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SA\UT_Data Analysis and Visualization\"/>
    </mc:Choice>
  </mc:AlternateContent>
  <xr:revisionPtr revIDLastSave="0" documentId="13_ncr:1_{E43A52EE-7A30-41B6-A390-AE0DF0858289}" xr6:coauthVersionLast="34" xr6:coauthVersionMax="34" xr10:uidLastSave="{00000000-0000-0000-0000-000000000000}"/>
  <bookViews>
    <workbookView xWindow="0" yWindow="0" windowWidth="14376" windowHeight="12780" activeTab="4" xr2:uid="{00000000-000D-0000-FFFF-FFFF00000000}"/>
  </bookViews>
  <sheets>
    <sheet name="Data" sheetId="1" r:id="rId1"/>
    <sheet name="Category_State" sheetId="4" r:id="rId2"/>
    <sheet name="Subcatagory_State" sheetId="5" r:id="rId3"/>
    <sheet name="Launch Data Outcome" sheetId="6" r:id="rId4"/>
    <sheet name="Bonus" sheetId="7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H2" i="7"/>
  <c r="F2" i="7"/>
  <c r="G2" i="7"/>
  <c r="E3" i="7"/>
  <c r="E4" i="7"/>
  <c r="E5" i="7"/>
  <c r="E6" i="7"/>
  <c r="E7" i="7"/>
  <c r="E8" i="7"/>
  <c r="E9" i="7"/>
  <c r="E10" i="7"/>
  <c r="E11" i="7"/>
  <c r="E12" i="7"/>
  <c r="E13" i="7"/>
  <c r="E2" i="7"/>
  <c r="B12" i="7"/>
  <c r="D13" i="7" a="1"/>
  <c r="D13" i="7" s="1"/>
  <c r="C13" i="7" a="1"/>
  <c r="C13" i="7" s="1"/>
  <c r="B13" i="7"/>
  <c r="D12" i="7" a="1"/>
  <c r="D12" i="7" s="1"/>
  <c r="C12" i="7" a="1"/>
  <c r="C12" i="7" s="1"/>
  <c r="D11" i="7" a="1"/>
  <c r="D11" i="7" s="1"/>
  <c r="C11" i="7" a="1"/>
  <c r="C11" i="7"/>
  <c r="B11" i="7"/>
  <c r="D10" i="7" a="1"/>
  <c r="D10" i="7" s="1"/>
  <c r="C10" i="7" a="1"/>
  <c r="C10" i="7"/>
  <c r="B10" i="7"/>
  <c r="D9" i="7" a="1"/>
  <c r="D9" i="7" s="1"/>
  <c r="C9" i="7" a="1"/>
  <c r="C9" i="7" s="1"/>
  <c r="B9" i="7" a="1"/>
  <c r="B9" i="7" s="1"/>
  <c r="D8" i="7"/>
  <c r="C8" i="7" a="1"/>
  <c r="C8" i="7" s="1"/>
  <c r="B8" i="7"/>
  <c r="D7" i="7" a="1"/>
  <c r="D7" i="7"/>
  <c r="C7" i="7" a="1"/>
  <c r="C7" i="7" s="1"/>
  <c r="B7" i="7"/>
  <c r="D6" i="7" a="1"/>
  <c r="D6" i="7" s="1"/>
  <c r="C6" i="7"/>
  <c r="B6" i="7"/>
  <c r="D5" i="7"/>
  <c r="C5" i="7"/>
  <c r="B5" i="7" a="1"/>
  <c r="B5" i="7" s="1"/>
  <c r="D4" i="7"/>
  <c r="C4" i="7" a="1"/>
  <c r="C4" i="7" s="1"/>
  <c r="B4" i="7"/>
  <c r="D3" i="7" a="1"/>
  <c r="D3" i="7" s="1"/>
  <c r="C3" i="7" a="1"/>
  <c r="C3" i="7" s="1"/>
  <c r="B3" i="7"/>
  <c r="B2" i="7"/>
  <c r="D2" i="7" a="1"/>
  <c r="D2" i="7" s="1"/>
  <c r="C2" i="7" a="1"/>
  <c r="C2" i="7" s="1"/>
  <c r="T3" i="1" a="1"/>
  <c r="T3" i="1" s="1"/>
  <c r="T4" i="1" a="1"/>
  <c r="T4" i="1"/>
  <c r="T5" i="1" a="1"/>
  <c r="T5" i="1" s="1"/>
  <c r="T6" i="1" a="1"/>
  <c r="T6" i="1"/>
  <c r="T7" i="1" a="1"/>
  <c r="T7" i="1" s="1"/>
  <c r="T8" i="1" a="1"/>
  <c r="T8" i="1"/>
  <c r="T9" i="1" a="1"/>
  <c r="T9" i="1" s="1"/>
  <c r="T10" i="1" a="1"/>
  <c r="T10" i="1"/>
  <c r="T11" i="1" a="1"/>
  <c r="T11" i="1" s="1"/>
  <c r="T12" i="1" a="1"/>
  <c r="T12" i="1"/>
  <c r="T13" i="1" a="1"/>
  <c r="T13" i="1" s="1"/>
  <c r="T14" i="1" a="1"/>
  <c r="T14" i="1"/>
  <c r="T15" i="1" a="1"/>
  <c r="T15" i="1" s="1"/>
  <c r="T16" i="1" a="1"/>
  <c r="T16" i="1"/>
  <c r="T17" i="1" a="1"/>
  <c r="T17" i="1" s="1"/>
  <c r="T18" i="1" a="1"/>
  <c r="T18" i="1"/>
  <c r="T19" i="1" a="1"/>
  <c r="T19" i="1" s="1"/>
  <c r="T20" i="1" a="1"/>
  <c r="T20" i="1"/>
  <c r="T21" i="1" a="1"/>
  <c r="T21" i="1" s="1"/>
  <c r="T22" i="1" a="1"/>
  <c r="T22" i="1" s="1"/>
  <c r="T23" i="1" a="1"/>
  <c r="T23" i="1" s="1"/>
  <c r="T24" i="1" a="1"/>
  <c r="T24" i="1" s="1"/>
  <c r="T25" i="1" a="1"/>
  <c r="T25" i="1" s="1"/>
  <c r="T26" i="1" a="1"/>
  <c r="T26" i="1"/>
  <c r="T27" i="1" a="1"/>
  <c r="T27" i="1" s="1"/>
  <c r="T28" i="1" a="1"/>
  <c r="T28" i="1"/>
  <c r="T29" i="1" a="1"/>
  <c r="T29" i="1" s="1"/>
  <c r="T30" i="1" a="1"/>
  <c r="T30" i="1" s="1"/>
  <c r="T31" i="1" a="1"/>
  <c r="T31" i="1" s="1"/>
  <c r="T32" i="1" a="1"/>
  <c r="T32" i="1" s="1"/>
  <c r="T33" i="1" a="1"/>
  <c r="T33" i="1" s="1"/>
  <c r="T34" i="1" a="1"/>
  <c r="T34" i="1"/>
  <c r="T35" i="1" a="1"/>
  <c r="T35" i="1" s="1"/>
  <c r="T36" i="1" a="1"/>
  <c r="T36" i="1"/>
  <c r="T37" i="1" a="1"/>
  <c r="T37" i="1" s="1"/>
  <c r="T38" i="1" a="1"/>
  <c r="T38" i="1" s="1"/>
  <c r="T39" i="1" a="1"/>
  <c r="T39" i="1" s="1"/>
  <c r="T40" i="1" a="1"/>
  <c r="T40" i="1" s="1"/>
  <c r="T41" i="1" a="1"/>
  <c r="T41" i="1" s="1"/>
  <c r="T42" i="1" a="1"/>
  <c r="T42" i="1"/>
  <c r="T43" i="1" a="1"/>
  <c r="T43" i="1" s="1"/>
  <c r="T44" i="1" a="1"/>
  <c r="T44" i="1" s="1"/>
  <c r="T45" i="1" a="1"/>
  <c r="T45" i="1" s="1"/>
  <c r="T46" i="1" a="1"/>
  <c r="T46" i="1" s="1"/>
  <c r="T47" i="1" a="1"/>
  <c r="T47" i="1" s="1"/>
  <c r="T48" i="1" a="1"/>
  <c r="T48" i="1" s="1"/>
  <c r="T49" i="1" a="1"/>
  <c r="T49" i="1" s="1"/>
  <c r="T50" i="1" a="1"/>
  <c r="T50" i="1"/>
  <c r="T51" i="1" a="1"/>
  <c r="T51" i="1" s="1"/>
  <c r="T52" i="1" a="1"/>
  <c r="T52" i="1"/>
  <c r="T53" i="1" a="1"/>
  <c r="T53" i="1" s="1"/>
  <c r="T54" i="1" a="1"/>
  <c r="T54" i="1" s="1"/>
  <c r="T55" i="1" a="1"/>
  <c r="T55" i="1" s="1"/>
  <c r="T56" i="1" a="1"/>
  <c r="T56" i="1" s="1"/>
  <c r="T57" i="1" a="1"/>
  <c r="T57" i="1" s="1"/>
  <c r="T58" i="1" a="1"/>
  <c r="T58" i="1"/>
  <c r="T59" i="1" a="1"/>
  <c r="T59" i="1" s="1"/>
  <c r="T60" i="1" a="1"/>
  <c r="T60" i="1" s="1"/>
  <c r="T61" i="1" a="1"/>
  <c r="T61" i="1" s="1"/>
  <c r="T62" i="1" a="1"/>
  <c r="T62" i="1" s="1"/>
  <c r="T63" i="1" a="1"/>
  <c r="T63" i="1" s="1"/>
  <c r="T64" i="1" a="1"/>
  <c r="T64" i="1" s="1"/>
  <c r="T65" i="1" a="1"/>
  <c r="T65" i="1" s="1"/>
  <c r="T66" i="1" a="1"/>
  <c r="T66" i="1"/>
  <c r="T67" i="1" a="1"/>
  <c r="T67" i="1" s="1"/>
  <c r="T68" i="1" a="1"/>
  <c r="T68" i="1" s="1"/>
  <c r="T69" i="1" a="1"/>
  <c r="T69" i="1" s="1"/>
  <c r="T70" i="1" a="1"/>
  <c r="T70" i="1" s="1"/>
  <c r="T71" i="1" a="1"/>
  <c r="T71" i="1" s="1"/>
  <c r="T72" i="1" a="1"/>
  <c r="T72" i="1" s="1"/>
  <c r="T73" i="1" a="1"/>
  <c r="T73" i="1" s="1"/>
  <c r="T74" i="1" a="1"/>
  <c r="T74" i="1"/>
  <c r="T75" i="1" a="1"/>
  <c r="T75" i="1" s="1"/>
  <c r="T76" i="1" a="1"/>
  <c r="T76" i="1" s="1"/>
  <c r="T77" i="1" a="1"/>
  <c r="T77" i="1" s="1"/>
  <c r="T78" i="1" a="1"/>
  <c r="T78" i="1" s="1"/>
  <c r="T79" i="1" a="1"/>
  <c r="T79" i="1" s="1"/>
  <c r="T80" i="1" a="1"/>
  <c r="T80" i="1" s="1"/>
  <c r="T81" i="1" a="1"/>
  <c r="T81" i="1" s="1"/>
  <c r="T82" i="1" a="1"/>
  <c r="T82" i="1"/>
  <c r="T83" i="1" a="1"/>
  <c r="T83" i="1" s="1"/>
  <c r="T84" i="1" a="1"/>
  <c r="T84" i="1" s="1"/>
  <c r="T85" i="1" a="1"/>
  <c r="T85" i="1" s="1"/>
  <c r="T86" i="1" a="1"/>
  <c r="T86" i="1" s="1"/>
  <c r="T87" i="1" a="1"/>
  <c r="T87" i="1" s="1"/>
  <c r="T88" i="1" a="1"/>
  <c r="T88" i="1" s="1"/>
  <c r="T89" i="1" a="1"/>
  <c r="T89" i="1" s="1"/>
  <c r="T90" i="1" a="1"/>
  <c r="T90" i="1"/>
  <c r="T91" i="1" a="1"/>
  <c r="T91" i="1" s="1"/>
  <c r="T92" i="1" a="1"/>
  <c r="T92" i="1" s="1"/>
  <c r="T93" i="1" a="1"/>
  <c r="T93" i="1" s="1"/>
  <c r="T94" i="1" a="1"/>
  <c r="T94" i="1" s="1"/>
  <c r="T95" i="1" a="1"/>
  <c r="T95" i="1" s="1"/>
  <c r="T96" i="1" a="1"/>
  <c r="T96" i="1" s="1"/>
  <c r="T97" i="1" a="1"/>
  <c r="T97" i="1" s="1"/>
  <c r="T98" i="1" a="1"/>
  <c r="T98" i="1"/>
  <c r="T99" i="1" a="1"/>
  <c r="T99" i="1" s="1"/>
  <c r="T100" i="1" a="1"/>
  <c r="T100" i="1" s="1"/>
  <c r="T101" i="1" a="1"/>
  <c r="T101" i="1" s="1"/>
  <c r="T102" i="1" a="1"/>
  <c r="T102" i="1" s="1"/>
  <c r="T103" i="1" a="1"/>
  <c r="T103" i="1" s="1"/>
  <c r="T104" i="1" a="1"/>
  <c r="T104" i="1" s="1"/>
  <c r="T105" i="1" a="1"/>
  <c r="T105" i="1" s="1"/>
  <c r="T106" i="1" a="1"/>
  <c r="T106" i="1"/>
  <c r="T107" i="1" a="1"/>
  <c r="T107" i="1" s="1"/>
  <c r="T108" i="1" a="1"/>
  <c r="T108" i="1" s="1"/>
  <c r="T109" i="1" a="1"/>
  <c r="T109" i="1" s="1"/>
  <c r="T110" i="1" a="1"/>
  <c r="T110" i="1" s="1"/>
  <c r="T111" i="1" a="1"/>
  <c r="T111" i="1" s="1"/>
  <c r="T112" i="1" a="1"/>
  <c r="T112" i="1" s="1"/>
  <c r="T113" i="1" a="1"/>
  <c r="T113" i="1" s="1"/>
  <c r="T114" i="1" a="1"/>
  <c r="T114" i="1"/>
  <c r="T115" i="1" a="1"/>
  <c r="T115" i="1" s="1"/>
  <c r="T116" i="1" a="1"/>
  <c r="T116" i="1" s="1"/>
  <c r="T117" i="1" a="1"/>
  <c r="T117" i="1" s="1"/>
  <c r="T118" i="1" a="1"/>
  <c r="T118" i="1" s="1"/>
  <c r="T119" i="1" a="1"/>
  <c r="T119" i="1" s="1"/>
  <c r="T120" i="1" a="1"/>
  <c r="T120" i="1" s="1"/>
  <c r="T121" i="1" a="1"/>
  <c r="T121" i="1" s="1"/>
  <c r="T122" i="1" a="1"/>
  <c r="T122" i="1"/>
  <c r="T123" i="1" a="1"/>
  <c r="T123" i="1" s="1"/>
  <c r="T124" i="1" a="1"/>
  <c r="T124" i="1" s="1"/>
  <c r="T125" i="1" a="1"/>
  <c r="T125" i="1" s="1"/>
  <c r="T126" i="1" a="1"/>
  <c r="T126" i="1" s="1"/>
  <c r="T127" i="1" a="1"/>
  <c r="T127" i="1" s="1"/>
  <c r="T128" i="1" a="1"/>
  <c r="T128" i="1" s="1"/>
  <c r="T129" i="1" a="1"/>
  <c r="T129" i="1" s="1"/>
  <c r="T130" i="1" a="1"/>
  <c r="T130" i="1"/>
  <c r="T131" i="1" a="1"/>
  <c r="T131" i="1" s="1"/>
  <c r="T132" i="1" a="1"/>
  <c r="T132" i="1" s="1"/>
  <c r="T133" i="1" a="1"/>
  <c r="T133" i="1" s="1"/>
  <c r="T134" i="1" a="1"/>
  <c r="T134" i="1" s="1"/>
  <c r="T135" i="1" a="1"/>
  <c r="T135" i="1" s="1"/>
  <c r="T136" i="1" a="1"/>
  <c r="T136" i="1" s="1"/>
  <c r="T137" i="1" a="1"/>
  <c r="T137" i="1" s="1"/>
  <c r="T138" i="1" a="1"/>
  <c r="T138" i="1"/>
  <c r="T139" i="1" a="1"/>
  <c r="T139" i="1" s="1"/>
  <c r="T140" i="1" a="1"/>
  <c r="T140" i="1" s="1"/>
  <c r="T141" i="1" a="1"/>
  <c r="T141" i="1" s="1"/>
  <c r="T142" i="1" a="1"/>
  <c r="T142" i="1" s="1"/>
  <c r="T143" i="1" a="1"/>
  <c r="T143" i="1" s="1"/>
  <c r="T144" i="1" a="1"/>
  <c r="T144" i="1" s="1"/>
  <c r="T145" i="1" a="1"/>
  <c r="T145" i="1" s="1"/>
  <c r="T146" i="1" a="1"/>
  <c r="T146" i="1"/>
  <c r="T147" i="1" a="1"/>
  <c r="T147" i="1" s="1"/>
  <c r="T148" i="1" a="1"/>
  <c r="T148" i="1" s="1"/>
  <c r="T149" i="1" a="1"/>
  <c r="T149" i="1" s="1"/>
  <c r="T150" i="1" a="1"/>
  <c r="T150" i="1" s="1"/>
  <c r="T151" i="1" a="1"/>
  <c r="T151" i="1" s="1"/>
  <c r="T152" i="1" a="1"/>
  <c r="T152" i="1" s="1"/>
  <c r="T153" i="1" a="1"/>
  <c r="T153" i="1" s="1"/>
  <c r="T154" i="1" a="1"/>
  <c r="T154" i="1"/>
  <c r="T155" i="1" a="1"/>
  <c r="T155" i="1" s="1"/>
  <c r="T156" i="1" a="1"/>
  <c r="T156" i="1" s="1"/>
  <c r="T157" i="1" a="1"/>
  <c r="T157" i="1" s="1"/>
  <c r="T158" i="1" a="1"/>
  <c r="T158" i="1" s="1"/>
  <c r="T159" i="1" a="1"/>
  <c r="T159" i="1" s="1"/>
  <c r="T160" i="1" a="1"/>
  <c r="T160" i="1" s="1"/>
  <c r="T161" i="1" a="1"/>
  <c r="T161" i="1" s="1"/>
  <c r="T162" i="1" a="1"/>
  <c r="T162" i="1"/>
  <c r="T163" i="1" a="1"/>
  <c r="T163" i="1" s="1"/>
  <c r="T164" i="1" a="1"/>
  <c r="T164" i="1" s="1"/>
  <c r="T165" i="1" a="1"/>
  <c r="T165" i="1" s="1"/>
  <c r="T166" i="1" a="1"/>
  <c r="T166" i="1" s="1"/>
  <c r="T167" i="1" a="1"/>
  <c r="T167" i="1" s="1"/>
  <c r="T168" i="1" a="1"/>
  <c r="T168" i="1" s="1"/>
  <c r="T169" i="1" a="1"/>
  <c r="T169" i="1" s="1"/>
  <c r="T170" i="1" a="1"/>
  <c r="T170" i="1"/>
  <c r="T171" i="1" a="1"/>
  <c r="T171" i="1" s="1"/>
  <c r="T172" i="1" a="1"/>
  <c r="T172" i="1" s="1"/>
  <c r="T173" i="1" a="1"/>
  <c r="T173" i="1" s="1"/>
  <c r="T174" i="1" a="1"/>
  <c r="T174" i="1" s="1"/>
  <c r="T175" i="1" a="1"/>
  <c r="T175" i="1" s="1"/>
  <c r="T176" i="1" a="1"/>
  <c r="T176" i="1" s="1"/>
  <c r="T177" i="1" a="1"/>
  <c r="T177" i="1" s="1"/>
  <c r="T178" i="1" a="1"/>
  <c r="T178" i="1" s="1"/>
  <c r="T179" i="1" a="1"/>
  <c r="T179" i="1" s="1"/>
  <c r="T180" i="1" a="1"/>
  <c r="T180" i="1" s="1"/>
  <c r="T181" i="1" a="1"/>
  <c r="T181" i="1" s="1"/>
  <c r="T182" i="1" a="1"/>
  <c r="T182" i="1" s="1"/>
  <c r="T183" i="1" a="1"/>
  <c r="T183" i="1" s="1"/>
  <c r="T184" i="1" a="1"/>
  <c r="T184" i="1" s="1"/>
  <c r="T185" i="1" a="1"/>
  <c r="T185" i="1" s="1"/>
  <c r="T186" i="1" a="1"/>
  <c r="T186" i="1" s="1"/>
  <c r="T187" i="1" a="1"/>
  <c r="T187" i="1" s="1"/>
  <c r="T188" i="1" a="1"/>
  <c r="T188" i="1" s="1"/>
  <c r="T189" i="1" a="1"/>
  <c r="T189" i="1" s="1"/>
  <c r="T190" i="1" a="1"/>
  <c r="T190" i="1" s="1"/>
  <c r="T191" i="1" a="1"/>
  <c r="T191" i="1" s="1"/>
  <c r="T192" i="1" a="1"/>
  <c r="T192" i="1" s="1"/>
  <c r="T193" i="1" a="1"/>
  <c r="T193" i="1" s="1"/>
  <c r="T194" i="1" a="1"/>
  <c r="T194" i="1" s="1"/>
  <c r="T195" i="1" a="1"/>
  <c r="T195" i="1" s="1"/>
  <c r="T196" i="1" a="1"/>
  <c r="T196" i="1" s="1"/>
  <c r="T197" i="1" a="1"/>
  <c r="T197" i="1" s="1"/>
  <c r="T198" i="1" a="1"/>
  <c r="T198" i="1" s="1"/>
  <c r="T199" i="1" a="1"/>
  <c r="T199" i="1" s="1"/>
  <c r="T200" i="1" a="1"/>
  <c r="T200" i="1" s="1"/>
  <c r="T201" i="1" a="1"/>
  <c r="T201" i="1" s="1"/>
  <c r="T202" i="1" a="1"/>
  <c r="T202" i="1" s="1"/>
  <c r="T203" i="1" a="1"/>
  <c r="T203" i="1" s="1"/>
  <c r="T204" i="1" a="1"/>
  <c r="T204" i="1" s="1"/>
  <c r="T205" i="1" a="1"/>
  <c r="T205" i="1" s="1"/>
  <c r="T206" i="1" a="1"/>
  <c r="T206" i="1" s="1"/>
  <c r="T207" i="1" a="1"/>
  <c r="T207" i="1" s="1"/>
  <c r="T208" i="1" a="1"/>
  <c r="T208" i="1" s="1"/>
  <c r="T209" i="1" a="1"/>
  <c r="T209" i="1" s="1"/>
  <c r="T210" i="1" a="1"/>
  <c r="T210" i="1" s="1"/>
  <c r="T211" i="1" a="1"/>
  <c r="T211" i="1" s="1"/>
  <c r="T212" i="1" a="1"/>
  <c r="T212" i="1" s="1"/>
  <c r="T213" i="1" a="1"/>
  <c r="T213" i="1" s="1"/>
  <c r="T214" i="1" a="1"/>
  <c r="T214" i="1" s="1"/>
  <c r="T215" i="1" a="1"/>
  <c r="T215" i="1" s="1"/>
  <c r="T216" i="1" a="1"/>
  <c r="T216" i="1" s="1"/>
  <c r="T217" i="1" a="1"/>
  <c r="T217" i="1" s="1"/>
  <c r="T218" i="1" a="1"/>
  <c r="T218" i="1" s="1"/>
  <c r="T219" i="1" a="1"/>
  <c r="T219" i="1" s="1"/>
  <c r="T220" i="1" a="1"/>
  <c r="T220" i="1" s="1"/>
  <c r="T221" i="1" a="1"/>
  <c r="T221" i="1" s="1"/>
  <c r="T222" i="1" a="1"/>
  <c r="T222" i="1" s="1"/>
  <c r="T223" i="1" a="1"/>
  <c r="T223" i="1" s="1"/>
  <c r="T224" i="1" a="1"/>
  <c r="T224" i="1" s="1"/>
  <c r="T225" i="1" a="1"/>
  <c r="T225" i="1" s="1"/>
  <c r="T226" i="1" a="1"/>
  <c r="T226" i="1" s="1"/>
  <c r="T227" i="1" a="1"/>
  <c r="T227" i="1" s="1"/>
  <c r="T228" i="1" a="1"/>
  <c r="T228" i="1" s="1"/>
  <c r="T229" i="1" a="1"/>
  <c r="T229" i="1" s="1"/>
  <c r="T230" i="1" a="1"/>
  <c r="T230" i="1" s="1"/>
  <c r="T231" i="1" a="1"/>
  <c r="T231" i="1" s="1"/>
  <c r="T232" i="1" a="1"/>
  <c r="T232" i="1" s="1"/>
  <c r="T233" i="1" a="1"/>
  <c r="T233" i="1" s="1"/>
  <c r="T234" i="1" a="1"/>
  <c r="T234" i="1" s="1"/>
  <c r="T235" i="1" a="1"/>
  <c r="T235" i="1" s="1"/>
  <c r="T236" i="1" a="1"/>
  <c r="T236" i="1" s="1"/>
  <c r="T237" i="1" a="1"/>
  <c r="T237" i="1" s="1"/>
  <c r="T238" i="1" a="1"/>
  <c r="T238" i="1" s="1"/>
  <c r="T239" i="1" a="1"/>
  <c r="T239" i="1" s="1"/>
  <c r="T240" i="1" a="1"/>
  <c r="T240" i="1" s="1"/>
  <c r="T241" i="1" a="1"/>
  <c r="T241" i="1" s="1"/>
  <c r="T242" i="1" a="1"/>
  <c r="T242" i="1" s="1"/>
  <c r="T243" i="1" a="1"/>
  <c r="T243" i="1" s="1"/>
  <c r="T244" i="1" a="1"/>
  <c r="T244" i="1" s="1"/>
  <c r="T245" i="1" a="1"/>
  <c r="T245" i="1" s="1"/>
  <c r="T246" i="1" a="1"/>
  <c r="T246" i="1" s="1"/>
  <c r="T247" i="1" a="1"/>
  <c r="T247" i="1" s="1"/>
  <c r="T248" i="1" a="1"/>
  <c r="T248" i="1" s="1"/>
  <c r="T249" i="1" a="1"/>
  <c r="T249" i="1" s="1"/>
  <c r="T250" i="1" a="1"/>
  <c r="T250" i="1" s="1"/>
  <c r="T251" i="1" a="1"/>
  <c r="T251" i="1" s="1"/>
  <c r="T252" i="1" a="1"/>
  <c r="T252" i="1" s="1"/>
  <c r="T253" i="1" a="1"/>
  <c r="T253" i="1" s="1"/>
  <c r="T254" i="1" a="1"/>
  <c r="T254" i="1" s="1"/>
  <c r="T255" i="1" a="1"/>
  <c r="T255" i="1" s="1"/>
  <c r="T256" i="1" a="1"/>
  <c r="T256" i="1" s="1"/>
  <c r="T257" i="1" a="1"/>
  <c r="T257" i="1" s="1"/>
  <c r="T258" i="1" a="1"/>
  <c r="T258" i="1" s="1"/>
  <c r="T259" i="1" a="1"/>
  <c r="T259" i="1" s="1"/>
  <c r="T260" i="1" a="1"/>
  <c r="T260" i="1" s="1"/>
  <c r="T261" i="1" a="1"/>
  <c r="T261" i="1" s="1"/>
  <c r="T262" i="1" a="1"/>
  <c r="T262" i="1" s="1"/>
  <c r="T263" i="1" a="1"/>
  <c r="T263" i="1" s="1"/>
  <c r="T264" i="1" a="1"/>
  <c r="T264" i="1" s="1"/>
  <c r="T265" i="1" a="1"/>
  <c r="T265" i="1" s="1"/>
  <c r="T266" i="1" a="1"/>
  <c r="T266" i="1" s="1"/>
  <c r="T267" i="1" a="1"/>
  <c r="T267" i="1" s="1"/>
  <c r="T268" i="1" a="1"/>
  <c r="T268" i="1" s="1"/>
  <c r="T269" i="1" a="1"/>
  <c r="T269" i="1" s="1"/>
  <c r="T270" i="1" a="1"/>
  <c r="T270" i="1" s="1"/>
  <c r="T271" i="1" a="1"/>
  <c r="T271" i="1" s="1"/>
  <c r="T272" i="1" a="1"/>
  <c r="T272" i="1" s="1"/>
  <c r="T273" i="1" a="1"/>
  <c r="T273" i="1" s="1"/>
  <c r="T274" i="1" a="1"/>
  <c r="T274" i="1" s="1"/>
  <c r="T275" i="1" a="1"/>
  <c r="T275" i="1" s="1"/>
  <c r="T276" i="1" a="1"/>
  <c r="T276" i="1" s="1"/>
  <c r="T277" i="1" a="1"/>
  <c r="T277" i="1" s="1"/>
  <c r="T278" i="1" a="1"/>
  <c r="T278" i="1" s="1"/>
  <c r="T279" i="1" a="1"/>
  <c r="T279" i="1" s="1"/>
  <c r="T280" i="1" a="1"/>
  <c r="T280" i="1" s="1"/>
  <c r="T281" i="1" a="1"/>
  <c r="T281" i="1" s="1"/>
  <c r="T282" i="1" a="1"/>
  <c r="T282" i="1" s="1"/>
  <c r="T283" i="1" a="1"/>
  <c r="T283" i="1" s="1"/>
  <c r="T284" i="1" a="1"/>
  <c r="T284" i="1" s="1"/>
  <c r="T285" i="1" a="1"/>
  <c r="T285" i="1" s="1"/>
  <c r="T286" i="1" a="1"/>
  <c r="T286" i="1" s="1"/>
  <c r="T287" i="1" a="1"/>
  <c r="T287" i="1" s="1"/>
  <c r="T288" i="1" a="1"/>
  <c r="T288" i="1" s="1"/>
  <c r="T289" i="1" a="1"/>
  <c r="T289" i="1" s="1"/>
  <c r="T290" i="1" a="1"/>
  <c r="T290" i="1" s="1"/>
  <c r="T291" i="1" a="1"/>
  <c r="T291" i="1" s="1"/>
  <c r="T292" i="1" a="1"/>
  <c r="T292" i="1" s="1"/>
  <c r="T293" i="1" a="1"/>
  <c r="T293" i="1" s="1"/>
  <c r="T294" i="1" a="1"/>
  <c r="T294" i="1" s="1"/>
  <c r="T295" i="1" a="1"/>
  <c r="T295" i="1" s="1"/>
  <c r="T296" i="1" a="1"/>
  <c r="T296" i="1" s="1"/>
  <c r="T297" i="1" a="1"/>
  <c r="T297" i="1" s="1"/>
  <c r="T298" i="1" a="1"/>
  <c r="T298" i="1" s="1"/>
  <c r="T299" i="1" a="1"/>
  <c r="T299" i="1" s="1"/>
  <c r="T300" i="1" a="1"/>
  <c r="T300" i="1" s="1"/>
  <c r="T301" i="1" a="1"/>
  <c r="T301" i="1" s="1"/>
  <c r="T302" i="1" a="1"/>
  <c r="T302" i="1" s="1"/>
  <c r="T303" i="1" a="1"/>
  <c r="T303" i="1" s="1"/>
  <c r="T304" i="1" a="1"/>
  <c r="T304" i="1" s="1"/>
  <c r="T305" i="1" a="1"/>
  <c r="T305" i="1"/>
  <c r="T306" i="1" a="1"/>
  <c r="T306" i="1" s="1"/>
  <c r="T307" i="1" a="1"/>
  <c r="T307" i="1"/>
  <c r="T308" i="1" a="1"/>
  <c r="T308" i="1" s="1"/>
  <c r="T309" i="1" a="1"/>
  <c r="T309" i="1"/>
  <c r="T310" i="1" a="1"/>
  <c r="T310" i="1" s="1"/>
  <c r="T311" i="1" a="1"/>
  <c r="T311" i="1"/>
  <c r="T312" i="1" a="1"/>
  <c r="T312" i="1" s="1"/>
  <c r="T313" i="1" a="1"/>
  <c r="T313" i="1"/>
  <c r="T314" i="1" a="1"/>
  <c r="T314" i="1" s="1"/>
  <c r="T315" i="1" a="1"/>
  <c r="T315" i="1"/>
  <c r="T316" i="1" a="1"/>
  <c r="T316" i="1" s="1"/>
  <c r="T317" i="1" a="1"/>
  <c r="T317" i="1"/>
  <c r="T318" i="1" a="1"/>
  <c r="T318" i="1" s="1"/>
  <c r="T319" i="1" a="1"/>
  <c r="T319" i="1"/>
  <c r="T320" i="1" a="1"/>
  <c r="T320" i="1" s="1"/>
  <c r="T321" i="1" a="1"/>
  <c r="T321" i="1"/>
  <c r="T322" i="1" a="1"/>
  <c r="T322" i="1" s="1"/>
  <c r="T323" i="1" a="1"/>
  <c r="T323" i="1"/>
  <c r="T324" i="1" a="1"/>
  <c r="T324" i="1" s="1"/>
  <c r="T325" i="1" a="1"/>
  <c r="T325" i="1"/>
  <c r="T326" i="1" a="1"/>
  <c r="T326" i="1" s="1"/>
  <c r="T327" i="1" a="1"/>
  <c r="T327" i="1"/>
  <c r="T328" i="1" a="1"/>
  <c r="T328" i="1" s="1"/>
  <c r="T329" i="1" a="1"/>
  <c r="T329" i="1"/>
  <c r="T330" i="1" a="1"/>
  <c r="T330" i="1" s="1"/>
  <c r="T331" i="1" a="1"/>
  <c r="T331" i="1"/>
  <c r="T332" i="1" a="1"/>
  <c r="T332" i="1" s="1"/>
  <c r="T333" i="1" a="1"/>
  <c r="T333" i="1"/>
  <c r="T334" i="1" a="1"/>
  <c r="T334" i="1" s="1"/>
  <c r="T335" i="1" a="1"/>
  <c r="T335" i="1"/>
  <c r="T336" i="1" a="1"/>
  <c r="T336" i="1" s="1"/>
  <c r="T337" i="1" a="1"/>
  <c r="T337" i="1"/>
  <c r="T338" i="1" a="1"/>
  <c r="T338" i="1" s="1"/>
  <c r="T339" i="1" a="1"/>
  <c r="T339" i="1"/>
  <c r="T340" i="1" a="1"/>
  <c r="T340" i="1" s="1"/>
  <c r="T341" i="1" a="1"/>
  <c r="T341" i="1"/>
  <c r="T342" i="1" a="1"/>
  <c r="T342" i="1" s="1"/>
  <c r="T343" i="1" a="1"/>
  <c r="T343" i="1"/>
  <c r="T344" i="1" a="1"/>
  <c r="T344" i="1" s="1"/>
  <c r="T345" i="1" a="1"/>
  <c r="T345" i="1"/>
  <c r="T346" i="1" a="1"/>
  <c r="T346" i="1" s="1"/>
  <c r="T347" i="1" a="1"/>
  <c r="T347" i="1"/>
  <c r="T348" i="1" a="1"/>
  <c r="T348" i="1" s="1"/>
  <c r="T349" i="1" a="1"/>
  <c r="T349" i="1"/>
  <c r="T350" i="1" a="1"/>
  <c r="T350" i="1" s="1"/>
  <c r="T351" i="1" a="1"/>
  <c r="T351" i="1"/>
  <c r="T352" i="1" a="1"/>
  <c r="T352" i="1" s="1"/>
  <c r="T353" i="1" a="1"/>
  <c r="T353" i="1"/>
  <c r="T354" i="1" a="1"/>
  <c r="T354" i="1" s="1"/>
  <c r="T355" i="1" a="1"/>
  <c r="T355" i="1"/>
  <c r="T356" i="1" a="1"/>
  <c r="T356" i="1" s="1"/>
  <c r="T357" i="1" a="1"/>
  <c r="T357" i="1"/>
  <c r="T358" i="1" a="1"/>
  <c r="T358" i="1" s="1"/>
  <c r="T359" i="1" a="1"/>
  <c r="T359" i="1"/>
  <c r="T360" i="1" a="1"/>
  <c r="T360" i="1" s="1"/>
  <c r="T361" i="1" a="1"/>
  <c r="T361" i="1"/>
  <c r="T362" i="1" a="1"/>
  <c r="T362" i="1" s="1"/>
  <c r="T363" i="1" a="1"/>
  <c r="T363" i="1"/>
  <c r="T364" i="1" a="1"/>
  <c r="T364" i="1" s="1"/>
  <c r="T365" i="1" a="1"/>
  <c r="T365" i="1"/>
  <c r="T366" i="1" a="1"/>
  <c r="T366" i="1" s="1"/>
  <c r="T367" i="1" a="1"/>
  <c r="T367" i="1"/>
  <c r="T368" i="1" a="1"/>
  <c r="T368" i="1" s="1"/>
  <c r="T369" i="1" a="1"/>
  <c r="T369" i="1"/>
  <c r="T370" i="1" a="1"/>
  <c r="T370" i="1" s="1"/>
  <c r="T371" i="1" a="1"/>
  <c r="T371" i="1"/>
  <c r="T372" i="1" a="1"/>
  <c r="T372" i="1" s="1"/>
  <c r="T373" i="1" a="1"/>
  <c r="T373" i="1" s="1"/>
  <c r="T374" i="1" a="1"/>
  <c r="T374" i="1" s="1"/>
  <c r="T375" i="1" a="1"/>
  <c r="T375" i="1"/>
  <c r="T376" i="1" a="1"/>
  <c r="T376" i="1" s="1"/>
  <c r="T377" i="1" a="1"/>
  <c r="T377" i="1"/>
  <c r="T378" i="1" a="1"/>
  <c r="T378" i="1" s="1"/>
  <c r="T379" i="1" a="1"/>
  <c r="T379" i="1"/>
  <c r="T380" i="1" a="1"/>
  <c r="T380" i="1" s="1"/>
  <c r="T381" i="1" a="1"/>
  <c r="T381" i="1" s="1"/>
  <c r="T382" i="1" a="1"/>
  <c r="T382" i="1" s="1"/>
  <c r="T383" i="1" a="1"/>
  <c r="T383" i="1"/>
  <c r="T384" i="1" a="1"/>
  <c r="T384" i="1" s="1"/>
  <c r="T385" i="1" a="1"/>
  <c r="T385" i="1"/>
  <c r="T386" i="1" a="1"/>
  <c r="T386" i="1" s="1"/>
  <c r="T387" i="1" a="1"/>
  <c r="T387" i="1"/>
  <c r="T388" i="1" a="1"/>
  <c r="T388" i="1" s="1"/>
  <c r="T389" i="1" a="1"/>
  <c r="T389" i="1" s="1"/>
  <c r="T390" i="1" a="1"/>
  <c r="T390" i="1" s="1"/>
  <c r="T391" i="1" a="1"/>
  <c r="T391" i="1" s="1"/>
  <c r="T392" i="1" a="1"/>
  <c r="T392" i="1" s="1"/>
  <c r="T393" i="1" a="1"/>
  <c r="T393" i="1"/>
  <c r="T394" i="1" a="1"/>
  <c r="T394" i="1" s="1"/>
  <c r="T395" i="1" a="1"/>
  <c r="T395" i="1"/>
  <c r="T396" i="1" a="1"/>
  <c r="T396" i="1" s="1"/>
  <c r="T397" i="1" a="1"/>
  <c r="T397" i="1" s="1"/>
  <c r="T398" i="1" a="1"/>
  <c r="T398" i="1" s="1"/>
  <c r="T399" i="1" a="1"/>
  <c r="T399" i="1"/>
  <c r="T400" i="1" a="1"/>
  <c r="T400" i="1" s="1"/>
  <c r="T401" i="1" a="1"/>
  <c r="T401" i="1"/>
  <c r="T402" i="1" a="1"/>
  <c r="T402" i="1" s="1"/>
  <c r="T403" i="1" a="1"/>
  <c r="T403" i="1"/>
  <c r="T404" i="1" a="1"/>
  <c r="T404" i="1" s="1"/>
  <c r="T405" i="1" a="1"/>
  <c r="T405" i="1" s="1"/>
  <c r="T406" i="1" a="1"/>
  <c r="T406" i="1" s="1"/>
  <c r="T407" i="1" a="1"/>
  <c r="T407" i="1"/>
  <c r="T408" i="1" a="1"/>
  <c r="T408" i="1" s="1"/>
  <c r="T409" i="1" a="1"/>
  <c r="T409" i="1"/>
  <c r="T410" i="1" a="1"/>
  <c r="T410" i="1" s="1"/>
  <c r="T411" i="1" a="1"/>
  <c r="T411" i="1"/>
  <c r="T412" i="1" a="1"/>
  <c r="T412" i="1" s="1"/>
  <c r="T413" i="1" a="1"/>
  <c r="T413" i="1" s="1"/>
  <c r="T414" i="1" a="1"/>
  <c r="T414" i="1" s="1"/>
  <c r="T415" i="1" a="1"/>
  <c r="T415" i="1"/>
  <c r="T416" i="1" a="1"/>
  <c r="T416" i="1" s="1"/>
  <c r="T417" i="1" a="1"/>
  <c r="T417" i="1"/>
  <c r="T418" i="1" a="1"/>
  <c r="T418" i="1" s="1"/>
  <c r="T419" i="1" a="1"/>
  <c r="T419" i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/>
  <c r="T426" i="1" a="1"/>
  <c r="T426" i="1" s="1"/>
  <c r="T427" i="1" a="1"/>
  <c r="T427" i="1"/>
  <c r="T428" i="1" a="1"/>
  <c r="T428" i="1" s="1"/>
  <c r="T429" i="1" a="1"/>
  <c r="T429" i="1" s="1"/>
  <c r="T430" i="1" a="1"/>
  <c r="T430" i="1" s="1"/>
  <c r="T431" i="1" a="1"/>
  <c r="T431" i="1"/>
  <c r="T432" i="1" a="1"/>
  <c r="T432" i="1" s="1"/>
  <c r="T433" i="1" a="1"/>
  <c r="T433" i="1"/>
  <c r="T434" i="1" a="1"/>
  <c r="T434" i="1" s="1"/>
  <c r="T435" i="1" a="1"/>
  <c r="T435" i="1"/>
  <c r="T436" i="1" a="1"/>
  <c r="T436" i="1" s="1"/>
  <c r="T437" i="1" a="1"/>
  <c r="T437" i="1" s="1"/>
  <c r="T438" i="1" a="1"/>
  <c r="T438" i="1" s="1"/>
  <c r="T439" i="1" a="1"/>
  <c r="T439" i="1"/>
  <c r="T440" i="1" a="1"/>
  <c r="T440" i="1" s="1"/>
  <c r="T441" i="1" a="1"/>
  <c r="T441" i="1"/>
  <c r="T442" i="1" a="1"/>
  <c r="T442" i="1" s="1"/>
  <c r="T443" i="1" a="1"/>
  <c r="T443" i="1"/>
  <c r="T444" i="1" a="1"/>
  <c r="T444" i="1" s="1"/>
  <c r="T445" i="1" a="1"/>
  <c r="T445" i="1" s="1"/>
  <c r="T446" i="1" a="1"/>
  <c r="T446" i="1" s="1"/>
  <c r="T447" i="1" a="1"/>
  <c r="T447" i="1"/>
  <c r="T448" i="1" a="1"/>
  <c r="T448" i="1" s="1"/>
  <c r="T449" i="1" a="1"/>
  <c r="T449" i="1"/>
  <c r="T450" i="1" a="1"/>
  <c r="T450" i="1" s="1"/>
  <c r="T451" i="1" a="1"/>
  <c r="T451" i="1"/>
  <c r="T452" i="1" a="1"/>
  <c r="T452" i="1" s="1"/>
  <c r="T453" i="1" a="1"/>
  <c r="T453" i="1" s="1"/>
  <c r="T454" i="1" a="1"/>
  <c r="T454" i="1" s="1"/>
  <c r="T455" i="1" a="1"/>
  <c r="T455" i="1" s="1"/>
  <c r="T456" i="1" a="1"/>
  <c r="T456" i="1" s="1"/>
  <c r="T457" i="1" a="1"/>
  <c r="T457" i="1"/>
  <c r="T458" i="1" a="1"/>
  <c r="T458" i="1" s="1"/>
  <c r="T459" i="1" a="1"/>
  <c r="T459" i="1"/>
  <c r="T460" i="1" a="1"/>
  <c r="T460" i="1" s="1"/>
  <c r="T461" i="1" a="1"/>
  <c r="T461" i="1" s="1"/>
  <c r="T462" i="1" a="1"/>
  <c r="T462" i="1" s="1"/>
  <c r="T463" i="1" a="1"/>
  <c r="T463" i="1"/>
  <c r="T464" i="1" a="1"/>
  <c r="T464" i="1" s="1"/>
  <c r="T465" i="1" a="1"/>
  <c r="T465" i="1"/>
  <c r="T466" i="1" a="1"/>
  <c r="T466" i="1" s="1"/>
  <c r="T467" i="1" a="1"/>
  <c r="T467" i="1"/>
  <c r="T468" i="1" a="1"/>
  <c r="T468" i="1" s="1"/>
  <c r="T469" i="1" a="1"/>
  <c r="T469" i="1" s="1"/>
  <c r="T470" i="1" a="1"/>
  <c r="T470" i="1" s="1"/>
  <c r="T471" i="1" a="1"/>
  <c r="T471" i="1"/>
  <c r="T472" i="1" a="1"/>
  <c r="T472" i="1" s="1"/>
  <c r="T473" i="1" a="1"/>
  <c r="T473" i="1"/>
  <c r="T474" i="1" a="1"/>
  <c r="T474" i="1" s="1"/>
  <c r="T475" i="1" a="1"/>
  <c r="T475" i="1"/>
  <c r="T476" i="1" a="1"/>
  <c r="T476" i="1" s="1"/>
  <c r="T477" i="1" a="1"/>
  <c r="T477" i="1" s="1"/>
  <c r="T478" i="1" a="1"/>
  <c r="T478" i="1" s="1"/>
  <c r="T479" i="1" a="1"/>
  <c r="T479" i="1"/>
  <c r="T480" i="1" a="1"/>
  <c r="T480" i="1" s="1"/>
  <c r="T481" i="1" a="1"/>
  <c r="T481" i="1"/>
  <c r="T482" i="1" a="1"/>
  <c r="T482" i="1" s="1"/>
  <c r="T483" i="1" a="1"/>
  <c r="T483" i="1"/>
  <c r="T484" i="1" a="1"/>
  <c r="T484" i="1" s="1"/>
  <c r="T485" i="1" a="1"/>
  <c r="T485" i="1" s="1"/>
  <c r="T486" i="1" a="1"/>
  <c r="T486" i="1" s="1"/>
  <c r="T487" i="1" a="1"/>
  <c r="T487" i="1" s="1"/>
  <c r="T488" i="1" a="1"/>
  <c r="T488" i="1" s="1"/>
  <c r="T489" i="1" a="1"/>
  <c r="T489" i="1"/>
  <c r="T490" i="1" a="1"/>
  <c r="T490" i="1" s="1"/>
  <c r="T491" i="1" a="1"/>
  <c r="T491" i="1"/>
  <c r="T492" i="1" a="1"/>
  <c r="T492" i="1" s="1"/>
  <c r="T493" i="1" a="1"/>
  <c r="T493" i="1" s="1"/>
  <c r="T494" i="1" a="1"/>
  <c r="T494" i="1" s="1"/>
  <c r="T495" i="1" a="1"/>
  <c r="T495" i="1"/>
  <c r="T496" i="1" a="1"/>
  <c r="T496" i="1" s="1"/>
  <c r="T497" i="1" a="1"/>
  <c r="T497" i="1"/>
  <c r="T498" i="1" a="1"/>
  <c r="T498" i="1" s="1"/>
  <c r="T499" i="1" a="1"/>
  <c r="T499" i="1"/>
  <c r="T500" i="1" a="1"/>
  <c r="T500" i="1" s="1"/>
  <c r="T501" i="1" a="1"/>
  <c r="T501" i="1" s="1"/>
  <c r="T502" i="1" a="1"/>
  <c r="T502" i="1" s="1"/>
  <c r="T503" i="1" a="1"/>
  <c r="T503" i="1"/>
  <c r="T504" i="1" a="1"/>
  <c r="T504" i="1" s="1"/>
  <c r="T505" i="1" a="1"/>
  <c r="T505" i="1"/>
  <c r="T506" i="1" a="1"/>
  <c r="T506" i="1" s="1"/>
  <c r="T507" i="1" a="1"/>
  <c r="T507" i="1"/>
  <c r="T508" i="1" a="1"/>
  <c r="T508" i="1" s="1"/>
  <c r="T509" i="1" a="1"/>
  <c r="T509" i="1" s="1"/>
  <c r="T510" i="1" a="1"/>
  <c r="T510" i="1" s="1"/>
  <c r="T511" i="1" a="1"/>
  <c r="T511" i="1"/>
  <c r="T512" i="1" a="1"/>
  <c r="T512" i="1" s="1"/>
  <c r="T513" i="1" a="1"/>
  <c r="T513" i="1"/>
  <c r="T514" i="1" a="1"/>
  <c r="T514" i="1" s="1"/>
  <c r="T515" i="1" a="1"/>
  <c r="T515" i="1"/>
  <c r="T516" i="1" a="1"/>
  <c r="T516" i="1" s="1"/>
  <c r="T517" i="1" a="1"/>
  <c r="T517" i="1" s="1"/>
  <c r="T518" i="1" a="1"/>
  <c r="T518" i="1" s="1"/>
  <c r="T519" i="1" a="1"/>
  <c r="T519" i="1" s="1"/>
  <c r="T520" i="1" a="1"/>
  <c r="T520" i="1" s="1"/>
  <c r="T521" i="1" a="1"/>
  <c r="T521" i="1"/>
  <c r="T522" i="1" a="1"/>
  <c r="T522" i="1" s="1"/>
  <c r="T523" i="1" a="1"/>
  <c r="T523" i="1"/>
  <c r="T524" i="1" a="1"/>
  <c r="T524" i="1" s="1"/>
  <c r="T525" i="1" a="1"/>
  <c r="T525" i="1" s="1"/>
  <c r="T526" i="1" a="1"/>
  <c r="T526" i="1" s="1"/>
  <c r="T527" i="1" a="1"/>
  <c r="T527" i="1"/>
  <c r="T528" i="1" a="1"/>
  <c r="T528" i="1" s="1"/>
  <c r="T529" i="1" a="1"/>
  <c r="T529" i="1"/>
  <c r="T530" i="1" a="1"/>
  <c r="T530" i="1" s="1"/>
  <c r="T531" i="1" a="1"/>
  <c r="T531" i="1"/>
  <c r="T532" i="1" a="1"/>
  <c r="T532" i="1" s="1"/>
  <c r="T533" i="1" a="1"/>
  <c r="T533" i="1" s="1"/>
  <c r="T534" i="1" a="1"/>
  <c r="T534" i="1" s="1"/>
  <c r="T535" i="1" a="1"/>
  <c r="T535" i="1"/>
  <c r="T536" i="1" a="1"/>
  <c r="T536" i="1" s="1"/>
  <c r="T537" i="1" a="1"/>
  <c r="T537" i="1"/>
  <c r="T538" i="1" a="1"/>
  <c r="T538" i="1" s="1"/>
  <c r="T539" i="1" a="1"/>
  <c r="T539" i="1"/>
  <c r="T540" i="1" a="1"/>
  <c r="T540" i="1" s="1"/>
  <c r="T541" i="1" a="1"/>
  <c r="T541" i="1" s="1"/>
  <c r="T542" i="1" a="1"/>
  <c r="T542" i="1" s="1"/>
  <c r="T543" i="1" a="1"/>
  <c r="T543" i="1"/>
  <c r="T544" i="1" a="1"/>
  <c r="T544" i="1" s="1"/>
  <c r="T545" i="1" a="1"/>
  <c r="T545" i="1"/>
  <c r="T546" i="1" a="1"/>
  <c r="T546" i="1" s="1"/>
  <c r="T547" i="1" a="1"/>
  <c r="T547" i="1"/>
  <c r="T548" i="1" a="1"/>
  <c r="T548" i="1" s="1"/>
  <c r="T549" i="1" a="1"/>
  <c r="T549" i="1" s="1"/>
  <c r="T550" i="1" a="1"/>
  <c r="T550" i="1" s="1"/>
  <c r="T551" i="1" a="1"/>
  <c r="T551" i="1" s="1"/>
  <c r="T552" i="1" a="1"/>
  <c r="T552" i="1" s="1"/>
  <c r="T553" i="1" a="1"/>
  <c r="T553" i="1"/>
  <c r="T554" i="1" a="1"/>
  <c r="T554" i="1" s="1"/>
  <c r="T555" i="1" a="1"/>
  <c r="T555" i="1"/>
  <c r="T556" i="1" a="1"/>
  <c r="T556" i="1" s="1"/>
  <c r="T557" i="1" a="1"/>
  <c r="T557" i="1" s="1"/>
  <c r="T558" i="1" a="1"/>
  <c r="T558" i="1" s="1"/>
  <c r="T559" i="1" a="1"/>
  <c r="T559" i="1"/>
  <c r="T560" i="1" a="1"/>
  <c r="T560" i="1" s="1"/>
  <c r="T561" i="1" a="1"/>
  <c r="T561" i="1"/>
  <c r="T562" i="1" a="1"/>
  <c r="T562" i="1" s="1"/>
  <c r="T563" i="1" a="1"/>
  <c r="T563" i="1"/>
  <c r="T564" i="1" a="1"/>
  <c r="T564" i="1" s="1"/>
  <c r="T565" i="1" a="1"/>
  <c r="T565" i="1" s="1"/>
  <c r="T566" i="1" a="1"/>
  <c r="T566" i="1" s="1"/>
  <c r="T567" i="1" a="1"/>
  <c r="T567" i="1"/>
  <c r="T568" i="1" a="1"/>
  <c r="T568" i="1" s="1"/>
  <c r="T569" i="1" a="1"/>
  <c r="T569" i="1"/>
  <c r="T570" i="1" a="1"/>
  <c r="T570" i="1" s="1"/>
  <c r="T571" i="1" a="1"/>
  <c r="T571" i="1"/>
  <c r="T572" i="1" a="1"/>
  <c r="T572" i="1" s="1"/>
  <c r="T573" i="1" a="1"/>
  <c r="T573" i="1" s="1"/>
  <c r="T574" i="1" a="1"/>
  <c r="T574" i="1" s="1"/>
  <c r="T575" i="1" a="1"/>
  <c r="T575" i="1"/>
  <c r="T576" i="1" a="1"/>
  <c r="T576" i="1" s="1"/>
  <c r="T577" i="1" a="1"/>
  <c r="T577" i="1"/>
  <c r="T578" i="1" a="1"/>
  <c r="T578" i="1" s="1"/>
  <c r="T579" i="1" a="1"/>
  <c r="T579" i="1"/>
  <c r="T580" i="1" a="1"/>
  <c r="T580" i="1" s="1"/>
  <c r="T581" i="1" a="1"/>
  <c r="T581" i="1" s="1"/>
  <c r="T582" i="1" a="1"/>
  <c r="T582" i="1" s="1"/>
  <c r="T583" i="1" a="1"/>
  <c r="T583" i="1" s="1"/>
  <c r="T584" i="1" a="1"/>
  <c r="T584" i="1" s="1"/>
  <c r="T585" i="1" a="1"/>
  <c r="T585" i="1"/>
  <c r="T586" i="1" a="1"/>
  <c r="T586" i="1" s="1"/>
  <c r="T587" i="1" a="1"/>
  <c r="T587" i="1"/>
  <c r="T588" i="1" a="1"/>
  <c r="T588" i="1" s="1"/>
  <c r="T589" i="1" a="1"/>
  <c r="T589" i="1" s="1"/>
  <c r="T590" i="1" a="1"/>
  <c r="T590" i="1" s="1"/>
  <c r="T591" i="1" a="1"/>
  <c r="T591" i="1"/>
  <c r="T592" i="1" a="1"/>
  <c r="T592" i="1" s="1"/>
  <c r="T593" i="1" a="1"/>
  <c r="T593" i="1"/>
  <c r="T594" i="1" a="1"/>
  <c r="T594" i="1" s="1"/>
  <c r="T595" i="1" a="1"/>
  <c r="T595" i="1"/>
  <c r="T596" i="1" a="1"/>
  <c r="T596" i="1" s="1"/>
  <c r="T597" i="1" a="1"/>
  <c r="T597" i="1" s="1"/>
  <c r="T598" i="1" a="1"/>
  <c r="T598" i="1" s="1"/>
  <c r="T599" i="1" a="1"/>
  <c r="T599" i="1"/>
  <c r="T600" i="1" a="1"/>
  <c r="T600" i="1" s="1"/>
  <c r="T601" i="1" a="1"/>
  <c r="T601" i="1"/>
  <c r="T602" i="1" a="1"/>
  <c r="T602" i="1" s="1"/>
  <c r="T603" i="1" a="1"/>
  <c r="T603" i="1"/>
  <c r="T604" i="1" a="1"/>
  <c r="T604" i="1" s="1"/>
  <c r="T605" i="1" a="1"/>
  <c r="T605" i="1" s="1"/>
  <c r="T606" i="1" a="1"/>
  <c r="T606" i="1" s="1"/>
  <c r="T607" i="1" a="1"/>
  <c r="T607" i="1"/>
  <c r="T608" i="1" a="1"/>
  <c r="T608" i="1" s="1"/>
  <c r="T609" i="1" a="1"/>
  <c r="T609" i="1"/>
  <c r="T610" i="1" a="1"/>
  <c r="T610" i="1" s="1"/>
  <c r="T611" i="1" a="1"/>
  <c r="T611" i="1"/>
  <c r="T612" i="1" a="1"/>
  <c r="T612" i="1" s="1"/>
  <c r="T613" i="1" a="1"/>
  <c r="T613" i="1" s="1"/>
  <c r="T614" i="1" a="1"/>
  <c r="T614" i="1" s="1"/>
  <c r="T615" i="1" a="1"/>
  <c r="T615" i="1" s="1"/>
  <c r="T616" i="1" a="1"/>
  <c r="T616" i="1" s="1"/>
  <c r="T617" i="1" a="1"/>
  <c r="T617" i="1"/>
  <c r="T618" i="1" a="1"/>
  <c r="T618" i="1" s="1"/>
  <c r="T619" i="1" a="1"/>
  <c r="T619" i="1"/>
  <c r="T620" i="1" a="1"/>
  <c r="T620" i="1" s="1"/>
  <c r="T621" i="1" a="1"/>
  <c r="T621" i="1" s="1"/>
  <c r="T622" i="1" a="1"/>
  <c r="T622" i="1" s="1"/>
  <c r="T623" i="1" a="1"/>
  <c r="T623" i="1"/>
  <c r="T624" i="1" a="1"/>
  <c r="T624" i="1" s="1"/>
  <c r="T625" i="1" a="1"/>
  <c r="T625" i="1"/>
  <c r="T626" i="1" a="1"/>
  <c r="T626" i="1" s="1"/>
  <c r="T627" i="1" a="1"/>
  <c r="T627" i="1"/>
  <c r="T628" i="1" a="1"/>
  <c r="T628" i="1" s="1"/>
  <c r="T629" i="1" a="1"/>
  <c r="T629" i="1" s="1"/>
  <c r="T630" i="1" a="1"/>
  <c r="T630" i="1" s="1"/>
  <c r="T631" i="1" a="1"/>
  <c r="T631" i="1"/>
  <c r="T632" i="1" a="1"/>
  <c r="T632" i="1" s="1"/>
  <c r="T633" i="1" a="1"/>
  <c r="T633" i="1"/>
  <c r="T634" i="1" a="1"/>
  <c r="T634" i="1" s="1"/>
  <c r="T635" i="1" a="1"/>
  <c r="T635" i="1"/>
  <c r="T636" i="1" a="1"/>
  <c r="T636" i="1" s="1"/>
  <c r="T637" i="1" a="1"/>
  <c r="T637" i="1" s="1"/>
  <c r="T638" i="1" a="1"/>
  <c r="T638" i="1" s="1"/>
  <c r="T639" i="1" a="1"/>
  <c r="T639" i="1"/>
  <c r="T640" i="1" a="1"/>
  <c r="T640" i="1" s="1"/>
  <c r="T641" i="1" a="1"/>
  <c r="T641" i="1"/>
  <c r="T642" i="1" a="1"/>
  <c r="T642" i="1" s="1"/>
  <c r="T643" i="1" a="1"/>
  <c r="T643" i="1"/>
  <c r="T644" i="1" a="1"/>
  <c r="T644" i="1" s="1"/>
  <c r="T645" i="1" a="1"/>
  <c r="T645" i="1" s="1"/>
  <c r="T646" i="1" a="1"/>
  <c r="T646" i="1"/>
  <c r="T647" i="1" a="1"/>
  <c r="T647" i="1" s="1"/>
  <c r="T648" i="1" a="1"/>
  <c r="T648" i="1"/>
  <c r="T649" i="1" a="1"/>
  <c r="T649" i="1" s="1"/>
  <c r="T650" i="1" a="1"/>
  <c r="T650" i="1"/>
  <c r="T651" i="1" a="1"/>
  <c r="T651" i="1" s="1"/>
  <c r="T652" i="1" a="1"/>
  <c r="T652" i="1"/>
  <c r="T653" i="1" a="1"/>
  <c r="T653" i="1" s="1"/>
  <c r="T654" i="1" a="1"/>
  <c r="T654" i="1"/>
  <c r="T655" i="1" a="1"/>
  <c r="T655" i="1" s="1"/>
  <c r="T656" i="1" a="1"/>
  <c r="T656" i="1"/>
  <c r="T657" i="1" a="1"/>
  <c r="T657" i="1" s="1"/>
  <c r="T658" i="1" a="1"/>
  <c r="T658" i="1"/>
  <c r="T659" i="1" a="1"/>
  <c r="T659" i="1" s="1"/>
  <c r="T660" i="1" a="1"/>
  <c r="T660" i="1"/>
  <c r="T661" i="1" a="1"/>
  <c r="T661" i="1" s="1"/>
  <c r="T662" i="1" a="1"/>
  <c r="T662" i="1"/>
  <c r="T663" i="1" a="1"/>
  <c r="T663" i="1" s="1"/>
  <c r="T664" i="1" a="1"/>
  <c r="T664" i="1"/>
  <c r="T665" i="1" a="1"/>
  <c r="T665" i="1" s="1"/>
  <c r="T666" i="1" a="1"/>
  <c r="T666" i="1"/>
  <c r="T667" i="1" a="1"/>
  <c r="T667" i="1" s="1"/>
  <c r="T668" i="1" a="1"/>
  <c r="T668" i="1"/>
  <c r="T669" i="1" a="1"/>
  <c r="T669" i="1" s="1"/>
  <c r="T670" i="1" a="1"/>
  <c r="T670" i="1"/>
  <c r="T671" i="1" a="1"/>
  <c r="T671" i="1" s="1"/>
  <c r="T672" i="1" a="1"/>
  <c r="T672" i="1"/>
  <c r="T673" i="1" a="1"/>
  <c r="T673" i="1" s="1"/>
  <c r="T674" i="1" a="1"/>
  <c r="T674" i="1"/>
  <c r="T675" i="1" a="1"/>
  <c r="T675" i="1" s="1"/>
  <c r="T676" i="1" a="1"/>
  <c r="T676" i="1"/>
  <c r="T677" i="1" a="1"/>
  <c r="T677" i="1" s="1"/>
  <c r="T678" i="1" a="1"/>
  <c r="T678" i="1"/>
  <c r="T679" i="1" a="1"/>
  <c r="T679" i="1" s="1"/>
  <c r="T680" i="1" a="1"/>
  <c r="T680" i="1"/>
  <c r="T681" i="1" a="1"/>
  <c r="T681" i="1" s="1"/>
  <c r="T682" i="1" a="1"/>
  <c r="T682" i="1"/>
  <c r="T683" i="1" a="1"/>
  <c r="T683" i="1" s="1"/>
  <c r="T684" i="1" a="1"/>
  <c r="T684" i="1"/>
  <c r="T685" i="1" a="1"/>
  <c r="T685" i="1" s="1"/>
  <c r="T686" i="1" a="1"/>
  <c r="T686" i="1"/>
  <c r="T687" i="1" a="1"/>
  <c r="T687" i="1" s="1"/>
  <c r="T688" i="1" a="1"/>
  <c r="T688" i="1"/>
  <c r="T689" i="1" a="1"/>
  <c r="T689" i="1" s="1"/>
  <c r="T690" i="1" a="1"/>
  <c r="T690" i="1"/>
  <c r="T691" i="1" a="1"/>
  <c r="T691" i="1" s="1"/>
  <c r="T692" i="1" a="1"/>
  <c r="T692" i="1"/>
  <c r="T693" i="1" a="1"/>
  <c r="T693" i="1" s="1"/>
  <c r="T694" i="1" a="1"/>
  <c r="T694" i="1"/>
  <c r="T695" i="1" a="1"/>
  <c r="T695" i="1" s="1"/>
  <c r="T696" i="1" a="1"/>
  <c r="T696" i="1"/>
  <c r="T697" i="1" a="1"/>
  <c r="T697" i="1" s="1"/>
  <c r="T698" i="1" a="1"/>
  <c r="T698" i="1"/>
  <c r="T699" i="1" a="1"/>
  <c r="T699" i="1" s="1"/>
  <c r="T700" i="1" a="1"/>
  <c r="T700" i="1"/>
  <c r="T701" i="1" a="1"/>
  <c r="T701" i="1" s="1"/>
  <c r="T702" i="1" a="1"/>
  <c r="T702" i="1"/>
  <c r="T703" i="1" a="1"/>
  <c r="T703" i="1" s="1"/>
  <c r="T704" i="1" a="1"/>
  <c r="T704" i="1"/>
  <c r="T705" i="1" a="1"/>
  <c r="T705" i="1" s="1"/>
  <c r="T706" i="1" a="1"/>
  <c r="T706" i="1"/>
  <c r="T707" i="1" a="1"/>
  <c r="T707" i="1" s="1"/>
  <c r="T708" i="1" a="1"/>
  <c r="T708" i="1"/>
  <c r="T709" i="1" a="1"/>
  <c r="T709" i="1" s="1"/>
  <c r="T710" i="1" a="1"/>
  <c r="T710" i="1"/>
  <c r="T711" i="1" a="1"/>
  <c r="T711" i="1" s="1"/>
  <c r="T712" i="1" a="1"/>
  <c r="T712" i="1"/>
  <c r="T713" i="1" a="1"/>
  <c r="T713" i="1" s="1"/>
  <c r="T714" i="1" a="1"/>
  <c r="T714" i="1"/>
  <c r="T715" i="1" a="1"/>
  <c r="T715" i="1" s="1"/>
  <c r="T716" i="1" a="1"/>
  <c r="T716" i="1"/>
  <c r="T717" i="1" a="1"/>
  <c r="T717" i="1" s="1"/>
  <c r="T718" i="1" a="1"/>
  <c r="T718" i="1"/>
  <c r="T719" i="1" a="1"/>
  <c r="T719" i="1" s="1"/>
  <c r="T720" i="1" a="1"/>
  <c r="T720" i="1"/>
  <c r="T721" i="1" a="1"/>
  <c r="T721" i="1" s="1"/>
  <c r="T722" i="1" a="1"/>
  <c r="T722" i="1"/>
  <c r="T723" i="1" a="1"/>
  <c r="T723" i="1" s="1"/>
  <c r="T724" i="1" a="1"/>
  <c r="T724" i="1"/>
  <c r="T725" i="1" a="1"/>
  <c r="T725" i="1" s="1"/>
  <c r="T726" i="1" a="1"/>
  <c r="T726" i="1"/>
  <c r="T727" i="1" a="1"/>
  <c r="T727" i="1" s="1"/>
  <c r="T728" i="1" a="1"/>
  <c r="T728" i="1"/>
  <c r="T729" i="1" a="1"/>
  <c r="T729" i="1" s="1"/>
  <c r="T730" i="1" a="1"/>
  <c r="T730" i="1"/>
  <c r="T731" i="1" a="1"/>
  <c r="T731" i="1" s="1"/>
  <c r="T732" i="1" a="1"/>
  <c r="T732" i="1" s="1"/>
  <c r="T733" i="1" a="1"/>
  <c r="T733" i="1" s="1"/>
  <c r="T734" i="1" a="1"/>
  <c r="T734" i="1"/>
  <c r="T735" i="1" a="1"/>
  <c r="T735" i="1" s="1"/>
  <c r="T736" i="1" a="1"/>
  <c r="T736" i="1"/>
  <c r="T737" i="1" a="1"/>
  <c r="T737" i="1" s="1"/>
  <c r="T738" i="1" a="1"/>
  <c r="T738" i="1"/>
  <c r="T739" i="1" a="1"/>
  <c r="T739" i="1" s="1"/>
  <c r="T740" i="1" a="1"/>
  <c r="T740" i="1" s="1"/>
  <c r="T741" i="1" a="1"/>
  <c r="T741" i="1" s="1"/>
  <c r="T742" i="1" a="1"/>
  <c r="T742" i="1"/>
  <c r="T743" i="1" a="1"/>
  <c r="T743" i="1" s="1"/>
  <c r="T744" i="1" a="1"/>
  <c r="T744" i="1"/>
  <c r="T745" i="1" a="1"/>
  <c r="T745" i="1" s="1"/>
  <c r="T746" i="1" a="1"/>
  <c r="T746" i="1"/>
  <c r="T747" i="1" a="1"/>
  <c r="T747" i="1" s="1"/>
  <c r="T748" i="1" a="1"/>
  <c r="T748" i="1" s="1"/>
  <c r="T749" i="1" a="1"/>
  <c r="T749" i="1" s="1"/>
  <c r="T750" i="1" a="1"/>
  <c r="T750" i="1"/>
  <c r="T751" i="1" a="1"/>
  <c r="T751" i="1" s="1"/>
  <c r="T752" i="1" a="1"/>
  <c r="T752" i="1"/>
  <c r="T753" i="1" a="1"/>
  <c r="T753" i="1" s="1"/>
  <c r="T754" i="1" a="1"/>
  <c r="T754" i="1"/>
  <c r="T755" i="1" a="1"/>
  <c r="T755" i="1" s="1"/>
  <c r="T756" i="1" a="1"/>
  <c r="T756" i="1" s="1"/>
  <c r="T757" i="1" a="1"/>
  <c r="T757" i="1" s="1"/>
  <c r="T758" i="1" a="1"/>
  <c r="T758" i="1"/>
  <c r="T759" i="1" a="1"/>
  <c r="T759" i="1" s="1"/>
  <c r="T760" i="1" a="1"/>
  <c r="T760" i="1"/>
  <c r="T761" i="1" a="1"/>
  <c r="T761" i="1" s="1"/>
  <c r="T762" i="1" a="1"/>
  <c r="T762" i="1"/>
  <c r="T763" i="1" a="1"/>
  <c r="T763" i="1" s="1"/>
  <c r="T764" i="1" a="1"/>
  <c r="T764" i="1" s="1"/>
  <c r="T765" i="1" a="1"/>
  <c r="T765" i="1" s="1"/>
  <c r="T766" i="1" a="1"/>
  <c r="T766" i="1"/>
  <c r="T767" i="1" a="1"/>
  <c r="T767" i="1" s="1"/>
  <c r="T768" i="1" a="1"/>
  <c r="T768" i="1"/>
  <c r="T769" i="1" a="1"/>
  <c r="T769" i="1" s="1"/>
  <c r="T770" i="1" a="1"/>
  <c r="T770" i="1" s="1"/>
  <c r="T771" i="1" a="1"/>
  <c r="T771" i="1" s="1"/>
  <c r="T772" i="1" a="1"/>
  <c r="T772" i="1" s="1"/>
  <c r="T773" i="1" a="1"/>
  <c r="T773" i="1" s="1"/>
  <c r="T774" i="1" a="1"/>
  <c r="T774" i="1"/>
  <c r="T775" i="1" a="1"/>
  <c r="T775" i="1" s="1"/>
  <c r="T776" i="1" a="1"/>
  <c r="T776" i="1"/>
  <c r="T777" i="1" a="1"/>
  <c r="T777" i="1" s="1"/>
  <c r="T778" i="1" a="1"/>
  <c r="T778" i="1" s="1"/>
  <c r="T779" i="1" a="1"/>
  <c r="T779" i="1" s="1"/>
  <c r="T780" i="1" a="1"/>
  <c r="T780" i="1" s="1"/>
  <c r="T781" i="1" a="1"/>
  <c r="T781" i="1" s="1"/>
  <c r="T782" i="1" a="1"/>
  <c r="T782" i="1"/>
  <c r="T783" i="1" a="1"/>
  <c r="T783" i="1" s="1"/>
  <c r="T784" i="1" a="1"/>
  <c r="T784" i="1"/>
  <c r="T785" i="1" a="1"/>
  <c r="T785" i="1" s="1"/>
  <c r="T786" i="1" a="1"/>
  <c r="T786" i="1"/>
  <c r="T787" i="1" a="1"/>
  <c r="T787" i="1" s="1"/>
  <c r="T788" i="1" a="1"/>
  <c r="T788" i="1" s="1"/>
  <c r="T789" i="1" a="1"/>
  <c r="T789" i="1" s="1"/>
  <c r="T790" i="1" a="1"/>
  <c r="T790" i="1"/>
  <c r="T791" i="1" a="1"/>
  <c r="T791" i="1" s="1"/>
  <c r="T792" i="1" a="1"/>
  <c r="T792" i="1"/>
  <c r="T793" i="1" a="1"/>
  <c r="T793" i="1" s="1"/>
  <c r="T794" i="1" a="1"/>
  <c r="T794" i="1"/>
  <c r="T795" i="1" a="1"/>
  <c r="T795" i="1" s="1"/>
  <c r="T796" i="1" a="1"/>
  <c r="T796" i="1" s="1"/>
  <c r="T797" i="1" a="1"/>
  <c r="T797" i="1" s="1"/>
  <c r="T798" i="1" a="1"/>
  <c r="T798" i="1"/>
  <c r="T799" i="1" a="1"/>
  <c r="T799" i="1" s="1"/>
  <c r="T800" i="1" a="1"/>
  <c r="T800" i="1"/>
  <c r="T801" i="1" a="1"/>
  <c r="T801" i="1" s="1"/>
  <c r="T802" i="1" a="1"/>
  <c r="T802" i="1"/>
  <c r="T803" i="1" a="1"/>
  <c r="T803" i="1" s="1"/>
  <c r="T804" i="1" a="1"/>
  <c r="T804" i="1" s="1"/>
  <c r="T805" i="1" a="1"/>
  <c r="T805" i="1" s="1"/>
  <c r="T806" i="1" a="1"/>
  <c r="T806" i="1"/>
  <c r="T807" i="1" a="1"/>
  <c r="T807" i="1" s="1"/>
  <c r="T808" i="1" a="1"/>
  <c r="T808" i="1"/>
  <c r="T809" i="1" a="1"/>
  <c r="T809" i="1" s="1"/>
  <c r="T810" i="1" a="1"/>
  <c r="T810" i="1"/>
  <c r="T811" i="1" a="1"/>
  <c r="T811" i="1" s="1"/>
  <c r="T812" i="1" a="1"/>
  <c r="T812" i="1" s="1"/>
  <c r="T813" i="1" a="1"/>
  <c r="T813" i="1" s="1"/>
  <c r="T814" i="1" a="1"/>
  <c r="T814" i="1"/>
  <c r="T815" i="1" a="1"/>
  <c r="T815" i="1" s="1"/>
  <c r="T816" i="1" a="1"/>
  <c r="T816" i="1"/>
  <c r="T817" i="1" a="1"/>
  <c r="T817" i="1" s="1"/>
  <c r="T818" i="1" a="1"/>
  <c r="T818" i="1" s="1"/>
  <c r="T819" i="1" a="1"/>
  <c r="T819" i="1" s="1"/>
  <c r="T820" i="1" a="1"/>
  <c r="T820" i="1" s="1"/>
  <c r="T821" i="1" a="1"/>
  <c r="T821" i="1" s="1"/>
  <c r="T822" i="1" a="1"/>
  <c r="T822" i="1"/>
  <c r="T823" i="1" a="1"/>
  <c r="T823" i="1" s="1"/>
  <c r="T824" i="1" a="1"/>
  <c r="T824" i="1"/>
  <c r="T825" i="1" a="1"/>
  <c r="T825" i="1" s="1"/>
  <c r="T826" i="1" a="1"/>
  <c r="T826" i="1" s="1"/>
  <c r="T827" i="1" a="1"/>
  <c r="T827" i="1" s="1"/>
  <c r="T828" i="1" a="1"/>
  <c r="T828" i="1" s="1"/>
  <c r="T829" i="1" a="1"/>
  <c r="T829" i="1" s="1"/>
  <c r="T830" i="1" a="1"/>
  <c r="T830" i="1"/>
  <c r="T831" i="1" a="1"/>
  <c r="T831" i="1" s="1"/>
  <c r="T832" i="1" a="1"/>
  <c r="T832" i="1"/>
  <c r="T833" i="1" a="1"/>
  <c r="T833" i="1" s="1"/>
  <c r="T834" i="1" a="1"/>
  <c r="T834" i="1" s="1"/>
  <c r="T835" i="1" a="1"/>
  <c r="T835" i="1" s="1"/>
  <c r="T836" i="1" a="1"/>
  <c r="T836" i="1" s="1"/>
  <c r="T837" i="1" a="1"/>
  <c r="T837" i="1" s="1"/>
  <c r="T838" i="1" a="1"/>
  <c r="T838" i="1"/>
  <c r="T839" i="1" a="1"/>
  <c r="T839" i="1" s="1"/>
  <c r="T840" i="1" a="1"/>
  <c r="T840" i="1"/>
  <c r="T841" i="1" a="1"/>
  <c r="T841" i="1" s="1"/>
  <c r="T842" i="1" a="1"/>
  <c r="T842" i="1" s="1"/>
  <c r="T843" i="1" a="1"/>
  <c r="T843" i="1" s="1"/>
  <c r="T844" i="1" a="1"/>
  <c r="T844" i="1" s="1"/>
  <c r="T845" i="1" a="1"/>
  <c r="T845" i="1" s="1"/>
  <c r="T846" i="1" a="1"/>
  <c r="T846" i="1"/>
  <c r="T847" i="1" a="1"/>
  <c r="T847" i="1" s="1"/>
  <c r="T848" i="1" a="1"/>
  <c r="T848" i="1"/>
  <c r="T849" i="1" a="1"/>
  <c r="T849" i="1" s="1"/>
  <c r="T850" i="1" a="1"/>
  <c r="T850" i="1" s="1"/>
  <c r="T851" i="1" a="1"/>
  <c r="T851" i="1" s="1"/>
  <c r="T852" i="1" a="1"/>
  <c r="T852" i="1" s="1"/>
  <c r="T853" i="1" a="1"/>
  <c r="T853" i="1" s="1"/>
  <c r="T854" i="1" a="1"/>
  <c r="T854" i="1"/>
  <c r="T855" i="1" a="1"/>
  <c r="T855" i="1" s="1"/>
  <c r="T856" i="1" a="1"/>
  <c r="T856" i="1"/>
  <c r="T857" i="1" a="1"/>
  <c r="T857" i="1" s="1"/>
  <c r="T858" i="1" a="1"/>
  <c r="T858" i="1" s="1"/>
  <c r="T859" i="1" a="1"/>
  <c r="T859" i="1" s="1"/>
  <c r="T860" i="1" a="1"/>
  <c r="T860" i="1" s="1"/>
  <c r="T861" i="1" a="1"/>
  <c r="T861" i="1" s="1"/>
  <c r="T862" i="1" a="1"/>
  <c r="T862" i="1"/>
  <c r="T863" i="1" a="1"/>
  <c r="T863" i="1" s="1"/>
  <c r="T864" i="1" a="1"/>
  <c r="T864" i="1"/>
  <c r="T865" i="1" a="1"/>
  <c r="T865" i="1" s="1"/>
  <c r="T866" i="1" a="1"/>
  <c r="T866" i="1" s="1"/>
  <c r="T867" i="1" a="1"/>
  <c r="T867" i="1" s="1"/>
  <c r="T868" i="1" a="1"/>
  <c r="T868" i="1" s="1"/>
  <c r="T869" i="1" a="1"/>
  <c r="T869" i="1" s="1"/>
  <c r="T870" i="1" a="1"/>
  <c r="T870" i="1"/>
  <c r="T871" i="1" a="1"/>
  <c r="T871" i="1" s="1"/>
  <c r="T872" i="1" a="1"/>
  <c r="T872" i="1"/>
  <c r="T873" i="1" a="1"/>
  <c r="T873" i="1" s="1"/>
  <c r="T874" i="1" a="1"/>
  <c r="T874" i="1" s="1"/>
  <c r="T875" i="1" a="1"/>
  <c r="T875" i="1" s="1"/>
  <c r="T876" i="1" a="1"/>
  <c r="T876" i="1" s="1"/>
  <c r="T877" i="1" a="1"/>
  <c r="T877" i="1" s="1"/>
  <c r="T878" i="1" a="1"/>
  <c r="T878" i="1"/>
  <c r="T879" i="1" a="1"/>
  <c r="T879" i="1" s="1"/>
  <c r="T880" i="1" a="1"/>
  <c r="T880" i="1"/>
  <c r="T881" i="1" a="1"/>
  <c r="T881" i="1" s="1"/>
  <c r="T882" i="1" a="1"/>
  <c r="T882" i="1" s="1"/>
  <c r="T883" i="1" a="1"/>
  <c r="T883" i="1" s="1"/>
  <c r="T884" i="1" a="1"/>
  <c r="T884" i="1" s="1"/>
  <c r="T885" i="1" a="1"/>
  <c r="T885" i="1" s="1"/>
  <c r="T886" i="1" a="1"/>
  <c r="T886" i="1"/>
  <c r="T887" i="1" a="1"/>
  <c r="T887" i="1" s="1"/>
  <c r="T888" i="1" a="1"/>
  <c r="T888" i="1"/>
  <c r="T889" i="1" a="1"/>
  <c r="T889" i="1" s="1"/>
  <c r="T890" i="1" a="1"/>
  <c r="T890" i="1" s="1"/>
  <c r="T891" i="1" a="1"/>
  <c r="T891" i="1" s="1"/>
  <c r="T892" i="1" a="1"/>
  <c r="T892" i="1" s="1"/>
  <c r="T893" i="1" a="1"/>
  <c r="T893" i="1" s="1"/>
  <c r="T894" i="1" a="1"/>
  <c r="T894" i="1"/>
  <c r="T895" i="1" a="1"/>
  <c r="T895" i="1" s="1"/>
  <c r="T896" i="1" a="1"/>
  <c r="T896" i="1"/>
  <c r="T897" i="1" a="1"/>
  <c r="T897" i="1" s="1"/>
  <c r="T898" i="1" a="1"/>
  <c r="T898" i="1" s="1"/>
  <c r="T899" i="1" a="1"/>
  <c r="T899" i="1" s="1"/>
  <c r="T900" i="1" a="1"/>
  <c r="T900" i="1" s="1"/>
  <c r="T901" i="1" a="1"/>
  <c r="T901" i="1" s="1"/>
  <c r="T902" i="1" a="1"/>
  <c r="T902" i="1"/>
  <c r="T903" i="1" a="1"/>
  <c r="T903" i="1" s="1"/>
  <c r="T904" i="1" a="1"/>
  <c r="T904" i="1"/>
  <c r="T905" i="1" a="1"/>
  <c r="T905" i="1" s="1"/>
  <c r="T906" i="1" a="1"/>
  <c r="T906" i="1" s="1"/>
  <c r="T907" i="1" a="1"/>
  <c r="T907" i="1" s="1"/>
  <c r="T908" i="1" a="1"/>
  <c r="T908" i="1" s="1"/>
  <c r="T909" i="1" a="1"/>
  <c r="T909" i="1" s="1"/>
  <c r="T910" i="1" a="1"/>
  <c r="T910" i="1"/>
  <c r="T911" i="1" a="1"/>
  <c r="T911" i="1" s="1"/>
  <c r="T912" i="1" a="1"/>
  <c r="T912" i="1"/>
  <c r="T913" i="1" a="1"/>
  <c r="T913" i="1" s="1"/>
  <c r="T914" i="1" a="1"/>
  <c r="T914" i="1" s="1"/>
  <c r="T915" i="1" a="1"/>
  <c r="T915" i="1" s="1"/>
  <c r="T916" i="1" a="1"/>
  <c r="T916" i="1" s="1"/>
  <c r="T917" i="1" a="1"/>
  <c r="T917" i="1" s="1"/>
  <c r="T918" i="1" a="1"/>
  <c r="T918" i="1"/>
  <c r="T919" i="1" a="1"/>
  <c r="T919" i="1" s="1"/>
  <c r="T920" i="1" a="1"/>
  <c r="T920" i="1"/>
  <c r="T921" i="1" a="1"/>
  <c r="T921" i="1" s="1"/>
  <c r="T922" i="1" a="1"/>
  <c r="T922" i="1" s="1"/>
  <c r="T923" i="1" a="1"/>
  <c r="T923" i="1" s="1"/>
  <c r="T924" i="1" a="1"/>
  <c r="T924" i="1" s="1"/>
  <c r="T925" i="1" a="1"/>
  <c r="T925" i="1" s="1"/>
  <c r="T926" i="1" a="1"/>
  <c r="T926" i="1"/>
  <c r="T927" i="1" a="1"/>
  <c r="T927" i="1" s="1"/>
  <c r="T928" i="1" a="1"/>
  <c r="T928" i="1"/>
  <c r="T929" i="1" a="1"/>
  <c r="T929" i="1" s="1"/>
  <c r="T930" i="1" a="1"/>
  <c r="T930" i="1" s="1"/>
  <c r="T931" i="1" a="1"/>
  <c r="T931" i="1" s="1"/>
  <c r="T932" i="1" a="1"/>
  <c r="T932" i="1" s="1"/>
  <c r="T933" i="1" a="1"/>
  <c r="T933" i="1" s="1"/>
  <c r="T934" i="1" a="1"/>
  <c r="T934" i="1"/>
  <c r="T935" i="1" a="1"/>
  <c r="T935" i="1" s="1"/>
  <c r="T936" i="1" a="1"/>
  <c r="T936" i="1"/>
  <c r="T937" i="1" a="1"/>
  <c r="T937" i="1" s="1"/>
  <c r="T938" i="1" a="1"/>
  <c r="T938" i="1" s="1"/>
  <c r="T939" i="1" a="1"/>
  <c r="T939" i="1" s="1"/>
  <c r="T940" i="1" a="1"/>
  <c r="T940" i="1" s="1"/>
  <c r="T941" i="1" a="1"/>
  <c r="T941" i="1" s="1"/>
  <c r="T942" i="1" a="1"/>
  <c r="T942" i="1"/>
  <c r="T943" i="1" a="1"/>
  <c r="T943" i="1" s="1"/>
  <c r="T944" i="1" a="1"/>
  <c r="T944" i="1"/>
  <c r="T945" i="1" a="1"/>
  <c r="T945" i="1" s="1"/>
  <c r="T946" i="1" a="1"/>
  <c r="T946" i="1" s="1"/>
  <c r="T947" i="1" a="1"/>
  <c r="T947" i="1" s="1"/>
  <c r="T948" i="1" a="1"/>
  <c r="T948" i="1" s="1"/>
  <c r="T949" i="1" a="1"/>
  <c r="T949" i="1" s="1"/>
  <c r="T950" i="1" a="1"/>
  <c r="T950" i="1"/>
  <c r="T951" i="1" a="1"/>
  <c r="T951" i="1" s="1"/>
  <c r="T952" i="1" a="1"/>
  <c r="T952" i="1"/>
  <c r="T953" i="1" a="1"/>
  <c r="T953" i="1" s="1"/>
  <c r="T954" i="1" a="1"/>
  <c r="T954" i="1" s="1"/>
  <c r="T955" i="1" a="1"/>
  <c r="T955" i="1" s="1"/>
  <c r="T956" i="1" a="1"/>
  <c r="T956" i="1" s="1"/>
  <c r="T957" i="1" a="1"/>
  <c r="T957" i="1" s="1"/>
  <c r="T958" i="1" a="1"/>
  <c r="T958" i="1"/>
  <c r="T959" i="1" a="1"/>
  <c r="T959" i="1" s="1"/>
  <c r="T960" i="1" a="1"/>
  <c r="T960" i="1"/>
  <c r="T961" i="1" a="1"/>
  <c r="T961" i="1" s="1"/>
  <c r="T962" i="1" a="1"/>
  <c r="T962" i="1" s="1"/>
  <c r="T963" i="1" a="1"/>
  <c r="T963" i="1" s="1"/>
  <c r="T964" i="1" a="1"/>
  <c r="T964" i="1" s="1"/>
  <c r="T965" i="1" a="1"/>
  <c r="T965" i="1" s="1"/>
  <c r="T966" i="1" a="1"/>
  <c r="T966" i="1"/>
  <c r="T967" i="1" a="1"/>
  <c r="T967" i="1" s="1"/>
  <c r="T968" i="1" a="1"/>
  <c r="T968" i="1"/>
  <c r="T969" i="1" a="1"/>
  <c r="T969" i="1" s="1"/>
  <c r="T970" i="1" a="1"/>
  <c r="T970" i="1" s="1"/>
  <c r="T971" i="1" a="1"/>
  <c r="T971" i="1" s="1"/>
  <c r="T972" i="1" a="1"/>
  <c r="T972" i="1" s="1"/>
  <c r="T973" i="1" a="1"/>
  <c r="T973" i="1" s="1"/>
  <c r="T974" i="1" a="1"/>
  <c r="T974" i="1"/>
  <c r="T975" i="1" a="1"/>
  <c r="T975" i="1" s="1"/>
  <c r="T976" i="1" a="1"/>
  <c r="T976" i="1"/>
  <c r="T977" i="1" a="1"/>
  <c r="T977" i="1" s="1"/>
  <c r="T978" i="1" a="1"/>
  <c r="T978" i="1" s="1"/>
  <c r="T979" i="1" a="1"/>
  <c r="T979" i="1" s="1"/>
  <c r="T980" i="1" a="1"/>
  <c r="T980" i="1" s="1"/>
  <c r="T981" i="1" a="1"/>
  <c r="T981" i="1" s="1"/>
  <c r="T982" i="1" a="1"/>
  <c r="T982" i="1"/>
  <c r="T983" i="1" a="1"/>
  <c r="T983" i="1" s="1"/>
  <c r="T984" i="1" a="1"/>
  <c r="T984" i="1"/>
  <c r="T985" i="1" a="1"/>
  <c r="T985" i="1" s="1"/>
  <c r="T986" i="1" a="1"/>
  <c r="T986" i="1" s="1"/>
  <c r="T987" i="1" a="1"/>
  <c r="T987" i="1" s="1"/>
  <c r="T988" i="1" a="1"/>
  <c r="T988" i="1" s="1"/>
  <c r="T989" i="1" a="1"/>
  <c r="T989" i="1" s="1"/>
  <c r="T990" i="1" a="1"/>
  <c r="T990" i="1"/>
  <c r="T991" i="1" a="1"/>
  <c r="T991" i="1" s="1"/>
  <c r="T992" i="1" a="1"/>
  <c r="T992" i="1"/>
  <c r="T993" i="1" a="1"/>
  <c r="T993" i="1" s="1"/>
  <c r="T994" i="1" a="1"/>
  <c r="T994" i="1" s="1"/>
  <c r="T995" i="1" a="1"/>
  <c r="T995" i="1" s="1"/>
  <c r="T996" i="1" a="1"/>
  <c r="T996" i="1" s="1"/>
  <c r="T997" i="1" a="1"/>
  <c r="T997" i="1" s="1"/>
  <c r="T998" i="1" a="1"/>
  <c r="T998" i="1"/>
  <c r="T999" i="1" a="1"/>
  <c r="T999" i="1" s="1"/>
  <c r="T1000" i="1" a="1"/>
  <c r="T1000" i="1"/>
  <c r="T1001" i="1" a="1"/>
  <c r="T1001" i="1" s="1"/>
  <c r="T1002" i="1" a="1"/>
  <c r="T1002" i="1" s="1"/>
  <c r="T1003" i="1" a="1"/>
  <c r="T1003" i="1" s="1"/>
  <c r="T1004" i="1" a="1"/>
  <c r="T1004" i="1" s="1"/>
  <c r="T1005" i="1" a="1"/>
  <c r="T1005" i="1" s="1"/>
  <c r="T1006" i="1" a="1"/>
  <c r="T1006" i="1"/>
  <c r="T1007" i="1" a="1"/>
  <c r="T1007" i="1" s="1"/>
  <c r="T1008" i="1" a="1"/>
  <c r="T1008" i="1"/>
  <c r="T1009" i="1" a="1"/>
  <c r="T1009" i="1" s="1"/>
  <c r="T1010" i="1" a="1"/>
  <c r="T1010" i="1" s="1"/>
  <c r="T1011" i="1" a="1"/>
  <c r="T1011" i="1" s="1"/>
  <c r="T1012" i="1" a="1"/>
  <c r="T1012" i="1" s="1"/>
  <c r="T1013" i="1" a="1"/>
  <c r="T1013" i="1" s="1"/>
  <c r="T1014" i="1" a="1"/>
  <c r="T1014" i="1"/>
  <c r="T1015" i="1" a="1"/>
  <c r="T1015" i="1" s="1"/>
  <c r="T1016" i="1" a="1"/>
  <c r="T1016" i="1"/>
  <c r="T1017" i="1" a="1"/>
  <c r="T1017" i="1" s="1"/>
  <c r="T1018" i="1" a="1"/>
  <c r="T1018" i="1" s="1"/>
  <c r="T1019" i="1" a="1"/>
  <c r="T1019" i="1" s="1"/>
  <c r="T1020" i="1" a="1"/>
  <c r="T1020" i="1" s="1"/>
  <c r="T1021" i="1" a="1"/>
  <c r="T1021" i="1" s="1"/>
  <c r="T1022" i="1" a="1"/>
  <c r="T1022" i="1"/>
  <c r="T1023" i="1" a="1"/>
  <c r="T1023" i="1" s="1"/>
  <c r="T1024" i="1" a="1"/>
  <c r="T1024" i="1"/>
  <c r="T1025" i="1" a="1"/>
  <c r="T1025" i="1" s="1"/>
  <c r="T1026" i="1" a="1"/>
  <c r="T1026" i="1" s="1"/>
  <c r="T1027" i="1" a="1"/>
  <c r="T1027" i="1" s="1"/>
  <c r="T1028" i="1" a="1"/>
  <c r="T1028" i="1" s="1"/>
  <c r="T1029" i="1" a="1"/>
  <c r="T1029" i="1" s="1"/>
  <c r="T1030" i="1" a="1"/>
  <c r="T1030" i="1"/>
  <c r="T1031" i="1" a="1"/>
  <c r="T1031" i="1" s="1"/>
  <c r="T1032" i="1" a="1"/>
  <c r="T1032" i="1"/>
  <c r="T1033" i="1" a="1"/>
  <c r="T1033" i="1" s="1"/>
  <c r="T1034" i="1" a="1"/>
  <c r="T1034" i="1" s="1"/>
  <c r="T1035" i="1" a="1"/>
  <c r="T1035" i="1" s="1"/>
  <c r="T1036" i="1" a="1"/>
  <c r="T1036" i="1" s="1"/>
  <c r="T1037" i="1" a="1"/>
  <c r="T1037" i="1" s="1"/>
  <c r="T1038" i="1" a="1"/>
  <c r="T1038" i="1"/>
  <c r="T1039" i="1" a="1"/>
  <c r="T1039" i="1" s="1"/>
  <c r="T1040" i="1" a="1"/>
  <c r="T1040" i="1"/>
  <c r="T1041" i="1" a="1"/>
  <c r="T1041" i="1" s="1"/>
  <c r="T1042" i="1" a="1"/>
  <c r="T1042" i="1" s="1"/>
  <c r="T1043" i="1" a="1"/>
  <c r="T1043" i="1" s="1"/>
  <c r="T1044" i="1" a="1"/>
  <c r="T1044" i="1" s="1"/>
  <c r="T1045" i="1" a="1"/>
  <c r="T1045" i="1" s="1"/>
  <c r="T1046" i="1" a="1"/>
  <c r="T1046" i="1"/>
  <c r="T1047" i="1" a="1"/>
  <c r="T1047" i="1" s="1"/>
  <c r="T1048" i="1" a="1"/>
  <c r="T1048" i="1"/>
  <c r="T1049" i="1" a="1"/>
  <c r="T1049" i="1" s="1"/>
  <c r="T1050" i="1" a="1"/>
  <c r="T1050" i="1" s="1"/>
  <c r="T1051" i="1" a="1"/>
  <c r="T1051" i="1" s="1"/>
  <c r="T1052" i="1" a="1"/>
  <c r="T1052" i="1" s="1"/>
  <c r="T1053" i="1" a="1"/>
  <c r="T1053" i="1" s="1"/>
  <c r="T1054" i="1" a="1"/>
  <c r="T1054" i="1"/>
  <c r="T1055" i="1" a="1"/>
  <c r="T1055" i="1" s="1"/>
  <c r="T1056" i="1" a="1"/>
  <c r="T1056" i="1"/>
  <c r="T1057" i="1" a="1"/>
  <c r="T1057" i="1" s="1"/>
  <c r="T1058" i="1" a="1"/>
  <c r="T1058" i="1" s="1"/>
  <c r="T1059" i="1" a="1"/>
  <c r="T1059" i="1" s="1"/>
  <c r="T1060" i="1" a="1"/>
  <c r="T1060" i="1" s="1"/>
  <c r="T1061" i="1" a="1"/>
  <c r="T1061" i="1" s="1"/>
  <c r="T1062" i="1" a="1"/>
  <c r="T1062" i="1"/>
  <c r="T1063" i="1" a="1"/>
  <c r="T1063" i="1" s="1"/>
  <c r="T1064" i="1" a="1"/>
  <c r="T1064" i="1"/>
  <c r="T1065" i="1" a="1"/>
  <c r="T1065" i="1" s="1"/>
  <c r="T1066" i="1" a="1"/>
  <c r="T1066" i="1" s="1"/>
  <c r="T1067" i="1" a="1"/>
  <c r="T1067" i="1" s="1"/>
  <c r="T1068" i="1" a="1"/>
  <c r="T1068" i="1" s="1"/>
  <c r="T1069" i="1" a="1"/>
  <c r="T1069" i="1" s="1"/>
  <c r="T1070" i="1" a="1"/>
  <c r="T1070" i="1"/>
  <c r="T1071" i="1" a="1"/>
  <c r="T1071" i="1" s="1"/>
  <c r="T1072" i="1" a="1"/>
  <c r="T1072" i="1"/>
  <c r="T1073" i="1" a="1"/>
  <c r="T1073" i="1" s="1"/>
  <c r="T1074" i="1" a="1"/>
  <c r="T1074" i="1" s="1"/>
  <c r="T1075" i="1" a="1"/>
  <c r="T1075" i="1" s="1"/>
  <c r="T1076" i="1" a="1"/>
  <c r="T1076" i="1" s="1"/>
  <c r="T1077" i="1" a="1"/>
  <c r="T1077" i="1" s="1"/>
  <c r="T1078" i="1" a="1"/>
  <c r="T1078" i="1"/>
  <c r="T1079" i="1" a="1"/>
  <c r="T1079" i="1" s="1"/>
  <c r="T1080" i="1" a="1"/>
  <c r="T1080" i="1"/>
  <c r="T1081" i="1" a="1"/>
  <c r="T1081" i="1" s="1"/>
  <c r="T1082" i="1" a="1"/>
  <c r="T1082" i="1" s="1"/>
  <c r="T1083" i="1" a="1"/>
  <c r="T1083" i="1" s="1"/>
  <c r="T1084" i="1" a="1"/>
  <c r="T1084" i="1" s="1"/>
  <c r="T1085" i="1" a="1"/>
  <c r="T1085" i="1" s="1"/>
  <c r="T1086" i="1" a="1"/>
  <c r="T1086" i="1"/>
  <c r="T1087" i="1" a="1"/>
  <c r="T1087" i="1" s="1"/>
  <c r="T1088" i="1" a="1"/>
  <c r="T1088" i="1"/>
  <c r="T1089" i="1" a="1"/>
  <c r="T1089" i="1" s="1"/>
  <c r="T1090" i="1" a="1"/>
  <c r="T1090" i="1" s="1"/>
  <c r="T1091" i="1" a="1"/>
  <c r="T1091" i="1" s="1"/>
  <c r="T1092" i="1" a="1"/>
  <c r="T1092" i="1" s="1"/>
  <c r="T1093" i="1" a="1"/>
  <c r="T1093" i="1" s="1"/>
  <c r="T1094" i="1" a="1"/>
  <c r="T1094" i="1"/>
  <c r="T1095" i="1" a="1"/>
  <c r="T1095" i="1" s="1"/>
  <c r="T1096" i="1" a="1"/>
  <c r="T1096" i="1"/>
  <c r="T1097" i="1" a="1"/>
  <c r="T1097" i="1" s="1"/>
  <c r="T1098" i="1" a="1"/>
  <c r="T1098" i="1" s="1"/>
  <c r="T1099" i="1" a="1"/>
  <c r="T1099" i="1" s="1"/>
  <c r="T1100" i="1" a="1"/>
  <c r="T1100" i="1" s="1"/>
  <c r="T1101" i="1" a="1"/>
  <c r="T1101" i="1" s="1"/>
  <c r="T1102" i="1" a="1"/>
  <c r="T1102" i="1"/>
  <c r="T1103" i="1" a="1"/>
  <c r="T1103" i="1" s="1"/>
  <c r="T1104" i="1" a="1"/>
  <c r="T1104" i="1"/>
  <c r="T1105" i="1" a="1"/>
  <c r="T1105" i="1" s="1"/>
  <c r="T1106" i="1" a="1"/>
  <c r="T1106" i="1" s="1"/>
  <c r="T1107" i="1" a="1"/>
  <c r="T1107" i="1" s="1"/>
  <c r="T1108" i="1" a="1"/>
  <c r="T1108" i="1" s="1"/>
  <c r="T1109" i="1" a="1"/>
  <c r="T1109" i="1" s="1"/>
  <c r="T1110" i="1" a="1"/>
  <c r="T1110" i="1"/>
  <c r="T1111" i="1" a="1"/>
  <c r="T1111" i="1" s="1"/>
  <c r="T1112" i="1" a="1"/>
  <c r="T1112" i="1"/>
  <c r="T1113" i="1" a="1"/>
  <c r="T1113" i="1" s="1"/>
  <c r="T1114" i="1" a="1"/>
  <c r="T1114" i="1" s="1"/>
  <c r="T1115" i="1" a="1"/>
  <c r="T1115" i="1" s="1"/>
  <c r="T1116" i="1" a="1"/>
  <c r="T1116" i="1" s="1"/>
  <c r="T1117" i="1" a="1"/>
  <c r="T1117" i="1" s="1"/>
  <c r="T1118" i="1" a="1"/>
  <c r="T1118" i="1"/>
  <c r="T1119" i="1" a="1"/>
  <c r="T1119" i="1" s="1"/>
  <c r="T1120" i="1" a="1"/>
  <c r="T1120" i="1"/>
  <c r="T1121" i="1" a="1"/>
  <c r="T1121" i="1" s="1"/>
  <c r="T1122" i="1" a="1"/>
  <c r="T1122" i="1" s="1"/>
  <c r="T1123" i="1" a="1"/>
  <c r="T1123" i="1" s="1"/>
  <c r="T1124" i="1" a="1"/>
  <c r="T1124" i="1" s="1"/>
  <c r="T1125" i="1" a="1"/>
  <c r="T1125" i="1" s="1"/>
  <c r="T1126" i="1" a="1"/>
  <c r="T1126" i="1"/>
  <c r="T1127" i="1" a="1"/>
  <c r="T1127" i="1" s="1"/>
  <c r="T1128" i="1" a="1"/>
  <c r="T1128" i="1"/>
  <c r="T1129" i="1" a="1"/>
  <c r="T1129" i="1" s="1"/>
  <c r="T1130" i="1" a="1"/>
  <c r="T1130" i="1" s="1"/>
  <c r="T1131" i="1" a="1"/>
  <c r="T1131" i="1" s="1"/>
  <c r="T1132" i="1" a="1"/>
  <c r="T1132" i="1" s="1"/>
  <c r="T1133" i="1" a="1"/>
  <c r="T1133" i="1" s="1"/>
  <c r="T1134" i="1" a="1"/>
  <c r="T1134" i="1"/>
  <c r="T1135" i="1" a="1"/>
  <c r="T1135" i="1" s="1"/>
  <c r="T1136" i="1" a="1"/>
  <c r="T1136" i="1"/>
  <c r="T1137" i="1" a="1"/>
  <c r="T1137" i="1" s="1"/>
  <c r="T1138" i="1" a="1"/>
  <c r="T1138" i="1" s="1"/>
  <c r="T1139" i="1" a="1"/>
  <c r="T1139" i="1" s="1"/>
  <c r="T1140" i="1" a="1"/>
  <c r="T1140" i="1" s="1"/>
  <c r="T1141" i="1" a="1"/>
  <c r="T1141" i="1" s="1"/>
  <c r="T1142" i="1" a="1"/>
  <c r="T1142" i="1"/>
  <c r="T1143" i="1" a="1"/>
  <c r="T1143" i="1" s="1"/>
  <c r="T1144" i="1" a="1"/>
  <c r="T1144" i="1"/>
  <c r="T1145" i="1" a="1"/>
  <c r="T1145" i="1" s="1"/>
  <c r="T1146" i="1" a="1"/>
  <c r="T1146" i="1" s="1"/>
  <c r="T1147" i="1" a="1"/>
  <c r="T1147" i="1" s="1"/>
  <c r="T1148" i="1" a="1"/>
  <c r="T1148" i="1" s="1"/>
  <c r="T1149" i="1" a="1"/>
  <c r="T1149" i="1" s="1"/>
  <c r="T1150" i="1" a="1"/>
  <c r="T1150" i="1"/>
  <c r="T1151" i="1" a="1"/>
  <c r="T1151" i="1" s="1"/>
  <c r="T1152" i="1" a="1"/>
  <c r="T1152" i="1"/>
  <c r="T1153" i="1" a="1"/>
  <c r="T1153" i="1" s="1"/>
  <c r="T1154" i="1" a="1"/>
  <c r="T1154" i="1" s="1"/>
  <c r="T1155" i="1" a="1"/>
  <c r="T1155" i="1" s="1"/>
  <c r="T1156" i="1" a="1"/>
  <c r="T1156" i="1" s="1"/>
  <c r="T1157" i="1" a="1"/>
  <c r="T1157" i="1" s="1"/>
  <c r="T1158" i="1" a="1"/>
  <c r="T1158" i="1"/>
  <c r="T1159" i="1" a="1"/>
  <c r="T1159" i="1" s="1"/>
  <c r="T1160" i="1" a="1"/>
  <c r="T1160" i="1"/>
  <c r="T1161" i="1" a="1"/>
  <c r="T1161" i="1" s="1"/>
  <c r="T1162" i="1" a="1"/>
  <c r="T1162" i="1" s="1"/>
  <c r="T1163" i="1" a="1"/>
  <c r="T1163" i="1" s="1"/>
  <c r="T1164" i="1" a="1"/>
  <c r="T1164" i="1" s="1"/>
  <c r="T1165" i="1" a="1"/>
  <c r="T1165" i="1" s="1"/>
  <c r="T1166" i="1" a="1"/>
  <c r="T1166" i="1"/>
  <c r="T1167" i="1" a="1"/>
  <c r="T1167" i="1" s="1"/>
  <c r="T1168" i="1" a="1"/>
  <c r="T1168" i="1"/>
  <c r="T1169" i="1" a="1"/>
  <c r="T1169" i="1" s="1"/>
  <c r="T1170" i="1" a="1"/>
  <c r="T1170" i="1" s="1"/>
  <c r="T1171" i="1" a="1"/>
  <c r="T1171" i="1" s="1"/>
  <c r="T1172" i="1" a="1"/>
  <c r="T1172" i="1" s="1"/>
  <c r="T1173" i="1" a="1"/>
  <c r="T1173" i="1" s="1"/>
  <c r="T1174" i="1" a="1"/>
  <c r="T1174" i="1"/>
  <c r="T1175" i="1" a="1"/>
  <c r="T1175" i="1" s="1"/>
  <c r="T1176" i="1" a="1"/>
  <c r="T1176" i="1"/>
  <c r="T1177" i="1" a="1"/>
  <c r="T1177" i="1" s="1"/>
  <c r="T1178" i="1" a="1"/>
  <c r="T1178" i="1" s="1"/>
  <c r="T1179" i="1" a="1"/>
  <c r="T1179" i="1" s="1"/>
  <c r="T1180" i="1" a="1"/>
  <c r="T1180" i="1" s="1"/>
  <c r="T1181" i="1" a="1"/>
  <c r="T1181" i="1" s="1"/>
  <c r="T1182" i="1" a="1"/>
  <c r="T1182" i="1"/>
  <c r="T1183" i="1" a="1"/>
  <c r="T1183" i="1" s="1"/>
  <c r="T1184" i="1" a="1"/>
  <c r="T1184" i="1"/>
  <c r="T1185" i="1" a="1"/>
  <c r="T1185" i="1" s="1"/>
  <c r="T1186" i="1" a="1"/>
  <c r="T1186" i="1" s="1"/>
  <c r="T1187" i="1" a="1"/>
  <c r="T1187" i="1" s="1"/>
  <c r="T1188" i="1" a="1"/>
  <c r="T1188" i="1" s="1"/>
  <c r="T1189" i="1" a="1"/>
  <c r="T1189" i="1" s="1"/>
  <c r="T1190" i="1" a="1"/>
  <c r="T1190" i="1"/>
  <c r="T1191" i="1" a="1"/>
  <c r="T1191" i="1" s="1"/>
  <c r="T1192" i="1" a="1"/>
  <c r="T1192" i="1"/>
  <c r="T1193" i="1" a="1"/>
  <c r="T1193" i="1" s="1"/>
  <c r="T1194" i="1" a="1"/>
  <c r="T1194" i="1" s="1"/>
  <c r="T1195" i="1" a="1"/>
  <c r="T1195" i="1" s="1"/>
  <c r="T1196" i="1" a="1"/>
  <c r="T1196" i="1" s="1"/>
  <c r="T1197" i="1" a="1"/>
  <c r="T1197" i="1" s="1"/>
  <c r="T1198" i="1" a="1"/>
  <c r="T1198" i="1"/>
  <c r="T1199" i="1" a="1"/>
  <c r="T1199" i="1" s="1"/>
  <c r="T1200" i="1" a="1"/>
  <c r="T1200" i="1"/>
  <c r="T1201" i="1" a="1"/>
  <c r="T1201" i="1" s="1"/>
  <c r="T1202" i="1" a="1"/>
  <c r="T1202" i="1" s="1"/>
  <c r="T1203" i="1" a="1"/>
  <c r="T1203" i="1" s="1"/>
  <c r="T1204" i="1" a="1"/>
  <c r="T1204" i="1" s="1"/>
  <c r="T1205" i="1" a="1"/>
  <c r="T1205" i="1" s="1"/>
  <c r="T1206" i="1" a="1"/>
  <c r="T1206" i="1"/>
  <c r="T1207" i="1" a="1"/>
  <c r="T1207" i="1" s="1"/>
  <c r="T1208" i="1" a="1"/>
  <c r="T1208" i="1"/>
  <c r="T1209" i="1" a="1"/>
  <c r="T1209" i="1" s="1"/>
  <c r="T1210" i="1" a="1"/>
  <c r="T1210" i="1" s="1"/>
  <c r="T1211" i="1" a="1"/>
  <c r="T1211" i="1" s="1"/>
  <c r="T1212" i="1" a="1"/>
  <c r="T1212" i="1" s="1"/>
  <c r="T1213" i="1" a="1"/>
  <c r="T1213" i="1" s="1"/>
  <c r="T1214" i="1" a="1"/>
  <c r="T1214" i="1"/>
  <c r="T1215" i="1" a="1"/>
  <c r="T1215" i="1" s="1"/>
  <c r="T1216" i="1" a="1"/>
  <c r="T1216" i="1"/>
  <c r="T1217" i="1" a="1"/>
  <c r="T1217" i="1" s="1"/>
  <c r="T1218" i="1" a="1"/>
  <c r="T1218" i="1" s="1"/>
  <c r="T1219" i="1" a="1"/>
  <c r="T1219" i="1" s="1"/>
  <c r="T1220" i="1" a="1"/>
  <c r="T1220" i="1" s="1"/>
  <c r="T1221" i="1" a="1"/>
  <c r="T1221" i="1" s="1"/>
  <c r="T1222" i="1" a="1"/>
  <c r="T1222" i="1"/>
  <c r="T1223" i="1" a="1"/>
  <c r="T1223" i="1" s="1"/>
  <c r="T1224" i="1" a="1"/>
  <c r="T1224" i="1"/>
  <c r="T1225" i="1" a="1"/>
  <c r="T1225" i="1" s="1"/>
  <c r="T1226" i="1" a="1"/>
  <c r="T1226" i="1" s="1"/>
  <c r="T1227" i="1" a="1"/>
  <c r="T1227" i="1" s="1"/>
  <c r="T1228" i="1" a="1"/>
  <c r="T1228" i="1" s="1"/>
  <c r="T1229" i="1" a="1"/>
  <c r="T1229" i="1" s="1"/>
  <c r="T1230" i="1" a="1"/>
  <c r="T1230" i="1"/>
  <c r="T1231" i="1" a="1"/>
  <c r="T1231" i="1" s="1"/>
  <c r="T1232" i="1" a="1"/>
  <c r="T1232" i="1"/>
  <c r="T1233" i="1" a="1"/>
  <c r="T1233" i="1" s="1"/>
  <c r="T1234" i="1" a="1"/>
  <c r="T1234" i="1" s="1"/>
  <c r="T1235" i="1" a="1"/>
  <c r="T1235" i="1" s="1"/>
  <c r="T1236" i="1" a="1"/>
  <c r="T1236" i="1" s="1"/>
  <c r="T1237" i="1" a="1"/>
  <c r="T1237" i="1" s="1"/>
  <c r="T1238" i="1" a="1"/>
  <c r="T1238" i="1"/>
  <c r="T1239" i="1" a="1"/>
  <c r="T1239" i="1" s="1"/>
  <c r="T1240" i="1" a="1"/>
  <c r="T1240" i="1"/>
  <c r="T1241" i="1" a="1"/>
  <c r="T1241" i="1" s="1"/>
  <c r="T1242" i="1" a="1"/>
  <c r="T1242" i="1" s="1"/>
  <c r="T1243" i="1" a="1"/>
  <c r="T1243" i="1" s="1"/>
  <c r="T1244" i="1" a="1"/>
  <c r="T1244" i="1" s="1"/>
  <c r="T1245" i="1" a="1"/>
  <c r="T1245" i="1" s="1"/>
  <c r="T1246" i="1" a="1"/>
  <c r="T1246" i="1"/>
  <c r="T1247" i="1" a="1"/>
  <c r="T1247" i="1" s="1"/>
  <c r="T1248" i="1" a="1"/>
  <c r="T1248" i="1"/>
  <c r="T1249" i="1" a="1"/>
  <c r="T1249" i="1" s="1"/>
  <c r="T1250" i="1" a="1"/>
  <c r="T1250" i="1" s="1"/>
  <c r="T1251" i="1" a="1"/>
  <c r="T1251" i="1" s="1"/>
  <c r="T1252" i="1" a="1"/>
  <c r="T1252" i="1" s="1"/>
  <c r="T1253" i="1" a="1"/>
  <c r="T1253" i="1" s="1"/>
  <c r="T1254" i="1" a="1"/>
  <c r="T1254" i="1"/>
  <c r="T1255" i="1" a="1"/>
  <c r="T1255" i="1" s="1"/>
  <c r="T1256" i="1" a="1"/>
  <c r="T1256" i="1"/>
  <c r="T1257" i="1" a="1"/>
  <c r="T1257" i="1" s="1"/>
  <c r="T1258" i="1" a="1"/>
  <c r="T1258" i="1" s="1"/>
  <c r="T1259" i="1" a="1"/>
  <c r="T1259" i="1"/>
  <c r="T1260" i="1" a="1"/>
  <c r="T1260" i="1" s="1"/>
  <c r="T1261" i="1" a="1"/>
  <c r="T1261" i="1"/>
  <c r="T1262" i="1" a="1"/>
  <c r="T1262" i="1" s="1"/>
  <c r="T1263" i="1" a="1"/>
  <c r="T1263" i="1" s="1"/>
  <c r="T1264" i="1" a="1"/>
  <c r="T1264" i="1" s="1"/>
  <c r="T1265" i="1" a="1"/>
  <c r="T1265" i="1" s="1"/>
  <c r="T1266" i="1" a="1"/>
  <c r="T1266" i="1" s="1"/>
  <c r="T1267" i="1" a="1"/>
  <c r="T1267" i="1"/>
  <c r="T1268" i="1" a="1"/>
  <c r="T1268" i="1" s="1"/>
  <c r="T1269" i="1" a="1"/>
  <c r="T1269" i="1"/>
  <c r="T1270" i="1" a="1"/>
  <c r="T1270" i="1" s="1"/>
  <c r="T1271" i="1" a="1"/>
  <c r="T1271" i="1" s="1"/>
  <c r="T1272" i="1" a="1"/>
  <c r="T1272" i="1" s="1"/>
  <c r="T1273" i="1" a="1"/>
  <c r="T1273" i="1" s="1"/>
  <c r="T1274" i="1" a="1"/>
  <c r="T1274" i="1" s="1"/>
  <c r="T1275" i="1" a="1"/>
  <c r="T1275" i="1"/>
  <c r="T1276" i="1" a="1"/>
  <c r="T1276" i="1" s="1"/>
  <c r="T1277" i="1" a="1"/>
  <c r="T1277" i="1"/>
  <c r="T1278" i="1" a="1"/>
  <c r="T1278" i="1" s="1"/>
  <c r="T1279" i="1" a="1"/>
  <c r="T1279" i="1" s="1"/>
  <c r="T1280" i="1" a="1"/>
  <c r="T1280" i="1" s="1"/>
  <c r="T1281" i="1" a="1"/>
  <c r="T1281" i="1" s="1"/>
  <c r="T1282" i="1" a="1"/>
  <c r="T1282" i="1" s="1"/>
  <c r="T1283" i="1" a="1"/>
  <c r="T1283" i="1"/>
  <c r="T1284" i="1" a="1"/>
  <c r="T1284" i="1" s="1"/>
  <c r="T1285" i="1" a="1"/>
  <c r="T1285" i="1"/>
  <c r="T1286" i="1" a="1"/>
  <c r="T1286" i="1" s="1"/>
  <c r="T1287" i="1" a="1"/>
  <c r="T1287" i="1" s="1"/>
  <c r="T1288" i="1" a="1"/>
  <c r="T1288" i="1" s="1"/>
  <c r="T1289" i="1" a="1"/>
  <c r="T1289" i="1" s="1"/>
  <c r="T1290" i="1" a="1"/>
  <c r="T1290" i="1" s="1"/>
  <c r="T1291" i="1" a="1"/>
  <c r="T1291" i="1"/>
  <c r="T1292" i="1" a="1"/>
  <c r="T1292" i="1" s="1"/>
  <c r="T1293" i="1" a="1"/>
  <c r="T1293" i="1"/>
  <c r="T1294" i="1" a="1"/>
  <c r="T1294" i="1" s="1"/>
  <c r="T1295" i="1" a="1"/>
  <c r="T1295" i="1" s="1"/>
  <c r="T1296" i="1" a="1"/>
  <c r="T1296" i="1" s="1"/>
  <c r="T1297" i="1" a="1"/>
  <c r="T1297" i="1" s="1"/>
  <c r="T1298" i="1" a="1"/>
  <c r="T1298" i="1" s="1"/>
  <c r="T1299" i="1" a="1"/>
  <c r="T1299" i="1"/>
  <c r="T1300" i="1" a="1"/>
  <c r="T1300" i="1" s="1"/>
  <c r="T1301" i="1" a="1"/>
  <c r="T1301" i="1"/>
  <c r="T1302" i="1" a="1"/>
  <c r="T1302" i="1" s="1"/>
  <c r="T1303" i="1" a="1"/>
  <c r="T1303" i="1" s="1"/>
  <c r="T1304" i="1" a="1"/>
  <c r="T1304" i="1" s="1"/>
  <c r="T1305" i="1" a="1"/>
  <c r="T1305" i="1" s="1"/>
  <c r="T1306" i="1" a="1"/>
  <c r="T1306" i="1" s="1"/>
  <c r="T1307" i="1" a="1"/>
  <c r="T1307" i="1"/>
  <c r="T1308" i="1" a="1"/>
  <c r="T1308" i="1" s="1"/>
  <c r="T1309" i="1" a="1"/>
  <c r="T1309" i="1"/>
  <c r="T1310" i="1" a="1"/>
  <c r="T1310" i="1" s="1"/>
  <c r="T1311" i="1" a="1"/>
  <c r="T1311" i="1" s="1"/>
  <c r="T1312" i="1" a="1"/>
  <c r="T1312" i="1" s="1"/>
  <c r="T1313" i="1" a="1"/>
  <c r="T1313" i="1" s="1"/>
  <c r="T1314" i="1" a="1"/>
  <c r="T1314" i="1" s="1"/>
  <c r="T1315" i="1" a="1"/>
  <c r="T1315" i="1"/>
  <c r="T1316" i="1" a="1"/>
  <c r="T1316" i="1" s="1"/>
  <c r="T1317" i="1" a="1"/>
  <c r="T1317" i="1"/>
  <c r="T1318" i="1" a="1"/>
  <c r="T1318" i="1" s="1"/>
  <c r="T1319" i="1" a="1"/>
  <c r="T1319" i="1" s="1"/>
  <c r="T1320" i="1" a="1"/>
  <c r="T1320" i="1" s="1"/>
  <c r="T1321" i="1" a="1"/>
  <c r="T1321" i="1" s="1"/>
  <c r="T1322" i="1" a="1"/>
  <c r="T1322" i="1" s="1"/>
  <c r="T1323" i="1" a="1"/>
  <c r="T1323" i="1"/>
  <c r="T1324" i="1" a="1"/>
  <c r="T1324" i="1" s="1"/>
  <c r="T1325" i="1" a="1"/>
  <c r="T1325" i="1"/>
  <c r="T1326" i="1" a="1"/>
  <c r="T1326" i="1" s="1"/>
  <c r="T1327" i="1" a="1"/>
  <c r="T1327" i="1" s="1"/>
  <c r="T1328" i="1" a="1"/>
  <c r="T1328" i="1" s="1"/>
  <c r="T1329" i="1" a="1"/>
  <c r="T1329" i="1" s="1"/>
  <c r="T1330" i="1" a="1"/>
  <c r="T1330" i="1" s="1"/>
  <c r="T1331" i="1" a="1"/>
  <c r="T1331" i="1"/>
  <c r="T1332" i="1" a="1"/>
  <c r="T1332" i="1" s="1"/>
  <c r="T1333" i="1" a="1"/>
  <c r="T1333" i="1"/>
  <c r="T1334" i="1" a="1"/>
  <c r="T1334" i="1" s="1"/>
  <c r="T1335" i="1" a="1"/>
  <c r="T1335" i="1" s="1"/>
  <c r="T1336" i="1" a="1"/>
  <c r="T1336" i="1" s="1"/>
  <c r="T1337" i="1" a="1"/>
  <c r="T1337" i="1" s="1"/>
  <c r="T1338" i="1" a="1"/>
  <c r="T1338" i="1" s="1"/>
  <c r="T1339" i="1" a="1"/>
  <c r="T1339" i="1"/>
  <c r="T1340" i="1" a="1"/>
  <c r="T1340" i="1" s="1"/>
  <c r="T1341" i="1" a="1"/>
  <c r="T1341" i="1"/>
  <c r="T1342" i="1" a="1"/>
  <c r="T1342" i="1" s="1"/>
  <c r="T1343" i="1" a="1"/>
  <c r="T1343" i="1" s="1"/>
  <c r="T1344" i="1" a="1"/>
  <c r="T1344" i="1" s="1"/>
  <c r="T1345" i="1" a="1"/>
  <c r="T1345" i="1" s="1"/>
  <c r="T1346" i="1" a="1"/>
  <c r="T1346" i="1" s="1"/>
  <c r="T1347" i="1" a="1"/>
  <c r="T1347" i="1"/>
  <c r="T1348" i="1" a="1"/>
  <c r="T1348" i="1" s="1"/>
  <c r="T1349" i="1" a="1"/>
  <c r="T1349" i="1"/>
  <c r="T1350" i="1" a="1"/>
  <c r="T1350" i="1" s="1"/>
  <c r="T1351" i="1" a="1"/>
  <c r="T1351" i="1" s="1"/>
  <c r="T1352" i="1" a="1"/>
  <c r="T1352" i="1" s="1"/>
  <c r="T1353" i="1" a="1"/>
  <c r="T1353" i="1" s="1"/>
  <c r="T1354" i="1" a="1"/>
  <c r="T1354" i="1" s="1"/>
  <c r="T1355" i="1" a="1"/>
  <c r="T1355" i="1"/>
  <c r="T1356" i="1" a="1"/>
  <c r="T1356" i="1" s="1"/>
  <c r="T1357" i="1" a="1"/>
  <c r="T1357" i="1"/>
  <c r="T1358" i="1" a="1"/>
  <c r="T1358" i="1" s="1"/>
  <c r="T1359" i="1" a="1"/>
  <c r="T1359" i="1" s="1"/>
  <c r="T1360" i="1" a="1"/>
  <c r="T1360" i="1" s="1"/>
  <c r="T1361" i="1" a="1"/>
  <c r="T1361" i="1" s="1"/>
  <c r="T1362" i="1" a="1"/>
  <c r="T1362" i="1" s="1"/>
  <c r="T1363" i="1" a="1"/>
  <c r="T1363" i="1"/>
  <c r="T1364" i="1" a="1"/>
  <c r="T1364" i="1" s="1"/>
  <c r="T1365" i="1" a="1"/>
  <c r="T1365" i="1"/>
  <c r="T1366" i="1" a="1"/>
  <c r="T1366" i="1" s="1"/>
  <c r="T1367" i="1" a="1"/>
  <c r="T1367" i="1" s="1"/>
  <c r="T1368" i="1" a="1"/>
  <c r="T1368" i="1" s="1"/>
  <c r="T1369" i="1" a="1"/>
  <c r="T1369" i="1" s="1"/>
  <c r="T1370" i="1" a="1"/>
  <c r="T1370" i="1" s="1"/>
  <c r="T1371" i="1" a="1"/>
  <c r="T1371" i="1"/>
  <c r="T1372" i="1" a="1"/>
  <c r="T1372" i="1" s="1"/>
  <c r="T1373" i="1" a="1"/>
  <c r="T1373" i="1"/>
  <c r="T1374" i="1" a="1"/>
  <c r="T1374" i="1" s="1"/>
  <c r="T1375" i="1" a="1"/>
  <c r="T1375" i="1"/>
  <c r="T1376" i="1" a="1"/>
  <c r="T1376" i="1" s="1"/>
  <c r="T1377" i="1" a="1"/>
  <c r="T1377" i="1" s="1"/>
  <c r="T1378" i="1" a="1"/>
  <c r="T1378" i="1" s="1"/>
  <c r="T1379" i="1" a="1"/>
  <c r="T1379" i="1"/>
  <c r="T1380" i="1" a="1"/>
  <c r="T1380" i="1" s="1"/>
  <c r="T1381" i="1" a="1"/>
  <c r="T1381" i="1"/>
  <c r="T1382" i="1" a="1"/>
  <c r="T1382" i="1" s="1"/>
  <c r="T1383" i="1" a="1"/>
  <c r="T1383" i="1"/>
  <c r="T1384" i="1" a="1"/>
  <c r="T1384" i="1" s="1"/>
  <c r="T1385" i="1" a="1"/>
  <c r="T1385" i="1" s="1"/>
  <c r="T1386" i="1" a="1"/>
  <c r="T1386" i="1" s="1"/>
  <c r="T1387" i="1" a="1"/>
  <c r="T1387" i="1"/>
  <c r="T1388" i="1" a="1"/>
  <c r="T1388" i="1" s="1"/>
  <c r="T1389" i="1" a="1"/>
  <c r="T1389" i="1"/>
  <c r="T1390" i="1" a="1"/>
  <c r="T1390" i="1" s="1"/>
  <c r="T1391" i="1" a="1"/>
  <c r="T1391" i="1" s="1"/>
  <c r="T1392" i="1" a="1"/>
  <c r="T1392" i="1" s="1"/>
  <c r="T1393" i="1" a="1"/>
  <c r="T1393" i="1" s="1"/>
  <c r="T1394" i="1" a="1"/>
  <c r="T1394" i="1" s="1"/>
  <c r="T1395" i="1" a="1"/>
  <c r="T1395" i="1"/>
  <c r="T1396" i="1" a="1"/>
  <c r="T1396" i="1" s="1"/>
  <c r="T1397" i="1" a="1"/>
  <c r="T1397" i="1"/>
  <c r="T1398" i="1" a="1"/>
  <c r="T1398" i="1" s="1"/>
  <c r="T1399" i="1" a="1"/>
  <c r="T1399" i="1" s="1"/>
  <c r="T1400" i="1" a="1"/>
  <c r="T1400" i="1" s="1"/>
  <c r="T1401" i="1" a="1"/>
  <c r="T1401" i="1" s="1"/>
  <c r="T1402" i="1" a="1"/>
  <c r="T1402" i="1" s="1"/>
  <c r="T1403" i="1" a="1"/>
  <c r="T1403" i="1"/>
  <c r="T1404" i="1" a="1"/>
  <c r="T1404" i="1" s="1"/>
  <c r="T1405" i="1" a="1"/>
  <c r="T1405" i="1"/>
  <c r="T1406" i="1" a="1"/>
  <c r="T1406" i="1" s="1"/>
  <c r="T1407" i="1" a="1"/>
  <c r="T1407" i="1" s="1"/>
  <c r="T1408" i="1" a="1"/>
  <c r="T1408" i="1" s="1"/>
  <c r="T1409" i="1" a="1"/>
  <c r="T1409" i="1" s="1"/>
  <c r="T1410" i="1" a="1"/>
  <c r="T1410" i="1" s="1"/>
  <c r="T1411" i="1" a="1"/>
  <c r="T1411" i="1"/>
  <c r="T1412" i="1" a="1"/>
  <c r="T1412" i="1" s="1"/>
  <c r="T1413" i="1" a="1"/>
  <c r="T1413" i="1"/>
  <c r="T1414" i="1" a="1"/>
  <c r="T1414" i="1" s="1"/>
  <c r="T1415" i="1" a="1"/>
  <c r="T1415" i="1" s="1"/>
  <c r="T1416" i="1" a="1"/>
  <c r="T1416" i="1" s="1"/>
  <c r="T1417" i="1" a="1"/>
  <c r="T1417" i="1" s="1"/>
  <c r="T1418" i="1" a="1"/>
  <c r="T1418" i="1" s="1"/>
  <c r="T1419" i="1" a="1"/>
  <c r="T1419" i="1"/>
  <c r="T1420" i="1" a="1"/>
  <c r="T1420" i="1" s="1"/>
  <c r="T1421" i="1" a="1"/>
  <c r="T1421" i="1"/>
  <c r="T1422" i="1" a="1"/>
  <c r="T1422" i="1" s="1"/>
  <c r="T1423" i="1" a="1"/>
  <c r="T1423" i="1" s="1"/>
  <c r="T1424" i="1" a="1"/>
  <c r="T1424" i="1" s="1"/>
  <c r="T1425" i="1" a="1"/>
  <c r="T1425" i="1" s="1"/>
  <c r="T1426" i="1" a="1"/>
  <c r="T1426" i="1" s="1"/>
  <c r="T1427" i="1" a="1"/>
  <c r="T1427" i="1"/>
  <c r="T1428" i="1" a="1"/>
  <c r="T1428" i="1" s="1"/>
  <c r="T1429" i="1" a="1"/>
  <c r="T1429" i="1"/>
  <c r="T1430" i="1" a="1"/>
  <c r="T1430" i="1" s="1"/>
  <c r="T1431" i="1" a="1"/>
  <c r="T1431" i="1" s="1"/>
  <c r="T1432" i="1" a="1"/>
  <c r="T1432" i="1" s="1"/>
  <c r="T1433" i="1" a="1"/>
  <c r="T1433" i="1" s="1"/>
  <c r="T1434" i="1" a="1"/>
  <c r="T1434" i="1" s="1"/>
  <c r="T1435" i="1" a="1"/>
  <c r="T1435" i="1"/>
  <c r="T1436" i="1" a="1"/>
  <c r="T1436" i="1" s="1"/>
  <c r="T1437" i="1" a="1"/>
  <c r="T1437" i="1"/>
  <c r="T1438" i="1" a="1"/>
  <c r="T1438" i="1" s="1"/>
  <c r="T1439" i="1" a="1"/>
  <c r="T1439" i="1" s="1"/>
  <c r="T1440" i="1" a="1"/>
  <c r="T1440" i="1" s="1"/>
  <c r="T1441" i="1" a="1"/>
  <c r="T1441" i="1" s="1"/>
  <c r="T1442" i="1" a="1"/>
  <c r="T1442" i="1" s="1"/>
  <c r="T1443" i="1" a="1"/>
  <c r="T1443" i="1"/>
  <c r="T1444" i="1" a="1"/>
  <c r="T1444" i="1" s="1"/>
  <c r="T1445" i="1" a="1"/>
  <c r="T1445" i="1"/>
  <c r="T1446" i="1" a="1"/>
  <c r="T1446" i="1" s="1"/>
  <c r="T1447" i="1" a="1"/>
  <c r="T1447" i="1" s="1"/>
  <c r="T1448" i="1" a="1"/>
  <c r="T1448" i="1" s="1"/>
  <c r="T1449" i="1" a="1"/>
  <c r="T1449" i="1" s="1"/>
  <c r="T1450" i="1" a="1"/>
  <c r="T1450" i="1" s="1"/>
  <c r="T1451" i="1" a="1"/>
  <c r="T1451" i="1"/>
  <c r="T1452" i="1" a="1"/>
  <c r="T1452" i="1" s="1"/>
  <c r="T1453" i="1" a="1"/>
  <c r="T1453" i="1"/>
  <c r="T1454" i="1" a="1"/>
  <c r="T1454" i="1" s="1"/>
  <c r="T1455" i="1" a="1"/>
  <c r="T1455" i="1" s="1"/>
  <c r="T1456" i="1" a="1"/>
  <c r="T1456" i="1" s="1"/>
  <c r="T1457" i="1" a="1"/>
  <c r="T1457" i="1" s="1"/>
  <c r="T1458" i="1" a="1"/>
  <c r="T1458" i="1" s="1"/>
  <c r="T1459" i="1" a="1"/>
  <c r="T1459" i="1"/>
  <c r="T1460" i="1" a="1"/>
  <c r="T1460" i="1" s="1"/>
  <c r="T1461" i="1" a="1"/>
  <c r="T1461" i="1"/>
  <c r="T1462" i="1" a="1"/>
  <c r="T1462" i="1" s="1"/>
  <c r="T1463" i="1" a="1"/>
  <c r="T1463" i="1" s="1"/>
  <c r="T1464" i="1" a="1"/>
  <c r="T1464" i="1" s="1"/>
  <c r="T1465" i="1" a="1"/>
  <c r="T1465" i="1" s="1"/>
  <c r="T1466" i="1" a="1"/>
  <c r="T1466" i="1" s="1"/>
  <c r="T1467" i="1" a="1"/>
  <c r="T1467" i="1"/>
  <c r="T1468" i="1" a="1"/>
  <c r="T1468" i="1" s="1"/>
  <c r="T1469" i="1" a="1"/>
  <c r="T1469" i="1"/>
  <c r="T1470" i="1" a="1"/>
  <c r="T1470" i="1" s="1"/>
  <c r="T1471" i="1" a="1"/>
  <c r="T1471" i="1" s="1"/>
  <c r="T1472" i="1" a="1"/>
  <c r="T1472" i="1" s="1"/>
  <c r="T1473" i="1" a="1"/>
  <c r="T1473" i="1" s="1"/>
  <c r="T1474" i="1" a="1"/>
  <c r="T1474" i="1" s="1"/>
  <c r="T1475" i="1" a="1"/>
  <c r="T1475" i="1"/>
  <c r="T1476" i="1" a="1"/>
  <c r="T1476" i="1" s="1"/>
  <c r="T1477" i="1" a="1"/>
  <c r="T1477" i="1"/>
  <c r="T1478" i="1" a="1"/>
  <c r="T1478" i="1" s="1"/>
  <c r="T1479" i="1" a="1"/>
  <c r="T1479" i="1" s="1"/>
  <c r="T1480" i="1" a="1"/>
  <c r="T1480" i="1" s="1"/>
  <c r="T1481" i="1" a="1"/>
  <c r="T1481" i="1" s="1"/>
  <c r="T1482" i="1" a="1"/>
  <c r="T1482" i="1" s="1"/>
  <c r="T1483" i="1" a="1"/>
  <c r="T1483" i="1"/>
  <c r="T1484" i="1" a="1"/>
  <c r="T1484" i="1" s="1"/>
  <c r="T1485" i="1" a="1"/>
  <c r="T1485" i="1"/>
  <c r="T1486" i="1" a="1"/>
  <c r="T1486" i="1" s="1"/>
  <c r="T1487" i="1" a="1"/>
  <c r="T1487" i="1"/>
  <c r="T1488" i="1" a="1"/>
  <c r="T1488" i="1" s="1"/>
  <c r="T1489" i="1" a="1"/>
  <c r="T1489" i="1"/>
  <c r="T1490" i="1" a="1"/>
  <c r="T1490" i="1" s="1"/>
  <c r="T1491" i="1" a="1"/>
  <c r="T1491" i="1"/>
  <c r="T1492" i="1" a="1"/>
  <c r="T1492" i="1" s="1"/>
  <c r="T1493" i="1" a="1"/>
  <c r="T1493" i="1"/>
  <c r="T1494" i="1" a="1"/>
  <c r="T1494" i="1" s="1"/>
  <c r="T1495" i="1" a="1"/>
  <c r="T1495" i="1"/>
  <c r="T1496" i="1" a="1"/>
  <c r="T1496" i="1" s="1"/>
  <c r="T1497" i="1" a="1"/>
  <c r="T1497" i="1"/>
  <c r="T1498" i="1" a="1"/>
  <c r="T1498" i="1" s="1"/>
  <c r="T1499" i="1" a="1"/>
  <c r="T1499" i="1"/>
  <c r="T1500" i="1" a="1"/>
  <c r="T1500" i="1" s="1"/>
  <c r="T1501" i="1" a="1"/>
  <c r="T1501" i="1"/>
  <c r="T1502" i="1" a="1"/>
  <c r="T1502" i="1" s="1"/>
  <c r="T1503" i="1" a="1"/>
  <c r="T1503" i="1"/>
  <c r="T1504" i="1" a="1"/>
  <c r="T1504" i="1" s="1"/>
  <c r="T1505" i="1" a="1"/>
  <c r="T1505" i="1"/>
  <c r="T1506" i="1" a="1"/>
  <c r="T1506" i="1" s="1"/>
  <c r="T1507" i="1" a="1"/>
  <c r="T1507" i="1"/>
  <c r="T1508" i="1" a="1"/>
  <c r="T1508" i="1" s="1"/>
  <c r="T1509" i="1" a="1"/>
  <c r="T1509" i="1"/>
  <c r="T1510" i="1" a="1"/>
  <c r="T1510" i="1" s="1"/>
  <c r="T1511" i="1" a="1"/>
  <c r="T1511" i="1"/>
  <c r="T1512" i="1" a="1"/>
  <c r="T1512" i="1" s="1"/>
  <c r="T1513" i="1" a="1"/>
  <c r="T1513" i="1"/>
  <c r="T1514" i="1" a="1"/>
  <c r="T1514" i="1" s="1"/>
  <c r="T1515" i="1" a="1"/>
  <c r="T1515" i="1"/>
  <c r="T1516" i="1" a="1"/>
  <c r="T1516" i="1" s="1"/>
  <c r="T1517" i="1" a="1"/>
  <c r="T1517" i="1"/>
  <c r="T1518" i="1" a="1"/>
  <c r="T1518" i="1" s="1"/>
  <c r="T1519" i="1" a="1"/>
  <c r="T1519" i="1"/>
  <c r="T1520" i="1" a="1"/>
  <c r="T1520" i="1" s="1"/>
  <c r="T1521" i="1" a="1"/>
  <c r="T1521" i="1"/>
  <c r="T1522" i="1" a="1"/>
  <c r="T1522" i="1" s="1"/>
  <c r="T1523" i="1" a="1"/>
  <c r="T1523" i="1"/>
  <c r="T1524" i="1" a="1"/>
  <c r="T1524" i="1" s="1"/>
  <c r="T1525" i="1" a="1"/>
  <c r="T1525" i="1"/>
  <c r="T1526" i="1" a="1"/>
  <c r="T1526" i="1" s="1"/>
  <c r="T1527" i="1" a="1"/>
  <c r="T1527" i="1"/>
  <c r="T1528" i="1" a="1"/>
  <c r="T1528" i="1" s="1"/>
  <c r="T1529" i="1" a="1"/>
  <c r="T1529" i="1"/>
  <c r="T1530" i="1" a="1"/>
  <c r="T1530" i="1" s="1"/>
  <c r="T1531" i="1" a="1"/>
  <c r="T1531" i="1"/>
  <c r="T1532" i="1" a="1"/>
  <c r="T1532" i="1" s="1"/>
  <c r="T1533" i="1" a="1"/>
  <c r="T1533" i="1"/>
  <c r="T1534" i="1" a="1"/>
  <c r="T1534" i="1" s="1"/>
  <c r="T1535" i="1" a="1"/>
  <c r="T1535" i="1"/>
  <c r="T1536" i="1" a="1"/>
  <c r="T1536" i="1" s="1"/>
  <c r="T1537" i="1" a="1"/>
  <c r="T1537" i="1"/>
  <c r="T1538" i="1" a="1"/>
  <c r="T1538" i="1" s="1"/>
  <c r="T1539" i="1" a="1"/>
  <c r="T1539" i="1"/>
  <c r="T1540" i="1" a="1"/>
  <c r="T1540" i="1" s="1"/>
  <c r="T1541" i="1" a="1"/>
  <c r="T1541" i="1"/>
  <c r="T1542" i="1" a="1"/>
  <c r="T1542" i="1" s="1"/>
  <c r="T1543" i="1" a="1"/>
  <c r="T1543" i="1"/>
  <c r="T1544" i="1" a="1"/>
  <c r="T1544" i="1" s="1"/>
  <c r="T1545" i="1" a="1"/>
  <c r="T1545" i="1"/>
  <c r="T1546" i="1" a="1"/>
  <c r="T1546" i="1" s="1"/>
  <c r="T1547" i="1" a="1"/>
  <c r="T1547" i="1"/>
  <c r="T1548" i="1" a="1"/>
  <c r="T1548" i="1" s="1"/>
  <c r="T1549" i="1" a="1"/>
  <c r="T1549" i="1"/>
  <c r="T1550" i="1" a="1"/>
  <c r="T1550" i="1" s="1"/>
  <c r="T1551" i="1" a="1"/>
  <c r="T1551" i="1"/>
  <c r="T1552" i="1" a="1"/>
  <c r="T1552" i="1" s="1"/>
  <c r="T1553" i="1" a="1"/>
  <c r="T1553" i="1"/>
  <c r="T1554" i="1" a="1"/>
  <c r="T1554" i="1" s="1"/>
  <c r="T1555" i="1" a="1"/>
  <c r="T1555" i="1"/>
  <c r="T1556" i="1" a="1"/>
  <c r="T1556" i="1" s="1"/>
  <c r="T1557" i="1" a="1"/>
  <c r="T1557" i="1" s="1"/>
  <c r="T1558" i="1" a="1"/>
  <c r="T1558" i="1" s="1"/>
  <c r="T1559" i="1" a="1"/>
  <c r="T1559" i="1"/>
  <c r="T1560" i="1" a="1"/>
  <c r="T1560" i="1" s="1"/>
  <c r="T1561" i="1" a="1"/>
  <c r="T1561" i="1"/>
  <c r="T1562" i="1" a="1"/>
  <c r="T1562" i="1" s="1"/>
  <c r="T1563" i="1" a="1"/>
  <c r="T1563" i="1" s="1"/>
  <c r="T1564" i="1" a="1"/>
  <c r="T1564" i="1" s="1"/>
  <c r="T1565" i="1" a="1"/>
  <c r="T1565" i="1" s="1"/>
  <c r="T1566" i="1" a="1"/>
  <c r="T1566" i="1" s="1"/>
  <c r="T1567" i="1" a="1"/>
  <c r="T1567" i="1"/>
  <c r="T1568" i="1" a="1"/>
  <c r="T1568" i="1" s="1"/>
  <c r="T1569" i="1" a="1"/>
  <c r="T1569" i="1"/>
  <c r="T1570" i="1" a="1"/>
  <c r="T1570" i="1" s="1"/>
  <c r="T1571" i="1" a="1"/>
  <c r="T1571" i="1" s="1"/>
  <c r="T1572" i="1" a="1"/>
  <c r="T1572" i="1" s="1"/>
  <c r="T1573" i="1" a="1"/>
  <c r="T1573" i="1" s="1"/>
  <c r="T1574" i="1" a="1"/>
  <c r="T1574" i="1" s="1"/>
  <c r="T1575" i="1" a="1"/>
  <c r="T1575" i="1"/>
  <c r="T1576" i="1" a="1"/>
  <c r="T1576" i="1" s="1"/>
  <c r="T1577" i="1" a="1"/>
  <c r="T1577" i="1"/>
  <c r="T1578" i="1" a="1"/>
  <c r="T1578" i="1" s="1"/>
  <c r="T1579" i="1" a="1"/>
  <c r="T1579" i="1" s="1"/>
  <c r="T1580" i="1" a="1"/>
  <c r="T1580" i="1" s="1"/>
  <c r="T1581" i="1" a="1"/>
  <c r="T1581" i="1" s="1"/>
  <c r="T1582" i="1" a="1"/>
  <c r="T1582" i="1" s="1"/>
  <c r="T1583" i="1" a="1"/>
  <c r="T1583" i="1"/>
  <c r="T1584" i="1" a="1"/>
  <c r="T1584" i="1" s="1"/>
  <c r="T1585" i="1" a="1"/>
  <c r="T1585" i="1"/>
  <c r="T1586" i="1" a="1"/>
  <c r="T1586" i="1" s="1"/>
  <c r="T1587" i="1" a="1"/>
  <c r="T1587" i="1" s="1"/>
  <c r="T1588" i="1" a="1"/>
  <c r="T1588" i="1" s="1"/>
  <c r="T1589" i="1" a="1"/>
  <c r="T1589" i="1" s="1"/>
  <c r="T1590" i="1" a="1"/>
  <c r="T1590" i="1" s="1"/>
  <c r="T1591" i="1" a="1"/>
  <c r="T1591" i="1"/>
  <c r="T1592" i="1" a="1"/>
  <c r="T1592" i="1" s="1"/>
  <c r="T1593" i="1" a="1"/>
  <c r="T1593" i="1"/>
  <c r="T1594" i="1" a="1"/>
  <c r="T1594" i="1" s="1"/>
  <c r="T1595" i="1" a="1"/>
  <c r="T1595" i="1" s="1"/>
  <c r="T1596" i="1" a="1"/>
  <c r="T1596" i="1" s="1"/>
  <c r="T1597" i="1" a="1"/>
  <c r="T1597" i="1" s="1"/>
  <c r="T1598" i="1" a="1"/>
  <c r="T1598" i="1" s="1"/>
  <c r="T1599" i="1" a="1"/>
  <c r="T1599" i="1"/>
  <c r="T1600" i="1" a="1"/>
  <c r="T1600" i="1" s="1"/>
  <c r="T1601" i="1" a="1"/>
  <c r="T1601" i="1"/>
  <c r="T1602" i="1" a="1"/>
  <c r="T1602" i="1" s="1"/>
  <c r="T1603" i="1" a="1"/>
  <c r="T1603" i="1" s="1"/>
  <c r="T1604" i="1" a="1"/>
  <c r="T1604" i="1" s="1"/>
  <c r="T1605" i="1" a="1"/>
  <c r="T1605" i="1" s="1"/>
  <c r="T1606" i="1" a="1"/>
  <c r="T1606" i="1" s="1"/>
  <c r="T1607" i="1" a="1"/>
  <c r="T1607" i="1"/>
  <c r="T1608" i="1" a="1"/>
  <c r="T1608" i="1" s="1"/>
  <c r="T1609" i="1" a="1"/>
  <c r="T1609" i="1"/>
  <c r="T1610" i="1" a="1"/>
  <c r="T1610" i="1" s="1"/>
  <c r="T1611" i="1" a="1"/>
  <c r="T1611" i="1" s="1"/>
  <c r="T1612" i="1" a="1"/>
  <c r="T1612" i="1" s="1"/>
  <c r="T1613" i="1" a="1"/>
  <c r="T1613" i="1" s="1"/>
  <c r="T1614" i="1" a="1"/>
  <c r="T1614" i="1" s="1"/>
  <c r="T1615" i="1" a="1"/>
  <c r="T1615" i="1"/>
  <c r="T1616" i="1" a="1"/>
  <c r="T1616" i="1" s="1"/>
  <c r="T1617" i="1" a="1"/>
  <c r="T1617" i="1" s="1"/>
  <c r="T1618" i="1" a="1"/>
  <c r="T1618" i="1" s="1"/>
  <c r="T1619" i="1" a="1"/>
  <c r="T1619" i="1" s="1"/>
  <c r="T1620" i="1" a="1"/>
  <c r="T1620" i="1" s="1"/>
  <c r="T1621" i="1" a="1"/>
  <c r="T1621" i="1" s="1"/>
  <c r="T1622" i="1" a="1"/>
  <c r="T1622" i="1" s="1"/>
  <c r="T1623" i="1" a="1"/>
  <c r="T1623" i="1"/>
  <c r="T1624" i="1" a="1"/>
  <c r="T1624" i="1" s="1"/>
  <c r="T1625" i="1" a="1"/>
  <c r="T1625" i="1" s="1"/>
  <c r="T1626" i="1" a="1"/>
  <c r="T1626" i="1" s="1"/>
  <c r="T1627" i="1" a="1"/>
  <c r="T1627" i="1" s="1"/>
  <c r="T1628" i="1" a="1"/>
  <c r="T1628" i="1" s="1"/>
  <c r="T1629" i="1" a="1"/>
  <c r="T1629" i="1" s="1"/>
  <c r="T1630" i="1" a="1"/>
  <c r="T1630" i="1" s="1"/>
  <c r="T1631" i="1" a="1"/>
  <c r="T1631" i="1"/>
  <c r="T1632" i="1" a="1"/>
  <c r="T1632" i="1" s="1"/>
  <c r="T1633" i="1" a="1"/>
  <c r="T1633" i="1" s="1"/>
  <c r="T1634" i="1" a="1"/>
  <c r="T1634" i="1" s="1"/>
  <c r="T1635" i="1" a="1"/>
  <c r="T1635" i="1" s="1"/>
  <c r="T1636" i="1" a="1"/>
  <c r="T1636" i="1" s="1"/>
  <c r="T1637" i="1" a="1"/>
  <c r="T1637" i="1" s="1"/>
  <c r="T1638" i="1" a="1"/>
  <c r="T1638" i="1" s="1"/>
  <c r="T1639" i="1" a="1"/>
  <c r="T1639" i="1"/>
  <c r="T1640" i="1" a="1"/>
  <c r="T1640" i="1" s="1"/>
  <c r="T1641" i="1" a="1"/>
  <c r="T1641" i="1" s="1"/>
  <c r="T1642" i="1" a="1"/>
  <c r="T1642" i="1" s="1"/>
  <c r="T1643" i="1" a="1"/>
  <c r="T1643" i="1" s="1"/>
  <c r="T1644" i="1" a="1"/>
  <c r="T1644" i="1" s="1"/>
  <c r="T1645" i="1" a="1"/>
  <c r="T1645" i="1" s="1"/>
  <c r="T1646" i="1" a="1"/>
  <c r="T1646" i="1" s="1"/>
  <c r="T1647" i="1" a="1"/>
  <c r="T1647" i="1"/>
  <c r="T1648" i="1" a="1"/>
  <c r="T1648" i="1" s="1"/>
  <c r="T1649" i="1" a="1"/>
  <c r="T1649" i="1" s="1"/>
  <c r="T1650" i="1" a="1"/>
  <c r="T1650" i="1" s="1"/>
  <c r="T1651" i="1" a="1"/>
  <c r="T1651" i="1" s="1"/>
  <c r="T1652" i="1" a="1"/>
  <c r="T1652" i="1" s="1"/>
  <c r="T1653" i="1" a="1"/>
  <c r="T1653" i="1" s="1"/>
  <c r="T1654" i="1" a="1"/>
  <c r="T1654" i="1" s="1"/>
  <c r="T1655" i="1" a="1"/>
  <c r="T1655" i="1"/>
  <c r="T1656" i="1" a="1"/>
  <c r="T1656" i="1" s="1"/>
  <c r="T1657" i="1" a="1"/>
  <c r="T1657" i="1" s="1"/>
  <c r="T1658" i="1" a="1"/>
  <c r="T1658" i="1" s="1"/>
  <c r="T1659" i="1" a="1"/>
  <c r="T1659" i="1" s="1"/>
  <c r="T1660" i="1" a="1"/>
  <c r="T1660" i="1" s="1"/>
  <c r="T1661" i="1" a="1"/>
  <c r="T1661" i="1" s="1"/>
  <c r="T1662" i="1" a="1"/>
  <c r="T1662" i="1" s="1"/>
  <c r="T1663" i="1" a="1"/>
  <c r="T1663" i="1"/>
  <c r="T1664" i="1" a="1"/>
  <c r="T1664" i="1" s="1"/>
  <c r="T1665" i="1" a="1"/>
  <c r="T1665" i="1" s="1"/>
  <c r="T1666" i="1" a="1"/>
  <c r="T1666" i="1" s="1"/>
  <c r="T1667" i="1" a="1"/>
  <c r="T1667" i="1" s="1"/>
  <c r="T1668" i="1" a="1"/>
  <c r="T1668" i="1" s="1"/>
  <c r="T1669" i="1" a="1"/>
  <c r="T1669" i="1" s="1"/>
  <c r="T1670" i="1" a="1"/>
  <c r="T1670" i="1" s="1"/>
  <c r="T1671" i="1" a="1"/>
  <c r="T1671" i="1"/>
  <c r="T1672" i="1" a="1"/>
  <c r="T1672" i="1" s="1"/>
  <c r="T1673" i="1" a="1"/>
  <c r="T1673" i="1" s="1"/>
  <c r="T1674" i="1" a="1"/>
  <c r="T1674" i="1" s="1"/>
  <c r="T1675" i="1" a="1"/>
  <c r="T1675" i="1" s="1"/>
  <c r="T1676" i="1" a="1"/>
  <c r="T1676" i="1" s="1"/>
  <c r="T1677" i="1" a="1"/>
  <c r="T1677" i="1" s="1"/>
  <c r="T1678" i="1" a="1"/>
  <c r="T1678" i="1" s="1"/>
  <c r="T1679" i="1" a="1"/>
  <c r="T1679" i="1"/>
  <c r="T1680" i="1" a="1"/>
  <c r="T1680" i="1" s="1"/>
  <c r="T1681" i="1" a="1"/>
  <c r="T1681" i="1" s="1"/>
  <c r="T1682" i="1" a="1"/>
  <c r="T1682" i="1" s="1"/>
  <c r="T1683" i="1" a="1"/>
  <c r="T1683" i="1" s="1"/>
  <c r="T1684" i="1" a="1"/>
  <c r="T1684" i="1" s="1"/>
  <c r="T1685" i="1" a="1"/>
  <c r="T1685" i="1" s="1"/>
  <c r="T1686" i="1" a="1"/>
  <c r="T1686" i="1" s="1"/>
  <c r="T1687" i="1" a="1"/>
  <c r="T1687" i="1"/>
  <c r="T1688" i="1" a="1"/>
  <c r="T1688" i="1" s="1"/>
  <c r="T1689" i="1" a="1"/>
  <c r="T1689" i="1" s="1"/>
  <c r="T1690" i="1" a="1"/>
  <c r="T1690" i="1" s="1"/>
  <c r="T1691" i="1" a="1"/>
  <c r="T1691" i="1" s="1"/>
  <c r="T1692" i="1" a="1"/>
  <c r="T1692" i="1" s="1"/>
  <c r="T1693" i="1" a="1"/>
  <c r="T1693" i="1" s="1"/>
  <c r="T1694" i="1" a="1"/>
  <c r="T1694" i="1" s="1"/>
  <c r="T1695" i="1" a="1"/>
  <c r="T1695" i="1"/>
  <c r="T1696" i="1" a="1"/>
  <c r="T1696" i="1" s="1"/>
  <c r="T1697" i="1" a="1"/>
  <c r="T1697" i="1" s="1"/>
  <c r="T1698" i="1" a="1"/>
  <c r="T1698" i="1" s="1"/>
  <c r="T1699" i="1" a="1"/>
  <c r="T1699" i="1" s="1"/>
  <c r="T1700" i="1" a="1"/>
  <c r="T1700" i="1" s="1"/>
  <c r="T1701" i="1" a="1"/>
  <c r="T1701" i="1" s="1"/>
  <c r="T1702" i="1" a="1"/>
  <c r="T1702" i="1" s="1"/>
  <c r="T1703" i="1" a="1"/>
  <c r="T1703" i="1"/>
  <c r="T1704" i="1" a="1"/>
  <c r="T1704" i="1" s="1"/>
  <c r="T1705" i="1" a="1"/>
  <c r="T1705" i="1" s="1"/>
  <c r="T1706" i="1" a="1"/>
  <c r="T1706" i="1" s="1"/>
  <c r="T1707" i="1" a="1"/>
  <c r="T1707" i="1" s="1"/>
  <c r="T1708" i="1" a="1"/>
  <c r="T1708" i="1" s="1"/>
  <c r="T1709" i="1" a="1"/>
  <c r="T1709" i="1" s="1"/>
  <c r="T1710" i="1" a="1"/>
  <c r="T1710" i="1" s="1"/>
  <c r="T1711" i="1" a="1"/>
  <c r="T1711" i="1"/>
  <c r="T1712" i="1" a="1"/>
  <c r="T1712" i="1" s="1"/>
  <c r="T1713" i="1" a="1"/>
  <c r="T1713" i="1" s="1"/>
  <c r="T1714" i="1" a="1"/>
  <c r="T1714" i="1" s="1"/>
  <c r="T1715" i="1" a="1"/>
  <c r="T1715" i="1" s="1"/>
  <c r="T1716" i="1" a="1"/>
  <c r="T1716" i="1" s="1"/>
  <c r="T1717" i="1" a="1"/>
  <c r="T1717" i="1" s="1"/>
  <c r="T1718" i="1" a="1"/>
  <c r="T1718" i="1" s="1"/>
  <c r="T1719" i="1" a="1"/>
  <c r="T1719" i="1"/>
  <c r="T1720" i="1" a="1"/>
  <c r="T1720" i="1" s="1"/>
  <c r="T1721" i="1" a="1"/>
  <c r="T1721" i="1" s="1"/>
  <c r="T1722" i="1" a="1"/>
  <c r="T1722" i="1" s="1"/>
  <c r="T1723" i="1" a="1"/>
  <c r="T1723" i="1" s="1"/>
  <c r="T1724" i="1" a="1"/>
  <c r="T1724" i="1" s="1"/>
  <c r="T1725" i="1" a="1"/>
  <c r="T1725" i="1" s="1"/>
  <c r="T1726" i="1" a="1"/>
  <c r="T1726" i="1" s="1"/>
  <c r="T1727" i="1" a="1"/>
  <c r="T1727" i="1"/>
  <c r="T1728" i="1" a="1"/>
  <c r="T1728" i="1" s="1"/>
  <c r="T1729" i="1" a="1"/>
  <c r="T1729" i="1" s="1"/>
  <c r="T1730" i="1" a="1"/>
  <c r="T1730" i="1" s="1"/>
  <c r="T1731" i="1" a="1"/>
  <c r="T1731" i="1" s="1"/>
  <c r="T1732" i="1" a="1"/>
  <c r="T1732" i="1" s="1"/>
  <c r="T1733" i="1" a="1"/>
  <c r="T1733" i="1" s="1"/>
  <c r="T1734" i="1" a="1"/>
  <c r="T1734" i="1" s="1"/>
  <c r="T1735" i="1" a="1"/>
  <c r="T1735" i="1"/>
  <c r="T1736" i="1" a="1"/>
  <c r="T1736" i="1" s="1"/>
  <c r="T1737" i="1" a="1"/>
  <c r="T1737" i="1" s="1"/>
  <c r="T1738" i="1" a="1"/>
  <c r="T1738" i="1" s="1"/>
  <c r="T1739" i="1" a="1"/>
  <c r="T1739" i="1" s="1"/>
  <c r="T1740" i="1" a="1"/>
  <c r="T1740" i="1" s="1"/>
  <c r="T1741" i="1" a="1"/>
  <c r="T1741" i="1" s="1"/>
  <c r="T1742" i="1" a="1"/>
  <c r="T1742" i="1" s="1"/>
  <c r="T1743" i="1" a="1"/>
  <c r="T1743" i="1"/>
  <c r="T1744" i="1" a="1"/>
  <c r="T1744" i="1" s="1"/>
  <c r="T1745" i="1" a="1"/>
  <c r="T1745" i="1" s="1"/>
  <c r="T1746" i="1" a="1"/>
  <c r="T1746" i="1" s="1"/>
  <c r="T1747" i="1" a="1"/>
  <c r="T1747" i="1" s="1"/>
  <c r="T1748" i="1" a="1"/>
  <c r="T1748" i="1" s="1"/>
  <c r="T1749" i="1" a="1"/>
  <c r="T1749" i="1" s="1"/>
  <c r="T1750" i="1" a="1"/>
  <c r="T1750" i="1" s="1"/>
  <c r="T1751" i="1" a="1"/>
  <c r="T1751" i="1"/>
  <c r="T1752" i="1" a="1"/>
  <c r="T1752" i="1" s="1"/>
  <c r="T1753" i="1" a="1"/>
  <c r="T1753" i="1" s="1"/>
  <c r="T1754" i="1" a="1"/>
  <c r="T1754" i="1" s="1"/>
  <c r="T1755" i="1" a="1"/>
  <c r="T1755" i="1" s="1"/>
  <c r="T1756" i="1" a="1"/>
  <c r="T1756" i="1" s="1"/>
  <c r="T1757" i="1" a="1"/>
  <c r="T1757" i="1" s="1"/>
  <c r="T1758" i="1" a="1"/>
  <c r="T1758" i="1" s="1"/>
  <c r="T1759" i="1" a="1"/>
  <c r="T1759" i="1"/>
  <c r="T1760" i="1" a="1"/>
  <c r="T1760" i="1" s="1"/>
  <c r="T1761" i="1" a="1"/>
  <c r="T1761" i="1" s="1"/>
  <c r="T1762" i="1" a="1"/>
  <c r="T1762" i="1" s="1"/>
  <c r="T1763" i="1" a="1"/>
  <c r="T1763" i="1" s="1"/>
  <c r="T1764" i="1" a="1"/>
  <c r="T1764" i="1" s="1"/>
  <c r="T1765" i="1" a="1"/>
  <c r="T1765" i="1" s="1"/>
  <c r="T1766" i="1" a="1"/>
  <c r="T1766" i="1" s="1"/>
  <c r="T1767" i="1" a="1"/>
  <c r="T1767" i="1"/>
  <c r="T1768" i="1" a="1"/>
  <c r="T1768" i="1" s="1"/>
  <c r="T1769" i="1" a="1"/>
  <c r="T1769" i="1" s="1"/>
  <c r="T1770" i="1" a="1"/>
  <c r="T1770" i="1" s="1"/>
  <c r="T1771" i="1" a="1"/>
  <c r="T1771" i="1" s="1"/>
  <c r="T1772" i="1" a="1"/>
  <c r="T1772" i="1" s="1"/>
  <c r="T1773" i="1" a="1"/>
  <c r="T1773" i="1" s="1"/>
  <c r="T1774" i="1" a="1"/>
  <c r="T1774" i="1" s="1"/>
  <c r="T1775" i="1" a="1"/>
  <c r="T1775" i="1"/>
  <c r="T1776" i="1" a="1"/>
  <c r="T1776" i="1" s="1"/>
  <c r="T1777" i="1" a="1"/>
  <c r="T1777" i="1" s="1"/>
  <c r="T1778" i="1" a="1"/>
  <c r="T1778" i="1" s="1"/>
  <c r="T1779" i="1" a="1"/>
  <c r="T1779" i="1" s="1"/>
  <c r="T1780" i="1" a="1"/>
  <c r="T1780" i="1" s="1"/>
  <c r="T1781" i="1" a="1"/>
  <c r="T1781" i="1" s="1"/>
  <c r="T1782" i="1" a="1"/>
  <c r="T1782" i="1" s="1"/>
  <c r="T1783" i="1" a="1"/>
  <c r="T1783" i="1"/>
  <c r="T1784" i="1" a="1"/>
  <c r="T1784" i="1" s="1"/>
  <c r="T1785" i="1" a="1"/>
  <c r="T1785" i="1" s="1"/>
  <c r="T1786" i="1" a="1"/>
  <c r="T1786" i="1" s="1"/>
  <c r="T1787" i="1" a="1"/>
  <c r="T1787" i="1" s="1"/>
  <c r="T1788" i="1" a="1"/>
  <c r="T1788" i="1" s="1"/>
  <c r="T1789" i="1" a="1"/>
  <c r="T1789" i="1" s="1"/>
  <c r="T1790" i="1" a="1"/>
  <c r="T1790" i="1" s="1"/>
  <c r="T1791" i="1" a="1"/>
  <c r="T1791" i="1"/>
  <c r="T1792" i="1" a="1"/>
  <c r="T1792" i="1" s="1"/>
  <c r="T1793" i="1" a="1"/>
  <c r="T1793" i="1" s="1"/>
  <c r="T1794" i="1" a="1"/>
  <c r="T1794" i="1" s="1"/>
  <c r="T1795" i="1" a="1"/>
  <c r="T1795" i="1" s="1"/>
  <c r="T1796" i="1" a="1"/>
  <c r="T1796" i="1" s="1"/>
  <c r="T1797" i="1" a="1"/>
  <c r="T1797" i="1" s="1"/>
  <c r="T1798" i="1" a="1"/>
  <c r="T1798" i="1" s="1"/>
  <c r="T1799" i="1" a="1"/>
  <c r="T1799" i="1"/>
  <c r="T1800" i="1" a="1"/>
  <c r="T1800" i="1" s="1"/>
  <c r="T1801" i="1" a="1"/>
  <c r="T1801" i="1" s="1"/>
  <c r="T1802" i="1" a="1"/>
  <c r="T1802" i="1" s="1"/>
  <c r="T1803" i="1" a="1"/>
  <c r="T1803" i="1" s="1"/>
  <c r="T1804" i="1" a="1"/>
  <c r="T1804" i="1" s="1"/>
  <c r="T1805" i="1" a="1"/>
  <c r="T1805" i="1" s="1"/>
  <c r="T1806" i="1" a="1"/>
  <c r="T1806" i="1" s="1"/>
  <c r="T1807" i="1" a="1"/>
  <c r="T1807" i="1"/>
  <c r="T1808" i="1" a="1"/>
  <c r="T1808" i="1" s="1"/>
  <c r="T1809" i="1" a="1"/>
  <c r="T1809" i="1" s="1"/>
  <c r="T1810" i="1" a="1"/>
  <c r="T1810" i="1" s="1"/>
  <c r="T1811" i="1" a="1"/>
  <c r="T1811" i="1" s="1"/>
  <c r="T1812" i="1" a="1"/>
  <c r="T1812" i="1" s="1"/>
  <c r="T1813" i="1" a="1"/>
  <c r="T1813" i="1" s="1"/>
  <c r="T1814" i="1" a="1"/>
  <c r="T1814" i="1" s="1"/>
  <c r="T1815" i="1" a="1"/>
  <c r="T1815" i="1"/>
  <c r="T1816" i="1" a="1"/>
  <c r="T1816" i="1" s="1"/>
  <c r="T1817" i="1" a="1"/>
  <c r="T1817" i="1" s="1"/>
  <c r="T1818" i="1" a="1"/>
  <c r="T1818" i="1" s="1"/>
  <c r="T1819" i="1" a="1"/>
  <c r="T1819" i="1" s="1"/>
  <c r="T1820" i="1" a="1"/>
  <c r="T1820" i="1" s="1"/>
  <c r="T1821" i="1" a="1"/>
  <c r="T1821" i="1" s="1"/>
  <c r="T1822" i="1" a="1"/>
  <c r="T1822" i="1" s="1"/>
  <c r="T1823" i="1" a="1"/>
  <c r="T1823" i="1"/>
  <c r="T1824" i="1" a="1"/>
  <c r="T1824" i="1" s="1"/>
  <c r="T1825" i="1" a="1"/>
  <c r="T1825" i="1" s="1"/>
  <c r="T1826" i="1" a="1"/>
  <c r="T1826" i="1" s="1"/>
  <c r="T1827" i="1" a="1"/>
  <c r="T1827" i="1" s="1"/>
  <c r="T1828" i="1" a="1"/>
  <c r="T1828" i="1" s="1"/>
  <c r="T1829" i="1" a="1"/>
  <c r="T1829" i="1" s="1"/>
  <c r="T1830" i="1" a="1"/>
  <c r="T1830" i="1" s="1"/>
  <c r="T1831" i="1" a="1"/>
  <c r="T1831" i="1"/>
  <c r="T1832" i="1" a="1"/>
  <c r="T1832" i="1" s="1"/>
  <c r="T1833" i="1" a="1"/>
  <c r="T1833" i="1" s="1"/>
  <c r="T1834" i="1" a="1"/>
  <c r="T1834" i="1" s="1"/>
  <c r="T1835" i="1" a="1"/>
  <c r="T1835" i="1" s="1"/>
  <c r="T1836" i="1" a="1"/>
  <c r="T1836" i="1" s="1"/>
  <c r="T1837" i="1" a="1"/>
  <c r="T1837" i="1" s="1"/>
  <c r="T1838" i="1" a="1"/>
  <c r="T1838" i="1" s="1"/>
  <c r="T1839" i="1" a="1"/>
  <c r="T1839" i="1"/>
  <c r="T1840" i="1" a="1"/>
  <c r="T1840" i="1" s="1"/>
  <c r="T1841" i="1" a="1"/>
  <c r="T1841" i="1" s="1"/>
  <c r="T1842" i="1" a="1"/>
  <c r="T1842" i="1" s="1"/>
  <c r="T1843" i="1" a="1"/>
  <c r="T1843" i="1" s="1"/>
  <c r="T1844" i="1" a="1"/>
  <c r="T1844" i="1" s="1"/>
  <c r="T1845" i="1" a="1"/>
  <c r="T1845" i="1" s="1"/>
  <c r="T1846" i="1" a="1"/>
  <c r="T1846" i="1" s="1"/>
  <c r="T1847" i="1" a="1"/>
  <c r="T1847" i="1"/>
  <c r="T1848" i="1" a="1"/>
  <c r="T1848" i="1" s="1"/>
  <c r="T1849" i="1" a="1"/>
  <c r="T1849" i="1" s="1"/>
  <c r="T1850" i="1" a="1"/>
  <c r="T1850" i="1" s="1"/>
  <c r="T1851" i="1" a="1"/>
  <c r="T1851" i="1" s="1"/>
  <c r="T1852" i="1" a="1"/>
  <c r="T1852" i="1" s="1"/>
  <c r="T1853" i="1" a="1"/>
  <c r="T1853" i="1" s="1"/>
  <c r="T1854" i="1" a="1"/>
  <c r="T1854" i="1" s="1"/>
  <c r="T1855" i="1" a="1"/>
  <c r="T1855" i="1"/>
  <c r="T1856" i="1" a="1"/>
  <c r="T1856" i="1" s="1"/>
  <c r="T1857" i="1" a="1"/>
  <c r="T1857" i="1" s="1"/>
  <c r="T1858" i="1" a="1"/>
  <c r="T1858" i="1" s="1"/>
  <c r="T1859" i="1" a="1"/>
  <c r="T1859" i="1" s="1"/>
  <c r="T1860" i="1" a="1"/>
  <c r="T1860" i="1" s="1"/>
  <c r="T1861" i="1" a="1"/>
  <c r="T1861" i="1" s="1"/>
  <c r="T1862" i="1" a="1"/>
  <c r="T1862" i="1" s="1"/>
  <c r="T1863" i="1" a="1"/>
  <c r="T1863" i="1"/>
  <c r="T1864" i="1" a="1"/>
  <c r="T1864" i="1" s="1"/>
  <c r="T1865" i="1" a="1"/>
  <c r="T1865" i="1" s="1"/>
  <c r="T1866" i="1" a="1"/>
  <c r="T1866" i="1" s="1"/>
  <c r="T1867" i="1" a="1"/>
  <c r="T1867" i="1" s="1"/>
  <c r="T1868" i="1" a="1"/>
  <c r="T1868" i="1" s="1"/>
  <c r="T1869" i="1" a="1"/>
  <c r="T1869" i="1" s="1"/>
  <c r="T1870" i="1" a="1"/>
  <c r="T1870" i="1" s="1"/>
  <c r="T1871" i="1" a="1"/>
  <c r="T1871" i="1"/>
  <c r="T1872" i="1" a="1"/>
  <c r="T1872" i="1" s="1"/>
  <c r="T1873" i="1" a="1"/>
  <c r="T1873" i="1" s="1"/>
  <c r="T1874" i="1" a="1"/>
  <c r="T1874" i="1" s="1"/>
  <c r="T1875" i="1" a="1"/>
  <c r="T1875" i="1" s="1"/>
  <c r="T1876" i="1" a="1"/>
  <c r="T1876" i="1" s="1"/>
  <c r="T1877" i="1" a="1"/>
  <c r="T1877" i="1" s="1"/>
  <c r="T1878" i="1" a="1"/>
  <c r="T1878" i="1" s="1"/>
  <c r="T1879" i="1" a="1"/>
  <c r="T1879" i="1"/>
  <c r="T1880" i="1" a="1"/>
  <c r="T1880" i="1" s="1"/>
  <c r="T1881" i="1" a="1"/>
  <c r="T1881" i="1" s="1"/>
  <c r="T1882" i="1" a="1"/>
  <c r="T1882" i="1" s="1"/>
  <c r="T1883" i="1" a="1"/>
  <c r="T1883" i="1" s="1"/>
  <c r="T1884" i="1" a="1"/>
  <c r="T1884" i="1" s="1"/>
  <c r="T1885" i="1" a="1"/>
  <c r="T1885" i="1" s="1"/>
  <c r="T1886" i="1" a="1"/>
  <c r="T1886" i="1" s="1"/>
  <c r="T1887" i="1" a="1"/>
  <c r="T1887" i="1"/>
  <c r="T1888" i="1" a="1"/>
  <c r="T1888" i="1" s="1"/>
  <c r="T1889" i="1" a="1"/>
  <c r="T1889" i="1" s="1"/>
  <c r="T1890" i="1" a="1"/>
  <c r="T1890" i="1" s="1"/>
  <c r="T1891" i="1" a="1"/>
  <c r="T1891" i="1" s="1"/>
  <c r="T1892" i="1" a="1"/>
  <c r="T1892" i="1" s="1"/>
  <c r="T1893" i="1" a="1"/>
  <c r="T1893" i="1" s="1"/>
  <c r="T1894" i="1" a="1"/>
  <c r="T1894" i="1" s="1"/>
  <c r="T1895" i="1" a="1"/>
  <c r="T1895" i="1"/>
  <c r="T1896" i="1" a="1"/>
  <c r="T1896" i="1" s="1"/>
  <c r="T1897" i="1" a="1"/>
  <c r="T1897" i="1" s="1"/>
  <c r="T1898" i="1" a="1"/>
  <c r="T1898" i="1" s="1"/>
  <c r="T1899" i="1" a="1"/>
  <c r="T1899" i="1" s="1"/>
  <c r="T1900" i="1" a="1"/>
  <c r="T1900" i="1" s="1"/>
  <c r="T1901" i="1" a="1"/>
  <c r="T1901" i="1" s="1"/>
  <c r="T1902" i="1" a="1"/>
  <c r="T1902" i="1" s="1"/>
  <c r="T1903" i="1" a="1"/>
  <c r="T1903" i="1"/>
  <c r="T1904" i="1" a="1"/>
  <c r="T1904" i="1" s="1"/>
  <c r="T1905" i="1" a="1"/>
  <c r="T1905" i="1" s="1"/>
  <c r="T1906" i="1" a="1"/>
  <c r="T1906" i="1" s="1"/>
  <c r="T1907" i="1" a="1"/>
  <c r="T1907" i="1" s="1"/>
  <c r="T1908" i="1" a="1"/>
  <c r="T1908" i="1" s="1"/>
  <c r="T1909" i="1" a="1"/>
  <c r="T1909" i="1" s="1"/>
  <c r="T1910" i="1" a="1"/>
  <c r="T1910" i="1" s="1"/>
  <c r="T1911" i="1" a="1"/>
  <c r="T1911" i="1"/>
  <c r="T1912" i="1" a="1"/>
  <c r="T1912" i="1" s="1"/>
  <c r="T1913" i="1" a="1"/>
  <c r="T1913" i="1" s="1"/>
  <c r="T1914" i="1" a="1"/>
  <c r="T1914" i="1" s="1"/>
  <c r="T1915" i="1" a="1"/>
  <c r="T1915" i="1" s="1"/>
  <c r="T1916" i="1" a="1"/>
  <c r="T1916" i="1" s="1"/>
  <c r="T1917" i="1" a="1"/>
  <c r="T1917" i="1" s="1"/>
  <c r="T1918" i="1" a="1"/>
  <c r="T1918" i="1" s="1"/>
  <c r="T1919" i="1" a="1"/>
  <c r="T1919" i="1"/>
  <c r="T1920" i="1" a="1"/>
  <c r="T1920" i="1" s="1"/>
  <c r="T1921" i="1" a="1"/>
  <c r="T1921" i="1" s="1"/>
  <c r="T1922" i="1" a="1"/>
  <c r="T1922" i="1" s="1"/>
  <c r="T1923" i="1" a="1"/>
  <c r="T1923" i="1" s="1"/>
  <c r="T1924" i="1" a="1"/>
  <c r="T1924" i="1" s="1"/>
  <c r="T1925" i="1" a="1"/>
  <c r="T1925" i="1" s="1"/>
  <c r="T1926" i="1" a="1"/>
  <c r="T1926" i="1" s="1"/>
  <c r="T1927" i="1" a="1"/>
  <c r="T1927" i="1"/>
  <c r="T1928" i="1" a="1"/>
  <c r="T1928" i="1" s="1"/>
  <c r="T1929" i="1" a="1"/>
  <c r="T1929" i="1" s="1"/>
  <c r="T1930" i="1" a="1"/>
  <c r="T1930" i="1" s="1"/>
  <c r="T1931" i="1" a="1"/>
  <c r="T1931" i="1" s="1"/>
  <c r="T1932" i="1" a="1"/>
  <c r="T1932" i="1" s="1"/>
  <c r="T1933" i="1" a="1"/>
  <c r="T1933" i="1" s="1"/>
  <c r="T1934" i="1" a="1"/>
  <c r="T1934" i="1" s="1"/>
  <c r="T1935" i="1" a="1"/>
  <c r="T1935" i="1"/>
  <c r="T1936" i="1" a="1"/>
  <c r="T1936" i="1" s="1"/>
  <c r="T1937" i="1" a="1"/>
  <c r="T1937" i="1" s="1"/>
  <c r="T1938" i="1" a="1"/>
  <c r="T1938" i="1" s="1"/>
  <c r="T1939" i="1" a="1"/>
  <c r="T1939" i="1" s="1"/>
  <c r="T1940" i="1" a="1"/>
  <c r="T1940" i="1" s="1"/>
  <c r="T1941" i="1" a="1"/>
  <c r="T1941" i="1" s="1"/>
  <c r="T1942" i="1" a="1"/>
  <c r="T1942" i="1" s="1"/>
  <c r="T1943" i="1" a="1"/>
  <c r="T1943" i="1"/>
  <c r="T1944" i="1" a="1"/>
  <c r="T1944" i="1" s="1"/>
  <c r="T1945" i="1" a="1"/>
  <c r="T1945" i="1" s="1"/>
  <c r="T1946" i="1" a="1"/>
  <c r="T1946" i="1" s="1"/>
  <c r="T1947" i="1" a="1"/>
  <c r="T1947" i="1" s="1"/>
  <c r="T1948" i="1" a="1"/>
  <c r="T1948" i="1" s="1"/>
  <c r="T1949" i="1" a="1"/>
  <c r="T1949" i="1" s="1"/>
  <c r="T1950" i="1" a="1"/>
  <c r="T1950" i="1" s="1"/>
  <c r="T1951" i="1" a="1"/>
  <c r="T1951" i="1"/>
  <c r="T1952" i="1" a="1"/>
  <c r="T1952" i="1" s="1"/>
  <c r="T1953" i="1" a="1"/>
  <c r="T1953" i="1" s="1"/>
  <c r="T1954" i="1" a="1"/>
  <c r="T1954" i="1" s="1"/>
  <c r="T1955" i="1" a="1"/>
  <c r="T1955" i="1" s="1"/>
  <c r="T1956" i="1" a="1"/>
  <c r="T1956" i="1" s="1"/>
  <c r="T1957" i="1" a="1"/>
  <c r="T1957" i="1" s="1"/>
  <c r="T1958" i="1" a="1"/>
  <c r="T1958" i="1" s="1"/>
  <c r="T1959" i="1" a="1"/>
  <c r="T1959" i="1"/>
  <c r="T1960" i="1" a="1"/>
  <c r="T1960" i="1" s="1"/>
  <c r="T1961" i="1" a="1"/>
  <c r="T1961" i="1" s="1"/>
  <c r="T1962" i="1" a="1"/>
  <c r="T1962" i="1" s="1"/>
  <c r="T1963" i="1" a="1"/>
  <c r="T1963" i="1" s="1"/>
  <c r="T1964" i="1" a="1"/>
  <c r="T1964" i="1" s="1"/>
  <c r="T1965" i="1" a="1"/>
  <c r="T1965" i="1" s="1"/>
  <c r="T1966" i="1" a="1"/>
  <c r="T1966" i="1" s="1"/>
  <c r="T1967" i="1" a="1"/>
  <c r="T1967" i="1"/>
  <c r="T1968" i="1" a="1"/>
  <c r="T1968" i="1" s="1"/>
  <c r="T1969" i="1" a="1"/>
  <c r="T1969" i="1" s="1"/>
  <c r="T1970" i="1" a="1"/>
  <c r="T1970" i="1" s="1"/>
  <c r="T1971" i="1" a="1"/>
  <c r="T1971" i="1" s="1"/>
  <c r="T1972" i="1" a="1"/>
  <c r="T1972" i="1" s="1"/>
  <c r="T1973" i="1" a="1"/>
  <c r="T1973" i="1" s="1"/>
  <c r="T1974" i="1" a="1"/>
  <c r="T1974" i="1" s="1"/>
  <c r="T1975" i="1" a="1"/>
  <c r="T1975" i="1"/>
  <c r="T1976" i="1" a="1"/>
  <c r="T1976" i="1" s="1"/>
  <c r="T1977" i="1" a="1"/>
  <c r="T1977" i="1" s="1"/>
  <c r="T1978" i="1" a="1"/>
  <c r="T1978" i="1" s="1"/>
  <c r="T1979" i="1" a="1"/>
  <c r="T1979" i="1" s="1"/>
  <c r="T1980" i="1" a="1"/>
  <c r="T1980" i="1" s="1"/>
  <c r="T1981" i="1" a="1"/>
  <c r="T1981" i="1" s="1"/>
  <c r="T1982" i="1" a="1"/>
  <c r="T1982" i="1" s="1"/>
  <c r="T1983" i="1" a="1"/>
  <c r="T1983" i="1"/>
  <c r="T1984" i="1" a="1"/>
  <c r="T1984" i="1" s="1"/>
  <c r="T1985" i="1" a="1"/>
  <c r="T1985" i="1" s="1"/>
  <c r="T1986" i="1" a="1"/>
  <c r="T1986" i="1" s="1"/>
  <c r="T1987" i="1" a="1"/>
  <c r="T1987" i="1" s="1"/>
  <c r="T1988" i="1" a="1"/>
  <c r="T1988" i="1" s="1"/>
  <c r="T1989" i="1" a="1"/>
  <c r="T1989" i="1" s="1"/>
  <c r="T1990" i="1" a="1"/>
  <c r="T1990" i="1" s="1"/>
  <c r="T1991" i="1" a="1"/>
  <c r="T1991" i="1"/>
  <c r="T1992" i="1" a="1"/>
  <c r="T1992" i="1" s="1"/>
  <c r="T1993" i="1" a="1"/>
  <c r="T1993" i="1" s="1"/>
  <c r="T1994" i="1" a="1"/>
  <c r="T1994" i="1" s="1"/>
  <c r="T1995" i="1" a="1"/>
  <c r="T1995" i="1" s="1"/>
  <c r="T1996" i="1" a="1"/>
  <c r="T1996" i="1" s="1"/>
  <c r="T1997" i="1" a="1"/>
  <c r="T1997" i="1" s="1"/>
  <c r="T1998" i="1" a="1"/>
  <c r="T1998" i="1" s="1"/>
  <c r="T1999" i="1" a="1"/>
  <c r="T1999" i="1"/>
  <c r="T2000" i="1" a="1"/>
  <c r="T2000" i="1" s="1"/>
  <c r="T2001" i="1" a="1"/>
  <c r="T2001" i="1" s="1"/>
  <c r="T2002" i="1" a="1"/>
  <c r="T2002" i="1" s="1"/>
  <c r="T2003" i="1" a="1"/>
  <c r="T2003" i="1" s="1"/>
  <c r="T2004" i="1" a="1"/>
  <c r="T2004" i="1" s="1"/>
  <c r="T2005" i="1" a="1"/>
  <c r="T2005" i="1" s="1"/>
  <c r="T2006" i="1" a="1"/>
  <c r="T2006" i="1" s="1"/>
  <c r="T2007" i="1" a="1"/>
  <c r="T2007" i="1"/>
  <c r="T2008" i="1" a="1"/>
  <c r="T2008" i="1" s="1"/>
  <c r="T2009" i="1" a="1"/>
  <c r="T2009" i="1" s="1"/>
  <c r="T2010" i="1" a="1"/>
  <c r="T2010" i="1" s="1"/>
  <c r="T2011" i="1" a="1"/>
  <c r="T2011" i="1" s="1"/>
  <c r="T2012" i="1" a="1"/>
  <c r="T2012" i="1" s="1"/>
  <c r="T2013" i="1" a="1"/>
  <c r="T2013" i="1" s="1"/>
  <c r="T2014" i="1" a="1"/>
  <c r="T2014" i="1" s="1"/>
  <c r="T2015" i="1" a="1"/>
  <c r="T2015" i="1"/>
  <c r="T2016" i="1" a="1"/>
  <c r="T2016" i="1" s="1"/>
  <c r="T2017" i="1" a="1"/>
  <c r="T2017" i="1" s="1"/>
  <c r="T2018" i="1" a="1"/>
  <c r="T2018" i="1" s="1"/>
  <c r="T2019" i="1" a="1"/>
  <c r="T2019" i="1" s="1"/>
  <c r="T2020" i="1" a="1"/>
  <c r="T2020" i="1" s="1"/>
  <c r="T2021" i="1" a="1"/>
  <c r="T2021" i="1" s="1"/>
  <c r="T2022" i="1" a="1"/>
  <c r="T2022" i="1" s="1"/>
  <c r="T2023" i="1" a="1"/>
  <c r="T2023" i="1"/>
  <c r="T2024" i="1" a="1"/>
  <c r="T2024" i="1" s="1"/>
  <c r="T2025" i="1" a="1"/>
  <c r="T2025" i="1" s="1"/>
  <c r="T2026" i="1" a="1"/>
  <c r="T2026" i="1" s="1"/>
  <c r="T2027" i="1" a="1"/>
  <c r="T2027" i="1" s="1"/>
  <c r="T2028" i="1" a="1"/>
  <c r="T2028" i="1" s="1"/>
  <c r="T2029" i="1" a="1"/>
  <c r="T2029" i="1" s="1"/>
  <c r="T2030" i="1" a="1"/>
  <c r="T2030" i="1" s="1"/>
  <c r="T2031" i="1" a="1"/>
  <c r="T2031" i="1"/>
  <c r="T2032" i="1" a="1"/>
  <c r="T2032" i="1" s="1"/>
  <c r="T2033" i="1" a="1"/>
  <c r="T2033" i="1" s="1"/>
  <c r="T2034" i="1" a="1"/>
  <c r="T2034" i="1" s="1"/>
  <c r="T2035" i="1" a="1"/>
  <c r="T2035" i="1" s="1"/>
  <c r="T2036" i="1" a="1"/>
  <c r="T2036" i="1" s="1"/>
  <c r="T2037" i="1" a="1"/>
  <c r="T2037" i="1" s="1"/>
  <c r="T2038" i="1" a="1"/>
  <c r="T2038" i="1" s="1"/>
  <c r="T2039" i="1" a="1"/>
  <c r="T2039" i="1"/>
  <c r="T2040" i="1" a="1"/>
  <c r="T2040" i="1" s="1"/>
  <c r="T2041" i="1" a="1"/>
  <c r="T2041" i="1" s="1"/>
  <c r="T2042" i="1" a="1"/>
  <c r="T2042" i="1" s="1"/>
  <c r="T2043" i="1" a="1"/>
  <c r="T2043" i="1" s="1"/>
  <c r="T2044" i="1" a="1"/>
  <c r="T2044" i="1" s="1"/>
  <c r="T2045" i="1" a="1"/>
  <c r="T2045" i="1" s="1"/>
  <c r="T2046" i="1" a="1"/>
  <c r="T2046" i="1" s="1"/>
  <c r="T2047" i="1" a="1"/>
  <c r="T2047" i="1"/>
  <c r="T2048" i="1" a="1"/>
  <c r="T2048" i="1" s="1"/>
  <c r="T2049" i="1" a="1"/>
  <c r="T2049" i="1" s="1"/>
  <c r="T2050" i="1" a="1"/>
  <c r="T2050" i="1" s="1"/>
  <c r="T2051" i="1" a="1"/>
  <c r="T2051" i="1" s="1"/>
  <c r="T2052" i="1" a="1"/>
  <c r="T2052" i="1" s="1"/>
  <c r="T2053" i="1" a="1"/>
  <c r="T2053" i="1" s="1"/>
  <c r="T2054" i="1" a="1"/>
  <c r="T2054" i="1" s="1"/>
  <c r="T2055" i="1" a="1"/>
  <c r="T2055" i="1"/>
  <c r="T2056" i="1" a="1"/>
  <c r="T2056" i="1" s="1"/>
  <c r="T2057" i="1" a="1"/>
  <c r="T2057" i="1" s="1"/>
  <c r="T2058" i="1" a="1"/>
  <c r="T2058" i="1" s="1"/>
  <c r="T2059" i="1" a="1"/>
  <c r="T2059" i="1" s="1"/>
  <c r="T2060" i="1" a="1"/>
  <c r="T2060" i="1" s="1"/>
  <c r="T2061" i="1" a="1"/>
  <c r="T2061" i="1" s="1"/>
  <c r="T2062" i="1" a="1"/>
  <c r="T2062" i="1" s="1"/>
  <c r="T2063" i="1" a="1"/>
  <c r="T2063" i="1"/>
  <c r="T2064" i="1" a="1"/>
  <c r="T2064" i="1" s="1"/>
  <c r="T2065" i="1" a="1"/>
  <c r="T2065" i="1" s="1"/>
  <c r="T2066" i="1" a="1"/>
  <c r="T2066" i="1" s="1"/>
  <c r="T2067" i="1" a="1"/>
  <c r="T2067" i="1" s="1"/>
  <c r="T2068" i="1" a="1"/>
  <c r="T2068" i="1" s="1"/>
  <c r="T2069" i="1" a="1"/>
  <c r="T2069" i="1" s="1"/>
  <c r="T2070" i="1" a="1"/>
  <c r="T2070" i="1" s="1"/>
  <c r="T2071" i="1" a="1"/>
  <c r="T2071" i="1"/>
  <c r="T2072" i="1" a="1"/>
  <c r="T2072" i="1" s="1"/>
  <c r="T2073" i="1" a="1"/>
  <c r="T2073" i="1" s="1"/>
  <c r="T2074" i="1" a="1"/>
  <c r="T2074" i="1" s="1"/>
  <c r="T2075" i="1" a="1"/>
  <c r="T2075" i="1" s="1"/>
  <c r="T2076" i="1" a="1"/>
  <c r="T2076" i="1" s="1"/>
  <c r="T2077" i="1" a="1"/>
  <c r="T2077" i="1" s="1"/>
  <c r="T2078" i="1" a="1"/>
  <c r="T2078" i="1" s="1"/>
  <c r="T2079" i="1" a="1"/>
  <c r="T2079" i="1"/>
  <c r="T2080" i="1" a="1"/>
  <c r="T2080" i="1" s="1"/>
  <c r="T2081" i="1" a="1"/>
  <c r="T2081" i="1" s="1"/>
  <c r="T2082" i="1" a="1"/>
  <c r="T2082" i="1" s="1"/>
  <c r="T2083" i="1" a="1"/>
  <c r="T2083" i="1" s="1"/>
  <c r="T2084" i="1" a="1"/>
  <c r="T2084" i="1" s="1"/>
  <c r="T2085" i="1" a="1"/>
  <c r="T2085" i="1"/>
  <c r="T2086" i="1" a="1"/>
  <c r="T2086" i="1" s="1"/>
  <c r="T2087" i="1" a="1"/>
  <c r="T2087" i="1"/>
  <c r="T2088" i="1" a="1"/>
  <c r="T2088" i="1" s="1"/>
  <c r="T2089" i="1" a="1"/>
  <c r="T2089" i="1" s="1"/>
  <c r="T2090" i="1" a="1"/>
  <c r="T2090" i="1" s="1"/>
  <c r="T2091" i="1" a="1"/>
  <c r="T2091" i="1" s="1"/>
  <c r="T2092" i="1" a="1"/>
  <c r="T2092" i="1" s="1"/>
  <c r="T2093" i="1" a="1"/>
  <c r="T2093" i="1" s="1"/>
  <c r="T2094" i="1" a="1"/>
  <c r="T2094" i="1" s="1"/>
  <c r="T2095" i="1" a="1"/>
  <c r="T2095" i="1"/>
  <c r="T2096" i="1" a="1"/>
  <c r="T2096" i="1" s="1"/>
  <c r="T2097" i="1" a="1"/>
  <c r="T2097" i="1" s="1"/>
  <c r="T2098" i="1" a="1"/>
  <c r="T2098" i="1" s="1"/>
  <c r="T2099" i="1" a="1"/>
  <c r="T2099" i="1" s="1"/>
  <c r="T2100" i="1" a="1"/>
  <c r="T2100" i="1" s="1"/>
  <c r="T2101" i="1" a="1"/>
  <c r="T2101" i="1"/>
  <c r="T2102" i="1" a="1"/>
  <c r="T2102" i="1" s="1"/>
  <c r="T2103" i="1" a="1"/>
  <c r="T2103" i="1"/>
  <c r="T2104" i="1" a="1"/>
  <c r="T2104" i="1" s="1"/>
  <c r="T2105" i="1" a="1"/>
  <c r="T2105" i="1" s="1"/>
  <c r="T2106" i="1" a="1"/>
  <c r="T2106" i="1" s="1"/>
  <c r="T2107" i="1" a="1"/>
  <c r="T2107" i="1" s="1"/>
  <c r="T2108" i="1" a="1"/>
  <c r="T2108" i="1" s="1"/>
  <c r="T2109" i="1" a="1"/>
  <c r="T2109" i="1" s="1"/>
  <c r="T2110" i="1" a="1"/>
  <c r="T2110" i="1" s="1"/>
  <c r="T2111" i="1" a="1"/>
  <c r="T2111" i="1"/>
  <c r="T2112" i="1" a="1"/>
  <c r="T2112" i="1" s="1"/>
  <c r="T2113" i="1" a="1"/>
  <c r="T2113" i="1" s="1"/>
  <c r="T2114" i="1" a="1"/>
  <c r="T2114" i="1"/>
  <c r="T2115" i="1" a="1"/>
  <c r="T2115" i="1" s="1"/>
  <c r="T2116" i="1" a="1"/>
  <c r="T2116" i="1"/>
  <c r="T2117" i="1" a="1"/>
  <c r="T2117" i="1" s="1"/>
  <c r="T2118" i="1" a="1"/>
  <c r="T2118" i="1" s="1"/>
  <c r="T2119" i="1" a="1"/>
  <c r="T2119" i="1" s="1"/>
  <c r="T2120" i="1" a="1"/>
  <c r="T2120" i="1" s="1"/>
  <c r="T2121" i="1" a="1"/>
  <c r="T2121" i="1" s="1"/>
  <c r="T2122" i="1" a="1"/>
  <c r="T2122" i="1"/>
  <c r="T2123" i="1" a="1"/>
  <c r="T2123" i="1" s="1"/>
  <c r="T2124" i="1" a="1"/>
  <c r="T2124" i="1"/>
  <c r="T2125" i="1" a="1"/>
  <c r="T2125" i="1" s="1"/>
  <c r="T2126" i="1" a="1"/>
  <c r="T2126" i="1" s="1"/>
  <c r="T2127" i="1" a="1"/>
  <c r="T2127" i="1" s="1"/>
  <c r="T2128" i="1" a="1"/>
  <c r="T2128" i="1" s="1"/>
  <c r="T2129" i="1" a="1"/>
  <c r="T2129" i="1" s="1"/>
  <c r="T2130" i="1" a="1"/>
  <c r="T2130" i="1"/>
  <c r="T2131" i="1" a="1"/>
  <c r="T2131" i="1" s="1"/>
  <c r="T2132" i="1" a="1"/>
  <c r="T2132" i="1"/>
  <c r="T2133" i="1" a="1"/>
  <c r="T2133" i="1" s="1"/>
  <c r="T2134" i="1" a="1"/>
  <c r="T2134" i="1" s="1"/>
  <c r="T2135" i="1" a="1"/>
  <c r="T2135" i="1" s="1"/>
  <c r="T2136" i="1" a="1"/>
  <c r="T2136" i="1" s="1"/>
  <c r="T2137" i="1" a="1"/>
  <c r="T2137" i="1" s="1"/>
  <c r="T2138" i="1" a="1"/>
  <c r="T2138" i="1"/>
  <c r="T2139" i="1" a="1"/>
  <c r="T2139" i="1" s="1"/>
  <c r="T2140" i="1" a="1"/>
  <c r="T2140" i="1"/>
  <c r="T2141" i="1" a="1"/>
  <c r="T2141" i="1" s="1"/>
  <c r="T2142" i="1" a="1"/>
  <c r="T2142" i="1" s="1"/>
  <c r="T2143" i="1" a="1"/>
  <c r="T2143" i="1" s="1"/>
  <c r="T2144" i="1" a="1"/>
  <c r="T2144" i="1" s="1"/>
  <c r="T2145" i="1" a="1"/>
  <c r="T2145" i="1" s="1"/>
  <c r="T2146" i="1" a="1"/>
  <c r="T2146" i="1"/>
  <c r="T2147" i="1" a="1"/>
  <c r="T2147" i="1" s="1"/>
  <c r="T2148" i="1" a="1"/>
  <c r="T2148" i="1"/>
  <c r="T2149" i="1" a="1"/>
  <c r="T2149" i="1" s="1"/>
  <c r="T2150" i="1" a="1"/>
  <c r="T2150" i="1" s="1"/>
  <c r="T2151" i="1" a="1"/>
  <c r="T2151" i="1" s="1"/>
  <c r="T2152" i="1" a="1"/>
  <c r="T2152" i="1" s="1"/>
  <c r="T2153" i="1" a="1"/>
  <c r="T2153" i="1" s="1"/>
  <c r="T2154" i="1" a="1"/>
  <c r="T2154" i="1"/>
  <c r="T2155" i="1" a="1"/>
  <c r="T2155" i="1" s="1"/>
  <c r="T2156" i="1" a="1"/>
  <c r="T2156" i="1"/>
  <c r="T2157" i="1" a="1"/>
  <c r="T2157" i="1" s="1"/>
  <c r="T2158" i="1" a="1"/>
  <c r="T2158" i="1" s="1"/>
  <c r="T2159" i="1" a="1"/>
  <c r="T2159" i="1"/>
  <c r="T2160" i="1" a="1"/>
  <c r="T2160" i="1" s="1"/>
  <c r="T2161" i="1" a="1"/>
  <c r="T2161" i="1"/>
  <c r="T2162" i="1" a="1"/>
  <c r="T2162" i="1" s="1"/>
  <c r="T2163" i="1" a="1"/>
  <c r="T2163" i="1"/>
  <c r="T2164" i="1" a="1"/>
  <c r="T2164" i="1" s="1"/>
  <c r="T2165" i="1" a="1"/>
  <c r="T2165" i="1"/>
  <c r="T2166" i="1" a="1"/>
  <c r="T2166" i="1" s="1"/>
  <c r="T2167" i="1" a="1"/>
  <c r="T2167" i="1"/>
  <c r="T2168" i="1" a="1"/>
  <c r="T2168" i="1" s="1"/>
  <c r="T2169" i="1" a="1"/>
  <c r="T2169" i="1"/>
  <c r="T2170" i="1" a="1"/>
  <c r="T2170" i="1" s="1"/>
  <c r="T2171" i="1" a="1"/>
  <c r="T2171" i="1"/>
  <c r="T2172" i="1" a="1"/>
  <c r="T2172" i="1" s="1"/>
  <c r="T2173" i="1" a="1"/>
  <c r="T2173" i="1"/>
  <c r="T2174" i="1" a="1"/>
  <c r="T2174" i="1" s="1"/>
  <c r="T2175" i="1" a="1"/>
  <c r="T2175" i="1"/>
  <c r="T2176" i="1" a="1"/>
  <c r="T2176" i="1" s="1"/>
  <c r="T2177" i="1" a="1"/>
  <c r="T2177" i="1"/>
  <c r="T2178" i="1" a="1"/>
  <c r="T2178" i="1" s="1"/>
  <c r="T2179" i="1" a="1"/>
  <c r="T2179" i="1"/>
  <c r="T2180" i="1" a="1"/>
  <c r="T2180" i="1" s="1"/>
  <c r="T2181" i="1" a="1"/>
  <c r="T2181" i="1"/>
  <c r="T2182" i="1" a="1"/>
  <c r="T2182" i="1" s="1"/>
  <c r="T2183" i="1" a="1"/>
  <c r="T2183" i="1"/>
  <c r="T2184" i="1" a="1"/>
  <c r="T2184" i="1" s="1"/>
  <c r="T2185" i="1" a="1"/>
  <c r="T2185" i="1"/>
  <c r="T2186" i="1" a="1"/>
  <c r="T2186" i="1" s="1"/>
  <c r="T2187" i="1" a="1"/>
  <c r="T2187" i="1"/>
  <c r="T2188" i="1" a="1"/>
  <c r="T2188" i="1" s="1"/>
  <c r="T2189" i="1" a="1"/>
  <c r="T2189" i="1"/>
  <c r="T2190" i="1" a="1"/>
  <c r="T2190" i="1" s="1"/>
  <c r="T2191" i="1" a="1"/>
  <c r="T2191" i="1"/>
  <c r="T2192" i="1" a="1"/>
  <c r="T2192" i="1" s="1"/>
  <c r="T2193" i="1" a="1"/>
  <c r="T2193" i="1"/>
  <c r="T2194" i="1" a="1"/>
  <c r="T2194" i="1" s="1"/>
  <c r="T2195" i="1" a="1"/>
  <c r="T2195" i="1"/>
  <c r="T2196" i="1" a="1"/>
  <c r="T2196" i="1" s="1"/>
  <c r="T2197" i="1" a="1"/>
  <c r="T2197" i="1"/>
  <c r="T2198" i="1" a="1"/>
  <c r="T2198" i="1" s="1"/>
  <c r="T2199" i="1" a="1"/>
  <c r="T2199" i="1"/>
  <c r="T2200" i="1" a="1"/>
  <c r="T2200" i="1" s="1"/>
  <c r="T2201" i="1" a="1"/>
  <c r="T2201" i="1"/>
  <c r="T2202" i="1" a="1"/>
  <c r="T2202" i="1" s="1"/>
  <c r="T2203" i="1" a="1"/>
  <c r="T2203" i="1"/>
  <c r="T2204" i="1" a="1"/>
  <c r="T2204" i="1" s="1"/>
  <c r="T2205" i="1" a="1"/>
  <c r="T2205" i="1"/>
  <c r="T2206" i="1" a="1"/>
  <c r="T2206" i="1" s="1"/>
  <c r="T2207" i="1" a="1"/>
  <c r="T2207" i="1"/>
  <c r="T2208" i="1" a="1"/>
  <c r="T2208" i="1" s="1"/>
  <c r="T2209" i="1" a="1"/>
  <c r="T2209" i="1"/>
  <c r="T2210" i="1" a="1"/>
  <c r="T2210" i="1" s="1"/>
  <c r="T2211" i="1" a="1"/>
  <c r="T2211" i="1"/>
  <c r="T2212" i="1" a="1"/>
  <c r="T2212" i="1" s="1"/>
  <c r="T2213" i="1" a="1"/>
  <c r="T2213" i="1"/>
  <c r="T2214" i="1" a="1"/>
  <c r="T2214" i="1" s="1"/>
  <c r="T2215" i="1" a="1"/>
  <c r="T2215" i="1"/>
  <c r="T2216" i="1" a="1"/>
  <c r="T2216" i="1" s="1"/>
  <c r="T2217" i="1" a="1"/>
  <c r="T2217" i="1"/>
  <c r="T2218" i="1" a="1"/>
  <c r="T2218" i="1" s="1"/>
  <c r="T2219" i="1" a="1"/>
  <c r="T2219" i="1"/>
  <c r="T2220" i="1" a="1"/>
  <c r="T2220" i="1" s="1"/>
  <c r="T2221" i="1" a="1"/>
  <c r="T2221" i="1"/>
  <c r="T2222" i="1" a="1"/>
  <c r="T2222" i="1" s="1"/>
  <c r="T2223" i="1" a="1"/>
  <c r="T2223" i="1"/>
  <c r="T2224" i="1" a="1"/>
  <c r="T2224" i="1" s="1"/>
  <c r="T2225" i="1" a="1"/>
  <c r="T2225" i="1"/>
  <c r="T2226" i="1" a="1"/>
  <c r="T2226" i="1" s="1"/>
  <c r="T2227" i="1" a="1"/>
  <c r="T2227" i="1"/>
  <c r="T2228" i="1" a="1"/>
  <c r="T2228" i="1" s="1"/>
  <c r="T2229" i="1" a="1"/>
  <c r="T2229" i="1"/>
  <c r="T2230" i="1" a="1"/>
  <c r="T2230" i="1" s="1"/>
  <c r="T2231" i="1" a="1"/>
  <c r="T2231" i="1"/>
  <c r="T2232" i="1" a="1"/>
  <c r="T2232" i="1" s="1"/>
  <c r="T2233" i="1" a="1"/>
  <c r="T2233" i="1"/>
  <c r="T2234" i="1" a="1"/>
  <c r="T2234" i="1" s="1"/>
  <c r="T2235" i="1" a="1"/>
  <c r="T2235" i="1"/>
  <c r="T2236" i="1" a="1"/>
  <c r="T2236" i="1" s="1"/>
  <c r="T2237" i="1" a="1"/>
  <c r="T2237" i="1"/>
  <c r="T2238" i="1" a="1"/>
  <c r="T2238" i="1" s="1"/>
  <c r="T2239" i="1" a="1"/>
  <c r="T2239" i="1"/>
  <c r="T2240" i="1" a="1"/>
  <c r="T2240" i="1" s="1"/>
  <c r="T2241" i="1" a="1"/>
  <c r="T2241" i="1"/>
  <c r="T2242" i="1" a="1"/>
  <c r="T2242" i="1" s="1"/>
  <c r="T2243" i="1" a="1"/>
  <c r="T2243" i="1"/>
  <c r="T2244" i="1" a="1"/>
  <c r="T2244" i="1" s="1"/>
  <c r="T2245" i="1" a="1"/>
  <c r="T2245" i="1"/>
  <c r="T2246" i="1" a="1"/>
  <c r="T2246" i="1" s="1"/>
  <c r="T2247" i="1" a="1"/>
  <c r="T2247" i="1"/>
  <c r="T2248" i="1" a="1"/>
  <c r="T2248" i="1" s="1"/>
  <c r="T2249" i="1" a="1"/>
  <c r="T2249" i="1"/>
  <c r="T2250" i="1" a="1"/>
  <c r="T2250" i="1" s="1"/>
  <c r="T2251" i="1" a="1"/>
  <c r="T2251" i="1"/>
  <c r="T2252" i="1" a="1"/>
  <c r="T2252" i="1" s="1"/>
  <c r="T2253" i="1" a="1"/>
  <c r="T2253" i="1"/>
  <c r="T2254" i="1" a="1"/>
  <c r="T2254" i="1" s="1"/>
  <c r="T2255" i="1" a="1"/>
  <c r="T2255" i="1"/>
  <c r="T2256" i="1" a="1"/>
  <c r="T2256" i="1" s="1"/>
  <c r="T2257" i="1" a="1"/>
  <c r="T2257" i="1"/>
  <c r="T2258" i="1" a="1"/>
  <c r="T2258" i="1" s="1"/>
  <c r="T2259" i="1" a="1"/>
  <c r="T2259" i="1"/>
  <c r="T2260" i="1" a="1"/>
  <c r="T2260" i="1" s="1"/>
  <c r="T2261" i="1" a="1"/>
  <c r="T2261" i="1"/>
  <c r="T2262" i="1" a="1"/>
  <c r="T2262" i="1" s="1"/>
  <c r="T2263" i="1" a="1"/>
  <c r="T2263" i="1"/>
  <c r="T2264" i="1" a="1"/>
  <c r="T2264" i="1" s="1"/>
  <c r="T2265" i="1" a="1"/>
  <c r="T2265" i="1"/>
  <c r="T2266" i="1" a="1"/>
  <c r="T2266" i="1" s="1"/>
  <c r="T2267" i="1" a="1"/>
  <c r="T2267" i="1"/>
  <c r="T2268" i="1" a="1"/>
  <c r="T2268" i="1" s="1"/>
  <c r="T2269" i="1" a="1"/>
  <c r="T2269" i="1"/>
  <c r="T2270" i="1" a="1"/>
  <c r="T2270" i="1" s="1"/>
  <c r="T2271" i="1" a="1"/>
  <c r="T2271" i="1"/>
  <c r="T2272" i="1" a="1"/>
  <c r="T2272" i="1" s="1"/>
  <c r="T2273" i="1" a="1"/>
  <c r="T2273" i="1"/>
  <c r="T2274" i="1" a="1"/>
  <c r="T2274" i="1" s="1"/>
  <c r="T2275" i="1" a="1"/>
  <c r="T2275" i="1"/>
  <c r="T2276" i="1" a="1"/>
  <c r="T2276" i="1" s="1"/>
  <c r="T2277" i="1" a="1"/>
  <c r="T2277" i="1"/>
  <c r="T2278" i="1" a="1"/>
  <c r="T2278" i="1" s="1"/>
  <c r="T2279" i="1" a="1"/>
  <c r="T2279" i="1"/>
  <c r="T2280" i="1" a="1"/>
  <c r="T2280" i="1" s="1"/>
  <c r="T2281" i="1" a="1"/>
  <c r="T2281" i="1"/>
  <c r="T2282" i="1" a="1"/>
  <c r="T2282" i="1" s="1"/>
  <c r="T2283" i="1" a="1"/>
  <c r="T2283" i="1"/>
  <c r="T2284" i="1" a="1"/>
  <c r="T2284" i="1" s="1"/>
  <c r="T2285" i="1" a="1"/>
  <c r="T2285" i="1"/>
  <c r="T2286" i="1" a="1"/>
  <c r="T2286" i="1" s="1"/>
  <c r="T2287" i="1" a="1"/>
  <c r="T2287" i="1"/>
  <c r="T2288" i="1" a="1"/>
  <c r="T2288" i="1" s="1"/>
  <c r="T2289" i="1" a="1"/>
  <c r="T2289" i="1"/>
  <c r="T2290" i="1" a="1"/>
  <c r="T2290" i="1" s="1"/>
  <c r="T2291" i="1" a="1"/>
  <c r="T2291" i="1"/>
  <c r="T2292" i="1" a="1"/>
  <c r="T2292" i="1" s="1"/>
  <c r="T2293" i="1" a="1"/>
  <c r="T2293" i="1"/>
  <c r="T2294" i="1" a="1"/>
  <c r="T2294" i="1" s="1"/>
  <c r="T2295" i="1" a="1"/>
  <c r="T2295" i="1"/>
  <c r="T2296" i="1" a="1"/>
  <c r="T2296" i="1" s="1"/>
  <c r="T2297" i="1" a="1"/>
  <c r="T2297" i="1"/>
  <c r="T2298" i="1" a="1"/>
  <c r="T2298" i="1" s="1"/>
  <c r="T2299" i="1" a="1"/>
  <c r="T2299" i="1"/>
  <c r="T2300" i="1" a="1"/>
  <c r="T2300" i="1" s="1"/>
  <c r="T2301" i="1" a="1"/>
  <c r="T2301" i="1"/>
  <c r="T2302" i="1" a="1"/>
  <c r="T2302" i="1" s="1"/>
  <c r="T2303" i="1" a="1"/>
  <c r="T2303" i="1"/>
  <c r="T2304" i="1" a="1"/>
  <c r="T2304" i="1" s="1"/>
  <c r="T2305" i="1" a="1"/>
  <c r="T2305" i="1"/>
  <c r="T2306" i="1" a="1"/>
  <c r="T2306" i="1" s="1"/>
  <c r="T2307" i="1" a="1"/>
  <c r="T2307" i="1"/>
  <c r="T2308" i="1" a="1"/>
  <c r="T2308" i="1" s="1"/>
  <c r="T2309" i="1" a="1"/>
  <c r="T2309" i="1"/>
  <c r="T2310" i="1" a="1"/>
  <c r="T2310" i="1" s="1"/>
  <c r="T2311" i="1" a="1"/>
  <c r="T2311" i="1"/>
  <c r="T2312" i="1" a="1"/>
  <c r="T2312" i="1" s="1"/>
  <c r="T2313" i="1" a="1"/>
  <c r="T2313" i="1"/>
  <c r="T2314" i="1" a="1"/>
  <c r="T2314" i="1" s="1"/>
  <c r="T2315" i="1" a="1"/>
  <c r="T2315" i="1"/>
  <c r="T2316" i="1" a="1"/>
  <c r="T2316" i="1" s="1"/>
  <c r="T2317" i="1" a="1"/>
  <c r="T2317" i="1"/>
  <c r="T2318" i="1" a="1"/>
  <c r="T2318" i="1" s="1"/>
  <c r="T2319" i="1" a="1"/>
  <c r="T2319" i="1"/>
  <c r="T2320" i="1" a="1"/>
  <c r="T2320" i="1" s="1"/>
  <c r="T2321" i="1" a="1"/>
  <c r="T2321" i="1"/>
  <c r="T2322" i="1" a="1"/>
  <c r="T2322" i="1" s="1"/>
  <c r="T2323" i="1" a="1"/>
  <c r="T2323" i="1"/>
  <c r="T2324" i="1" a="1"/>
  <c r="T2324" i="1" s="1"/>
  <c r="T2325" i="1" a="1"/>
  <c r="T2325" i="1"/>
  <c r="T2326" i="1" a="1"/>
  <c r="T2326" i="1" s="1"/>
  <c r="T2327" i="1" a="1"/>
  <c r="T2327" i="1"/>
  <c r="T2328" i="1" a="1"/>
  <c r="T2328" i="1" s="1"/>
  <c r="T2329" i="1" a="1"/>
  <c r="T2329" i="1"/>
  <c r="T2330" i="1" a="1"/>
  <c r="T2330" i="1" s="1"/>
  <c r="T2331" i="1" a="1"/>
  <c r="T2331" i="1"/>
  <c r="T2332" i="1" a="1"/>
  <c r="T2332" i="1" s="1"/>
  <c r="T2333" i="1" a="1"/>
  <c r="T2333" i="1"/>
  <c r="T2334" i="1" a="1"/>
  <c r="T2334" i="1" s="1"/>
  <c r="T2335" i="1" a="1"/>
  <c r="T2335" i="1"/>
  <c r="T2336" i="1" a="1"/>
  <c r="T2336" i="1" s="1"/>
  <c r="T2337" i="1" a="1"/>
  <c r="T2337" i="1"/>
  <c r="T2338" i="1" a="1"/>
  <c r="T2338" i="1" s="1"/>
  <c r="T2339" i="1" a="1"/>
  <c r="T2339" i="1"/>
  <c r="T2340" i="1" a="1"/>
  <c r="T2340" i="1" s="1"/>
  <c r="T2341" i="1" a="1"/>
  <c r="T2341" i="1"/>
  <c r="T2342" i="1" a="1"/>
  <c r="T2342" i="1" s="1"/>
  <c r="T2343" i="1" a="1"/>
  <c r="T2343" i="1"/>
  <c r="T2344" i="1" a="1"/>
  <c r="T2344" i="1" s="1"/>
  <c r="T2345" i="1" a="1"/>
  <c r="T2345" i="1"/>
  <c r="T2346" i="1" a="1"/>
  <c r="T2346" i="1" s="1"/>
  <c r="T2347" i="1" a="1"/>
  <c r="T2347" i="1"/>
  <c r="T2348" i="1" a="1"/>
  <c r="T2348" i="1" s="1"/>
  <c r="T2349" i="1" a="1"/>
  <c r="T2349" i="1"/>
  <c r="T2350" i="1" a="1"/>
  <c r="T2350" i="1" s="1"/>
  <c r="T2351" i="1" a="1"/>
  <c r="T2351" i="1"/>
  <c r="T2352" i="1" a="1"/>
  <c r="T2352" i="1" s="1"/>
  <c r="T2353" i="1" a="1"/>
  <c r="T2353" i="1" s="1"/>
  <c r="T2354" i="1" a="1"/>
  <c r="T2354" i="1" s="1"/>
  <c r="T2355" i="1" a="1"/>
  <c r="T2355" i="1"/>
  <c r="T2356" i="1" a="1"/>
  <c r="T2356" i="1" s="1"/>
  <c r="T2357" i="1" a="1"/>
  <c r="T2357" i="1"/>
  <c r="T2358" i="1" a="1"/>
  <c r="T2358" i="1" s="1"/>
  <c r="T2359" i="1" a="1"/>
  <c r="T2359" i="1" s="1"/>
  <c r="T2360" i="1" a="1"/>
  <c r="T2360" i="1" s="1"/>
  <c r="T2361" i="1" a="1"/>
  <c r="T2361" i="1" s="1"/>
  <c r="T2362" i="1" a="1"/>
  <c r="T2362" i="1" s="1"/>
  <c r="T2363" i="1" a="1"/>
  <c r="T2363" i="1"/>
  <c r="T2364" i="1" a="1"/>
  <c r="T2364" i="1" s="1"/>
  <c r="T2365" i="1" a="1"/>
  <c r="T2365" i="1" s="1"/>
  <c r="T2366" i="1" a="1"/>
  <c r="T2366" i="1" s="1"/>
  <c r="T2367" i="1" a="1"/>
  <c r="T2367" i="1" s="1"/>
  <c r="T2368" i="1" a="1"/>
  <c r="T2368" i="1" s="1"/>
  <c r="T2369" i="1" a="1"/>
  <c r="T2369" i="1" s="1"/>
  <c r="T2370" i="1" a="1"/>
  <c r="T2370" i="1" s="1"/>
  <c r="T2371" i="1" a="1"/>
  <c r="T2371" i="1"/>
  <c r="T2372" i="1" a="1"/>
  <c r="T2372" i="1" s="1"/>
  <c r="T2373" i="1" a="1"/>
  <c r="T2373" i="1"/>
  <c r="T2374" i="1" a="1"/>
  <c r="T2374" i="1" s="1"/>
  <c r="T2375" i="1" a="1"/>
  <c r="T2375" i="1" s="1"/>
  <c r="T2376" i="1" a="1"/>
  <c r="T2376" i="1" s="1"/>
  <c r="T2377" i="1" a="1"/>
  <c r="T2377" i="1" s="1"/>
  <c r="T2378" i="1" a="1"/>
  <c r="T2378" i="1" s="1"/>
  <c r="T2379" i="1" a="1"/>
  <c r="T2379" i="1"/>
  <c r="T2380" i="1" a="1"/>
  <c r="T2380" i="1" s="1"/>
  <c r="T2381" i="1" a="1"/>
  <c r="T2381" i="1" s="1"/>
  <c r="T2382" i="1" a="1"/>
  <c r="T2382" i="1" s="1"/>
  <c r="T2383" i="1" a="1"/>
  <c r="T2383" i="1" s="1"/>
  <c r="T2384" i="1" a="1"/>
  <c r="T2384" i="1" s="1"/>
  <c r="T2385" i="1" a="1"/>
  <c r="T2385" i="1" s="1"/>
  <c r="T2386" i="1" a="1"/>
  <c r="T2386" i="1" s="1"/>
  <c r="T2387" i="1" a="1"/>
  <c r="T2387" i="1"/>
  <c r="T2388" i="1" a="1"/>
  <c r="T2388" i="1" s="1"/>
  <c r="T2389" i="1" a="1"/>
  <c r="T2389" i="1"/>
  <c r="T2390" i="1" a="1"/>
  <c r="T2390" i="1" s="1"/>
  <c r="T2391" i="1" a="1"/>
  <c r="T2391" i="1" s="1"/>
  <c r="T2392" i="1" a="1"/>
  <c r="T2392" i="1" s="1"/>
  <c r="T2393" i="1" a="1"/>
  <c r="T2393" i="1" s="1"/>
  <c r="T2394" i="1" a="1"/>
  <c r="T2394" i="1" s="1"/>
  <c r="T2395" i="1" a="1"/>
  <c r="T2395" i="1"/>
  <c r="T2396" i="1" a="1"/>
  <c r="T2396" i="1" s="1"/>
  <c r="T2397" i="1" a="1"/>
  <c r="T2397" i="1" s="1"/>
  <c r="T2398" i="1" a="1"/>
  <c r="T2398" i="1" s="1"/>
  <c r="T2399" i="1" a="1"/>
  <c r="T2399" i="1" s="1"/>
  <c r="T2400" i="1" a="1"/>
  <c r="T2400" i="1" s="1"/>
  <c r="T2401" i="1" a="1"/>
  <c r="T2401" i="1" s="1"/>
  <c r="T2402" i="1" a="1"/>
  <c r="T2402" i="1" s="1"/>
  <c r="T2403" i="1" a="1"/>
  <c r="T2403" i="1"/>
  <c r="T2404" i="1" a="1"/>
  <c r="T2404" i="1" s="1"/>
  <c r="T2405" i="1" a="1"/>
  <c r="T2405" i="1" s="1"/>
  <c r="T2406" i="1" a="1"/>
  <c r="T2406" i="1" s="1"/>
  <c r="T2407" i="1" a="1"/>
  <c r="T2407" i="1" s="1"/>
  <c r="T2408" i="1" a="1"/>
  <c r="T2408" i="1" s="1"/>
  <c r="T2409" i="1" a="1"/>
  <c r="T2409" i="1" s="1"/>
  <c r="T2410" i="1" a="1"/>
  <c r="T2410" i="1" s="1"/>
  <c r="T2411" i="1" a="1"/>
  <c r="T2411" i="1"/>
  <c r="T2412" i="1" a="1"/>
  <c r="T2412" i="1" s="1"/>
  <c r="T2413" i="1" a="1"/>
  <c r="T2413" i="1" s="1"/>
  <c r="T2414" i="1" a="1"/>
  <c r="T2414" i="1" s="1"/>
  <c r="T2415" i="1" a="1"/>
  <c r="T2415" i="1" s="1"/>
  <c r="T2416" i="1" a="1"/>
  <c r="T2416" i="1" s="1"/>
  <c r="T2417" i="1" a="1"/>
  <c r="T2417" i="1" s="1"/>
  <c r="T2418" i="1" a="1"/>
  <c r="T2418" i="1" s="1"/>
  <c r="T2419" i="1" a="1"/>
  <c r="T2419" i="1"/>
  <c r="T2420" i="1" a="1"/>
  <c r="T2420" i="1" s="1"/>
  <c r="T2421" i="1" a="1"/>
  <c r="T2421" i="1"/>
  <c r="T2422" i="1" a="1"/>
  <c r="T2422" i="1" s="1"/>
  <c r="T2423" i="1" a="1"/>
  <c r="T2423" i="1" s="1"/>
  <c r="T2424" i="1" a="1"/>
  <c r="T2424" i="1" s="1"/>
  <c r="T2425" i="1" a="1"/>
  <c r="T2425" i="1" s="1"/>
  <c r="T2426" i="1" a="1"/>
  <c r="T2426" i="1" s="1"/>
  <c r="T2427" i="1" a="1"/>
  <c r="T2427" i="1"/>
  <c r="T2428" i="1" a="1"/>
  <c r="T2428" i="1" s="1"/>
  <c r="T2429" i="1" a="1"/>
  <c r="T2429" i="1" s="1"/>
  <c r="T2430" i="1" a="1"/>
  <c r="T2430" i="1" s="1"/>
  <c r="T2431" i="1" a="1"/>
  <c r="T2431" i="1" s="1"/>
  <c r="T2432" i="1" a="1"/>
  <c r="T2432" i="1" s="1"/>
  <c r="T2433" i="1" a="1"/>
  <c r="T2433" i="1" s="1"/>
  <c r="T2434" i="1" a="1"/>
  <c r="T2434" i="1" s="1"/>
  <c r="T2435" i="1" a="1"/>
  <c r="T2435" i="1"/>
  <c r="T2436" i="1" a="1"/>
  <c r="T2436" i="1" s="1"/>
  <c r="T2437" i="1" a="1"/>
  <c r="T2437" i="1" s="1"/>
  <c r="T2438" i="1" a="1"/>
  <c r="T2438" i="1" s="1"/>
  <c r="T2439" i="1" a="1"/>
  <c r="T2439" i="1" s="1"/>
  <c r="T2440" i="1" a="1"/>
  <c r="T2440" i="1" s="1"/>
  <c r="T2441" i="1" a="1"/>
  <c r="T2441" i="1" s="1"/>
  <c r="T2442" i="1" a="1"/>
  <c r="T2442" i="1" s="1"/>
  <c r="T2443" i="1" a="1"/>
  <c r="T2443" i="1"/>
  <c r="T2444" i="1" a="1"/>
  <c r="T2444" i="1" s="1"/>
  <c r="T2445" i="1" a="1"/>
  <c r="T2445" i="1" s="1"/>
  <c r="T2446" i="1" a="1"/>
  <c r="T2446" i="1" s="1"/>
  <c r="T2447" i="1" a="1"/>
  <c r="T2447" i="1" s="1"/>
  <c r="T2448" i="1" a="1"/>
  <c r="T2448" i="1" s="1"/>
  <c r="T2449" i="1" a="1"/>
  <c r="T2449" i="1" s="1"/>
  <c r="T2450" i="1" a="1"/>
  <c r="T2450" i="1" s="1"/>
  <c r="T2451" i="1" a="1"/>
  <c r="T2451" i="1"/>
  <c r="T2452" i="1" a="1"/>
  <c r="T2452" i="1" s="1"/>
  <c r="T2453" i="1" a="1"/>
  <c r="T2453" i="1" s="1"/>
  <c r="T2454" i="1" a="1"/>
  <c r="T2454" i="1" s="1"/>
  <c r="T2455" i="1" a="1"/>
  <c r="T2455" i="1" s="1"/>
  <c r="T2456" i="1" a="1"/>
  <c r="T2456" i="1" s="1"/>
  <c r="T2457" i="1" a="1"/>
  <c r="T2457" i="1" s="1"/>
  <c r="T2458" i="1" a="1"/>
  <c r="T2458" i="1" s="1"/>
  <c r="T2459" i="1" a="1"/>
  <c r="T2459" i="1"/>
  <c r="T2460" i="1" a="1"/>
  <c r="T2460" i="1" s="1"/>
  <c r="T2461" i="1" a="1"/>
  <c r="T2461" i="1" s="1"/>
  <c r="T2462" i="1" a="1"/>
  <c r="T2462" i="1" s="1"/>
  <c r="T2463" i="1" a="1"/>
  <c r="T2463" i="1" s="1"/>
  <c r="T2464" i="1" a="1"/>
  <c r="T2464" i="1" s="1"/>
  <c r="T2465" i="1" a="1"/>
  <c r="T2465" i="1" s="1"/>
  <c r="T2466" i="1" a="1"/>
  <c r="T2466" i="1" s="1"/>
  <c r="T2467" i="1" a="1"/>
  <c r="T2467" i="1"/>
  <c r="T2468" i="1" a="1"/>
  <c r="T2468" i="1" s="1"/>
  <c r="T2469" i="1" a="1"/>
  <c r="T2469" i="1" s="1"/>
  <c r="T2470" i="1" a="1"/>
  <c r="T2470" i="1" s="1"/>
  <c r="T2471" i="1" a="1"/>
  <c r="T2471" i="1" s="1"/>
  <c r="T2472" i="1" a="1"/>
  <c r="T2472" i="1" s="1"/>
  <c r="T2473" i="1" a="1"/>
  <c r="T2473" i="1" s="1"/>
  <c r="T2474" i="1" a="1"/>
  <c r="T2474" i="1" s="1"/>
  <c r="T2475" i="1" a="1"/>
  <c r="T2475" i="1"/>
  <c r="T2476" i="1" a="1"/>
  <c r="T2476" i="1" s="1"/>
  <c r="T2477" i="1" a="1"/>
  <c r="T2477" i="1" s="1"/>
  <c r="T2478" i="1" a="1"/>
  <c r="T2478" i="1" s="1"/>
  <c r="T2479" i="1" a="1"/>
  <c r="T2479" i="1" s="1"/>
  <c r="T2480" i="1" a="1"/>
  <c r="T2480" i="1" s="1"/>
  <c r="T2481" i="1" a="1"/>
  <c r="T2481" i="1" s="1"/>
  <c r="T2482" i="1" a="1"/>
  <c r="T2482" i="1" s="1"/>
  <c r="T2483" i="1" a="1"/>
  <c r="T2483" i="1"/>
  <c r="T2484" i="1" a="1"/>
  <c r="T2484" i="1" s="1"/>
  <c r="T2485" i="1" a="1"/>
  <c r="T2485" i="1" s="1"/>
  <c r="T2486" i="1" a="1"/>
  <c r="T2486" i="1" s="1"/>
  <c r="T2487" i="1" a="1"/>
  <c r="T2487" i="1" s="1"/>
  <c r="T2488" i="1" a="1"/>
  <c r="T2488" i="1" s="1"/>
  <c r="T2489" i="1" a="1"/>
  <c r="T2489" i="1" s="1"/>
  <c r="T2490" i="1" a="1"/>
  <c r="T2490" i="1" s="1"/>
  <c r="T2491" i="1" a="1"/>
  <c r="T2491" i="1"/>
  <c r="T2492" i="1" a="1"/>
  <c r="T2492" i="1" s="1"/>
  <c r="T2493" i="1" a="1"/>
  <c r="T2493" i="1" s="1"/>
  <c r="T2494" i="1" a="1"/>
  <c r="T2494" i="1" s="1"/>
  <c r="T2495" i="1" a="1"/>
  <c r="T2495" i="1" s="1"/>
  <c r="T2496" i="1" a="1"/>
  <c r="T2496" i="1" s="1"/>
  <c r="T2497" i="1" a="1"/>
  <c r="T2497" i="1" s="1"/>
  <c r="T2498" i="1" a="1"/>
  <c r="T2498" i="1" s="1"/>
  <c r="T2499" i="1" a="1"/>
  <c r="T2499" i="1"/>
  <c r="T2500" i="1" a="1"/>
  <c r="T2500" i="1" s="1"/>
  <c r="T2501" i="1" a="1"/>
  <c r="T2501" i="1" s="1"/>
  <c r="T2502" i="1" a="1"/>
  <c r="T2502" i="1" s="1"/>
  <c r="T2503" i="1" a="1"/>
  <c r="T2503" i="1" s="1"/>
  <c r="T2504" i="1" a="1"/>
  <c r="T2504" i="1" s="1"/>
  <c r="T2505" i="1" a="1"/>
  <c r="T2505" i="1" s="1"/>
  <c r="T2506" i="1" a="1"/>
  <c r="T2506" i="1" s="1"/>
  <c r="T2507" i="1" a="1"/>
  <c r="T2507" i="1"/>
  <c r="T2508" i="1" a="1"/>
  <c r="T2508" i="1" s="1"/>
  <c r="T2509" i="1" a="1"/>
  <c r="T2509" i="1" s="1"/>
  <c r="T2510" i="1" a="1"/>
  <c r="T2510" i="1" s="1"/>
  <c r="T2511" i="1" a="1"/>
  <c r="T2511" i="1" s="1"/>
  <c r="T2512" i="1" a="1"/>
  <c r="T2512" i="1" s="1"/>
  <c r="T2513" i="1" a="1"/>
  <c r="T2513" i="1" s="1"/>
  <c r="T2514" i="1" a="1"/>
  <c r="T2514" i="1" s="1"/>
  <c r="T2515" i="1" a="1"/>
  <c r="T2515" i="1"/>
  <c r="T2516" i="1" a="1"/>
  <c r="T2516" i="1" s="1"/>
  <c r="T2517" i="1" a="1"/>
  <c r="T2517" i="1" s="1"/>
  <c r="T2518" i="1" a="1"/>
  <c r="T2518" i="1" s="1"/>
  <c r="T2519" i="1" a="1"/>
  <c r="T2519" i="1" s="1"/>
  <c r="T2520" i="1" a="1"/>
  <c r="T2520" i="1" s="1"/>
  <c r="T2521" i="1" a="1"/>
  <c r="T2521" i="1" s="1"/>
  <c r="T2522" i="1" a="1"/>
  <c r="T2522" i="1" s="1"/>
  <c r="T2523" i="1" a="1"/>
  <c r="T2523" i="1"/>
  <c r="T2524" i="1" a="1"/>
  <c r="T2524" i="1" s="1"/>
  <c r="T2525" i="1" a="1"/>
  <c r="T2525" i="1" s="1"/>
  <c r="T2526" i="1" a="1"/>
  <c r="T2526" i="1" s="1"/>
  <c r="T2527" i="1" a="1"/>
  <c r="T2527" i="1" s="1"/>
  <c r="T2528" i="1" a="1"/>
  <c r="T2528" i="1" s="1"/>
  <c r="T2529" i="1" a="1"/>
  <c r="T2529" i="1" s="1"/>
  <c r="T2530" i="1" a="1"/>
  <c r="T2530" i="1" s="1"/>
  <c r="T2531" i="1" a="1"/>
  <c r="T2531" i="1"/>
  <c r="T2532" i="1" a="1"/>
  <c r="T2532" i="1" s="1"/>
  <c r="T2533" i="1" a="1"/>
  <c r="T2533" i="1" s="1"/>
  <c r="T2534" i="1" a="1"/>
  <c r="T2534" i="1" s="1"/>
  <c r="T2535" i="1" a="1"/>
  <c r="T2535" i="1" s="1"/>
  <c r="T2536" i="1" a="1"/>
  <c r="T2536" i="1" s="1"/>
  <c r="T2537" i="1" a="1"/>
  <c r="T2537" i="1" s="1"/>
  <c r="T2538" i="1" a="1"/>
  <c r="T2538" i="1" s="1"/>
  <c r="T2539" i="1" a="1"/>
  <c r="T2539" i="1"/>
  <c r="T2540" i="1" a="1"/>
  <c r="T2540" i="1" s="1"/>
  <c r="T2541" i="1" a="1"/>
  <c r="T2541" i="1" s="1"/>
  <c r="T2542" i="1" a="1"/>
  <c r="T2542" i="1" s="1"/>
  <c r="T2543" i="1" a="1"/>
  <c r="T2543" i="1" s="1"/>
  <c r="T2544" i="1" a="1"/>
  <c r="T2544" i="1" s="1"/>
  <c r="T2545" i="1" a="1"/>
  <c r="T2545" i="1" s="1"/>
  <c r="T2546" i="1" a="1"/>
  <c r="T2546" i="1" s="1"/>
  <c r="T2547" i="1" a="1"/>
  <c r="T2547" i="1"/>
  <c r="T2548" i="1" a="1"/>
  <c r="T2548" i="1" s="1"/>
  <c r="T2549" i="1" a="1"/>
  <c r="T2549" i="1" s="1"/>
  <c r="T2550" i="1" a="1"/>
  <c r="T2550" i="1" s="1"/>
  <c r="T2551" i="1" a="1"/>
  <c r="T2551" i="1" s="1"/>
  <c r="T2552" i="1" a="1"/>
  <c r="T2552" i="1" s="1"/>
  <c r="T2553" i="1" a="1"/>
  <c r="T2553" i="1" s="1"/>
  <c r="T2554" i="1" a="1"/>
  <c r="T2554" i="1" s="1"/>
  <c r="T2555" i="1" a="1"/>
  <c r="T2555" i="1"/>
  <c r="T2556" i="1" a="1"/>
  <c r="T2556" i="1" s="1"/>
  <c r="T2557" i="1" a="1"/>
  <c r="T2557" i="1" s="1"/>
  <c r="T2558" i="1" a="1"/>
  <c r="T2558" i="1" s="1"/>
  <c r="T2559" i="1" a="1"/>
  <c r="T2559" i="1" s="1"/>
  <c r="T2560" i="1" a="1"/>
  <c r="T2560" i="1" s="1"/>
  <c r="T2561" i="1" a="1"/>
  <c r="T2561" i="1" s="1"/>
  <c r="T2562" i="1" a="1"/>
  <c r="T2562" i="1" s="1"/>
  <c r="T2563" i="1" a="1"/>
  <c r="T2563" i="1"/>
  <c r="T2564" i="1" a="1"/>
  <c r="T2564" i="1" s="1"/>
  <c r="T2565" i="1" a="1"/>
  <c r="T2565" i="1" s="1"/>
  <c r="T2566" i="1" a="1"/>
  <c r="T2566" i="1" s="1"/>
  <c r="T2567" i="1" a="1"/>
  <c r="T2567" i="1" s="1"/>
  <c r="T2568" i="1" a="1"/>
  <c r="T2568" i="1" s="1"/>
  <c r="T2569" i="1" a="1"/>
  <c r="T2569" i="1" s="1"/>
  <c r="T2570" i="1" a="1"/>
  <c r="T2570" i="1" s="1"/>
  <c r="T2571" i="1" a="1"/>
  <c r="T2571" i="1"/>
  <c r="T2572" i="1" a="1"/>
  <c r="T2572" i="1" s="1"/>
  <c r="T2573" i="1" a="1"/>
  <c r="T2573" i="1" s="1"/>
  <c r="T2574" i="1" a="1"/>
  <c r="T2574" i="1" s="1"/>
  <c r="T2575" i="1" a="1"/>
  <c r="T2575" i="1" s="1"/>
  <c r="T2576" i="1" a="1"/>
  <c r="T2576" i="1" s="1"/>
  <c r="T2577" i="1" a="1"/>
  <c r="T2577" i="1" s="1"/>
  <c r="T2578" i="1" a="1"/>
  <c r="T2578" i="1" s="1"/>
  <c r="T2579" i="1" a="1"/>
  <c r="T2579" i="1"/>
  <c r="T2580" i="1" a="1"/>
  <c r="T2580" i="1" s="1"/>
  <c r="T2581" i="1" a="1"/>
  <c r="T2581" i="1" s="1"/>
  <c r="T2582" i="1" a="1"/>
  <c r="T2582" i="1" s="1"/>
  <c r="T2583" i="1" a="1"/>
  <c r="T2583" i="1" s="1"/>
  <c r="T2584" i="1" a="1"/>
  <c r="T2584" i="1" s="1"/>
  <c r="T2585" i="1" a="1"/>
  <c r="T2585" i="1" s="1"/>
  <c r="T2586" i="1" a="1"/>
  <c r="T2586" i="1" s="1"/>
  <c r="T2587" i="1" a="1"/>
  <c r="T2587" i="1"/>
  <c r="T2588" i="1" a="1"/>
  <c r="T2588" i="1" s="1"/>
  <c r="T2589" i="1" a="1"/>
  <c r="T2589" i="1" s="1"/>
  <c r="T2590" i="1" a="1"/>
  <c r="T2590" i="1" s="1"/>
  <c r="T2591" i="1" a="1"/>
  <c r="T2591" i="1" s="1"/>
  <c r="T2592" i="1" a="1"/>
  <c r="T2592" i="1" s="1"/>
  <c r="T2593" i="1" a="1"/>
  <c r="T2593" i="1" s="1"/>
  <c r="T2594" i="1" a="1"/>
  <c r="T2594" i="1" s="1"/>
  <c r="T2595" i="1" a="1"/>
  <c r="T2595" i="1"/>
  <c r="T2596" i="1" a="1"/>
  <c r="T2596" i="1" s="1"/>
  <c r="T2597" i="1" a="1"/>
  <c r="T2597" i="1" s="1"/>
  <c r="T2598" i="1" a="1"/>
  <c r="T2598" i="1" s="1"/>
  <c r="T2599" i="1" a="1"/>
  <c r="T2599" i="1" s="1"/>
  <c r="T2600" i="1" a="1"/>
  <c r="T2600" i="1" s="1"/>
  <c r="T2601" i="1" a="1"/>
  <c r="T2601" i="1" s="1"/>
  <c r="T2602" i="1" a="1"/>
  <c r="T2602" i="1" s="1"/>
  <c r="T2603" i="1" a="1"/>
  <c r="T2603" i="1"/>
  <c r="T2604" i="1" a="1"/>
  <c r="T2604" i="1" s="1"/>
  <c r="T2605" i="1" a="1"/>
  <c r="T2605" i="1" s="1"/>
  <c r="T2606" i="1" a="1"/>
  <c r="T2606" i="1" s="1"/>
  <c r="T2607" i="1" a="1"/>
  <c r="T2607" i="1" s="1"/>
  <c r="T2608" i="1" a="1"/>
  <c r="T2608" i="1" s="1"/>
  <c r="T2609" i="1" a="1"/>
  <c r="T2609" i="1" s="1"/>
  <c r="T2610" i="1" a="1"/>
  <c r="T2610" i="1" s="1"/>
  <c r="T2611" i="1" a="1"/>
  <c r="T2611" i="1"/>
  <c r="T2612" i="1" a="1"/>
  <c r="T2612" i="1" s="1"/>
  <c r="T2613" i="1" a="1"/>
  <c r="T2613" i="1" s="1"/>
  <c r="T2614" i="1" a="1"/>
  <c r="T2614" i="1" s="1"/>
  <c r="T2615" i="1" a="1"/>
  <c r="T2615" i="1" s="1"/>
  <c r="T2616" i="1" a="1"/>
  <c r="T2616" i="1" s="1"/>
  <c r="T2617" i="1" a="1"/>
  <c r="T2617" i="1" s="1"/>
  <c r="T2618" i="1" a="1"/>
  <c r="T2618" i="1" s="1"/>
  <c r="T2619" i="1" a="1"/>
  <c r="T2619" i="1"/>
  <c r="T2620" i="1" a="1"/>
  <c r="T2620" i="1" s="1"/>
  <c r="T2621" i="1" a="1"/>
  <c r="T2621" i="1" s="1"/>
  <c r="T2622" i="1" a="1"/>
  <c r="T2622" i="1" s="1"/>
  <c r="T2623" i="1" a="1"/>
  <c r="T2623" i="1" s="1"/>
  <c r="T2624" i="1" a="1"/>
  <c r="T2624" i="1" s="1"/>
  <c r="T2625" i="1" a="1"/>
  <c r="T2625" i="1" s="1"/>
  <c r="T2626" i="1" a="1"/>
  <c r="T2626" i="1" s="1"/>
  <c r="T2627" i="1" a="1"/>
  <c r="T2627" i="1"/>
  <c r="T2628" i="1" a="1"/>
  <c r="T2628" i="1" s="1"/>
  <c r="T2629" i="1" a="1"/>
  <c r="T2629" i="1" s="1"/>
  <c r="T2630" i="1" a="1"/>
  <c r="T2630" i="1" s="1"/>
  <c r="T2631" i="1" a="1"/>
  <c r="T2631" i="1" s="1"/>
  <c r="T2632" i="1" a="1"/>
  <c r="T2632" i="1" s="1"/>
  <c r="T2633" i="1" a="1"/>
  <c r="T2633" i="1" s="1"/>
  <c r="T2634" i="1" a="1"/>
  <c r="T2634" i="1" s="1"/>
  <c r="T2635" i="1" a="1"/>
  <c r="T2635" i="1"/>
  <c r="T2636" i="1" a="1"/>
  <c r="T2636" i="1" s="1"/>
  <c r="T2637" i="1" a="1"/>
  <c r="T2637" i="1" s="1"/>
  <c r="T2638" i="1" a="1"/>
  <c r="T2638" i="1" s="1"/>
  <c r="T2639" i="1" a="1"/>
  <c r="T2639" i="1" s="1"/>
  <c r="T2640" i="1" a="1"/>
  <c r="T2640" i="1" s="1"/>
  <c r="T2641" i="1" a="1"/>
  <c r="T2641" i="1" s="1"/>
  <c r="T2642" i="1" a="1"/>
  <c r="T2642" i="1" s="1"/>
  <c r="T2643" i="1" a="1"/>
  <c r="T2643" i="1"/>
  <c r="T2644" i="1" a="1"/>
  <c r="T2644" i="1" s="1"/>
  <c r="T2645" i="1" a="1"/>
  <c r="T2645" i="1" s="1"/>
  <c r="T2646" i="1" a="1"/>
  <c r="T2646" i="1" s="1"/>
  <c r="T2647" i="1" a="1"/>
  <c r="T2647" i="1" s="1"/>
  <c r="T2648" i="1" a="1"/>
  <c r="T2648" i="1" s="1"/>
  <c r="T2649" i="1" a="1"/>
  <c r="T2649" i="1" s="1"/>
  <c r="T2650" i="1" a="1"/>
  <c r="T2650" i="1" s="1"/>
  <c r="T2651" i="1" a="1"/>
  <c r="T2651" i="1"/>
  <c r="T2652" i="1" a="1"/>
  <c r="T2652" i="1" s="1"/>
  <c r="T2653" i="1" a="1"/>
  <c r="T2653" i="1" s="1"/>
  <c r="T2654" i="1" a="1"/>
  <c r="T2654" i="1" s="1"/>
  <c r="T2655" i="1" a="1"/>
  <c r="T2655" i="1" s="1"/>
  <c r="T2656" i="1" a="1"/>
  <c r="T2656" i="1" s="1"/>
  <c r="T2657" i="1" a="1"/>
  <c r="T2657" i="1" s="1"/>
  <c r="T2658" i="1" a="1"/>
  <c r="T2658" i="1" s="1"/>
  <c r="T2659" i="1" a="1"/>
  <c r="T2659" i="1"/>
  <c r="T2660" i="1" a="1"/>
  <c r="T2660" i="1" s="1"/>
  <c r="T2661" i="1" a="1"/>
  <c r="T2661" i="1" s="1"/>
  <c r="T2662" i="1" a="1"/>
  <c r="T2662" i="1" s="1"/>
  <c r="T2663" i="1" a="1"/>
  <c r="T2663" i="1" s="1"/>
  <c r="T2664" i="1" a="1"/>
  <c r="T2664" i="1" s="1"/>
  <c r="T2665" i="1" a="1"/>
  <c r="T2665" i="1" s="1"/>
  <c r="T2666" i="1" a="1"/>
  <c r="T2666" i="1" s="1"/>
  <c r="T2667" i="1" a="1"/>
  <c r="T2667" i="1"/>
  <c r="T2668" i="1" a="1"/>
  <c r="T2668" i="1" s="1"/>
  <c r="T2669" i="1" a="1"/>
  <c r="T2669" i="1" s="1"/>
  <c r="T2670" i="1" a="1"/>
  <c r="T2670" i="1" s="1"/>
  <c r="T2671" i="1" a="1"/>
  <c r="T2671" i="1" s="1"/>
  <c r="T2672" i="1" a="1"/>
  <c r="T2672" i="1" s="1"/>
  <c r="T2673" i="1" a="1"/>
  <c r="T2673" i="1" s="1"/>
  <c r="T2674" i="1" a="1"/>
  <c r="T2674" i="1" s="1"/>
  <c r="T2675" i="1" a="1"/>
  <c r="T2675" i="1"/>
  <c r="T2676" i="1" a="1"/>
  <c r="T2676" i="1" s="1"/>
  <c r="T2677" i="1" a="1"/>
  <c r="T2677" i="1" s="1"/>
  <c r="T2678" i="1" a="1"/>
  <c r="T2678" i="1" s="1"/>
  <c r="T2679" i="1" a="1"/>
  <c r="T2679" i="1" s="1"/>
  <c r="T2680" i="1" a="1"/>
  <c r="T2680" i="1" s="1"/>
  <c r="T2681" i="1" a="1"/>
  <c r="T2681" i="1" s="1"/>
  <c r="T2682" i="1" a="1"/>
  <c r="T2682" i="1" s="1"/>
  <c r="T2683" i="1" a="1"/>
  <c r="T2683" i="1"/>
  <c r="T2684" i="1" a="1"/>
  <c r="T2684" i="1" s="1"/>
  <c r="T2685" i="1" a="1"/>
  <c r="T2685" i="1" s="1"/>
  <c r="T2686" i="1" a="1"/>
  <c r="T2686" i="1" s="1"/>
  <c r="T2687" i="1" a="1"/>
  <c r="T2687" i="1" s="1"/>
  <c r="T2688" i="1" a="1"/>
  <c r="T2688" i="1" s="1"/>
  <c r="T2689" i="1" a="1"/>
  <c r="T2689" i="1" s="1"/>
  <c r="T2690" i="1" a="1"/>
  <c r="T2690" i="1" s="1"/>
  <c r="T2691" i="1" a="1"/>
  <c r="T2691" i="1"/>
  <c r="T2692" i="1" a="1"/>
  <c r="T2692" i="1" s="1"/>
  <c r="T2693" i="1" a="1"/>
  <c r="T2693" i="1" s="1"/>
  <c r="T2694" i="1" a="1"/>
  <c r="T2694" i="1" s="1"/>
  <c r="T2695" i="1" a="1"/>
  <c r="T2695" i="1" s="1"/>
  <c r="T2696" i="1" a="1"/>
  <c r="T2696" i="1" s="1"/>
  <c r="T2697" i="1" a="1"/>
  <c r="T2697" i="1" s="1"/>
  <c r="T2698" i="1" a="1"/>
  <c r="T2698" i="1" s="1"/>
  <c r="T2699" i="1" a="1"/>
  <c r="T2699" i="1"/>
  <c r="T2700" i="1" a="1"/>
  <c r="T2700" i="1" s="1"/>
  <c r="T2701" i="1" a="1"/>
  <c r="T2701" i="1" s="1"/>
  <c r="T2702" i="1" a="1"/>
  <c r="T2702" i="1" s="1"/>
  <c r="T2703" i="1" a="1"/>
  <c r="T2703" i="1" s="1"/>
  <c r="T2704" i="1" a="1"/>
  <c r="T2704" i="1" s="1"/>
  <c r="T2705" i="1" a="1"/>
  <c r="T2705" i="1" s="1"/>
  <c r="T2706" i="1" a="1"/>
  <c r="T2706" i="1" s="1"/>
  <c r="T2707" i="1" a="1"/>
  <c r="T2707" i="1"/>
  <c r="T2708" i="1" a="1"/>
  <c r="T2708" i="1" s="1"/>
  <c r="T2709" i="1" a="1"/>
  <c r="T2709" i="1" s="1"/>
  <c r="T2710" i="1" a="1"/>
  <c r="T2710" i="1" s="1"/>
  <c r="T2711" i="1" a="1"/>
  <c r="T2711" i="1" s="1"/>
  <c r="T2712" i="1" a="1"/>
  <c r="T2712" i="1" s="1"/>
  <c r="T2713" i="1" a="1"/>
  <c r="T2713" i="1" s="1"/>
  <c r="T2714" i="1" a="1"/>
  <c r="T2714" i="1" s="1"/>
  <c r="T2715" i="1" a="1"/>
  <c r="T2715" i="1"/>
  <c r="T2716" i="1" a="1"/>
  <c r="T2716" i="1" s="1"/>
  <c r="T2717" i="1" a="1"/>
  <c r="T2717" i="1" s="1"/>
  <c r="T2718" i="1" a="1"/>
  <c r="T2718" i="1" s="1"/>
  <c r="T2719" i="1" a="1"/>
  <c r="T2719" i="1" s="1"/>
  <c r="T2720" i="1" a="1"/>
  <c r="T2720" i="1" s="1"/>
  <c r="T2721" i="1" a="1"/>
  <c r="T2721" i="1" s="1"/>
  <c r="T2722" i="1" a="1"/>
  <c r="T2722" i="1" s="1"/>
  <c r="T2723" i="1" a="1"/>
  <c r="T2723" i="1"/>
  <c r="T2724" i="1" a="1"/>
  <c r="T2724" i="1" s="1"/>
  <c r="T2725" i="1" a="1"/>
  <c r="T2725" i="1" s="1"/>
  <c r="T2726" i="1" a="1"/>
  <c r="T2726" i="1" s="1"/>
  <c r="T2727" i="1" a="1"/>
  <c r="T2727" i="1" s="1"/>
  <c r="T2728" i="1" a="1"/>
  <c r="T2728" i="1" s="1"/>
  <c r="T2729" i="1" a="1"/>
  <c r="T2729" i="1" s="1"/>
  <c r="T2730" i="1" a="1"/>
  <c r="T2730" i="1" s="1"/>
  <c r="T2731" i="1" a="1"/>
  <c r="T2731" i="1"/>
  <c r="T2732" i="1" a="1"/>
  <c r="T2732" i="1" s="1"/>
  <c r="T2733" i="1" a="1"/>
  <c r="T2733" i="1" s="1"/>
  <c r="T2734" i="1" a="1"/>
  <c r="T2734" i="1" s="1"/>
  <c r="T2735" i="1" a="1"/>
  <c r="T2735" i="1" s="1"/>
  <c r="T2736" i="1" a="1"/>
  <c r="T2736" i="1" s="1"/>
  <c r="T2737" i="1" a="1"/>
  <c r="T2737" i="1" s="1"/>
  <c r="T2738" i="1" a="1"/>
  <c r="T2738" i="1" s="1"/>
  <c r="T2739" i="1" a="1"/>
  <c r="T2739" i="1"/>
  <c r="T2740" i="1" a="1"/>
  <c r="T2740" i="1" s="1"/>
  <c r="T2741" i="1" a="1"/>
  <c r="T2741" i="1" s="1"/>
  <c r="T2742" i="1" a="1"/>
  <c r="T2742" i="1" s="1"/>
  <c r="T2743" i="1" a="1"/>
  <c r="T2743" i="1" s="1"/>
  <c r="T2744" i="1" a="1"/>
  <c r="T2744" i="1" s="1"/>
  <c r="T2745" i="1" a="1"/>
  <c r="T2745" i="1" s="1"/>
  <c r="T2746" i="1" a="1"/>
  <c r="T2746" i="1" s="1"/>
  <c r="T2747" i="1" a="1"/>
  <c r="T2747" i="1"/>
  <c r="T2748" i="1" a="1"/>
  <c r="T2748" i="1" s="1"/>
  <c r="T2749" i="1" a="1"/>
  <c r="T2749" i="1" s="1"/>
  <c r="T2750" i="1" a="1"/>
  <c r="T2750" i="1" s="1"/>
  <c r="T2751" i="1" a="1"/>
  <c r="T2751" i="1" s="1"/>
  <c r="T2752" i="1" a="1"/>
  <c r="T2752" i="1" s="1"/>
  <c r="T2753" i="1" a="1"/>
  <c r="T2753" i="1" s="1"/>
  <c r="T2754" i="1" a="1"/>
  <c r="T2754" i="1" s="1"/>
  <c r="T2755" i="1" a="1"/>
  <c r="T2755" i="1"/>
  <c r="T2756" i="1" a="1"/>
  <c r="T2756" i="1" s="1"/>
  <c r="T2757" i="1" a="1"/>
  <c r="T2757" i="1" s="1"/>
  <c r="T2758" i="1" a="1"/>
  <c r="T2758" i="1" s="1"/>
  <c r="T2759" i="1" a="1"/>
  <c r="T2759" i="1" s="1"/>
  <c r="T2760" i="1" a="1"/>
  <c r="T2760" i="1" s="1"/>
  <c r="T2761" i="1" a="1"/>
  <c r="T2761" i="1" s="1"/>
  <c r="T2762" i="1" a="1"/>
  <c r="T2762" i="1" s="1"/>
  <c r="T2763" i="1" a="1"/>
  <c r="T2763" i="1"/>
  <c r="T2764" i="1" a="1"/>
  <c r="T2764" i="1" s="1"/>
  <c r="T2765" i="1" a="1"/>
  <c r="T2765" i="1" s="1"/>
  <c r="T2766" i="1" a="1"/>
  <c r="T2766" i="1" s="1"/>
  <c r="T2767" i="1" a="1"/>
  <c r="T2767" i="1" s="1"/>
  <c r="T2768" i="1" a="1"/>
  <c r="T2768" i="1" s="1"/>
  <c r="T2769" i="1" a="1"/>
  <c r="T2769" i="1" s="1"/>
  <c r="T2770" i="1" a="1"/>
  <c r="T2770" i="1" s="1"/>
  <c r="T2771" i="1" a="1"/>
  <c r="T2771" i="1"/>
  <c r="T2772" i="1" a="1"/>
  <c r="T2772" i="1" s="1"/>
  <c r="T2773" i="1" a="1"/>
  <c r="T2773" i="1" s="1"/>
  <c r="T2774" i="1" a="1"/>
  <c r="T2774" i="1" s="1"/>
  <c r="T2775" i="1" a="1"/>
  <c r="T2775" i="1" s="1"/>
  <c r="T2776" i="1" a="1"/>
  <c r="T2776" i="1" s="1"/>
  <c r="T2777" i="1" a="1"/>
  <c r="T2777" i="1" s="1"/>
  <c r="T2778" i="1" a="1"/>
  <c r="T2778" i="1" s="1"/>
  <c r="T2779" i="1" a="1"/>
  <c r="T2779" i="1"/>
  <c r="T2780" i="1" a="1"/>
  <c r="T2780" i="1" s="1"/>
  <c r="T2781" i="1" a="1"/>
  <c r="T2781" i="1" s="1"/>
  <c r="T2782" i="1" a="1"/>
  <c r="T2782" i="1" s="1"/>
  <c r="T2783" i="1" a="1"/>
  <c r="T2783" i="1" s="1"/>
  <c r="T2784" i="1" a="1"/>
  <c r="T2784" i="1" s="1"/>
  <c r="T2785" i="1" a="1"/>
  <c r="T2785" i="1" s="1"/>
  <c r="T2786" i="1" a="1"/>
  <c r="T2786" i="1" s="1"/>
  <c r="T2787" i="1" a="1"/>
  <c r="T2787" i="1"/>
  <c r="T2788" i="1" a="1"/>
  <c r="T2788" i="1" s="1"/>
  <c r="T2789" i="1" a="1"/>
  <c r="T2789" i="1" s="1"/>
  <c r="T2790" i="1" a="1"/>
  <c r="T2790" i="1" s="1"/>
  <c r="T2791" i="1" a="1"/>
  <c r="T2791" i="1" s="1"/>
  <c r="T2792" i="1" a="1"/>
  <c r="T2792" i="1" s="1"/>
  <c r="T2793" i="1" a="1"/>
  <c r="T2793" i="1" s="1"/>
  <c r="T2794" i="1" a="1"/>
  <c r="T2794" i="1" s="1"/>
  <c r="T2795" i="1" a="1"/>
  <c r="T2795" i="1"/>
  <c r="T2796" i="1" a="1"/>
  <c r="T2796" i="1" s="1"/>
  <c r="T2797" i="1" a="1"/>
  <c r="T2797" i="1" s="1"/>
  <c r="T2798" i="1" a="1"/>
  <c r="T2798" i="1" s="1"/>
  <c r="T2799" i="1" a="1"/>
  <c r="T2799" i="1" s="1"/>
  <c r="T2800" i="1" a="1"/>
  <c r="T2800" i="1" s="1"/>
  <c r="T2801" i="1" a="1"/>
  <c r="T2801" i="1" s="1"/>
  <c r="T2802" i="1" a="1"/>
  <c r="T2802" i="1" s="1"/>
  <c r="T2803" i="1" a="1"/>
  <c r="T2803" i="1"/>
  <c r="T2804" i="1" a="1"/>
  <c r="T2804" i="1" s="1"/>
  <c r="T2805" i="1" a="1"/>
  <c r="T2805" i="1" s="1"/>
  <c r="T2806" i="1" a="1"/>
  <c r="T2806" i="1" s="1"/>
  <c r="T2807" i="1" a="1"/>
  <c r="T2807" i="1" s="1"/>
  <c r="T2808" i="1" a="1"/>
  <c r="T2808" i="1" s="1"/>
  <c r="T2809" i="1" a="1"/>
  <c r="T2809" i="1" s="1"/>
  <c r="T2810" i="1" a="1"/>
  <c r="T2810" i="1" s="1"/>
  <c r="T2811" i="1" a="1"/>
  <c r="T2811" i="1"/>
  <c r="T2812" i="1" a="1"/>
  <c r="T2812" i="1" s="1"/>
  <c r="T2813" i="1" a="1"/>
  <c r="T2813" i="1" s="1"/>
  <c r="T2814" i="1" a="1"/>
  <c r="T2814" i="1" s="1"/>
  <c r="T2815" i="1" a="1"/>
  <c r="T2815" i="1" s="1"/>
  <c r="T2816" i="1" a="1"/>
  <c r="T2816" i="1" s="1"/>
  <c r="T2817" i="1" a="1"/>
  <c r="T2817" i="1" s="1"/>
  <c r="T2818" i="1" a="1"/>
  <c r="T2818" i="1" s="1"/>
  <c r="T2819" i="1" a="1"/>
  <c r="T2819" i="1"/>
  <c r="T2820" i="1" a="1"/>
  <c r="T2820" i="1" s="1"/>
  <c r="T2821" i="1" a="1"/>
  <c r="T2821" i="1" s="1"/>
  <c r="T2822" i="1" a="1"/>
  <c r="T2822" i="1" s="1"/>
  <c r="T2823" i="1" a="1"/>
  <c r="T2823" i="1" s="1"/>
  <c r="T2824" i="1" a="1"/>
  <c r="T2824" i="1" s="1"/>
  <c r="T2825" i="1" a="1"/>
  <c r="T2825" i="1" s="1"/>
  <c r="T2826" i="1" a="1"/>
  <c r="T2826" i="1" s="1"/>
  <c r="T2827" i="1" a="1"/>
  <c r="T2827" i="1"/>
  <c r="T2828" i="1" a="1"/>
  <c r="T2828" i="1" s="1"/>
  <c r="T2829" i="1" a="1"/>
  <c r="T2829" i="1" s="1"/>
  <c r="T2830" i="1" a="1"/>
  <c r="T2830" i="1" s="1"/>
  <c r="T2831" i="1" a="1"/>
  <c r="T2831" i="1" s="1"/>
  <c r="T2832" i="1" a="1"/>
  <c r="T2832" i="1" s="1"/>
  <c r="T2833" i="1" a="1"/>
  <c r="T2833" i="1" s="1"/>
  <c r="T2834" i="1" a="1"/>
  <c r="T2834" i="1" s="1"/>
  <c r="T2835" i="1" a="1"/>
  <c r="T2835" i="1"/>
  <c r="T2836" i="1" a="1"/>
  <c r="T2836" i="1" s="1"/>
  <c r="T2837" i="1" a="1"/>
  <c r="T2837" i="1" s="1"/>
  <c r="T2838" i="1" a="1"/>
  <c r="T2838" i="1" s="1"/>
  <c r="T2839" i="1" a="1"/>
  <c r="T2839" i="1" s="1"/>
  <c r="T2840" i="1" a="1"/>
  <c r="T2840" i="1" s="1"/>
  <c r="T2841" i="1" a="1"/>
  <c r="T2841" i="1" s="1"/>
  <c r="T2842" i="1" a="1"/>
  <c r="T2842" i="1" s="1"/>
  <c r="T2843" i="1" a="1"/>
  <c r="T2843" i="1"/>
  <c r="T2844" i="1" a="1"/>
  <c r="T2844" i="1" s="1"/>
  <c r="T2845" i="1" a="1"/>
  <c r="T2845" i="1" s="1"/>
  <c r="T2846" i="1" a="1"/>
  <c r="T2846" i="1" s="1"/>
  <c r="T2847" i="1" a="1"/>
  <c r="T2847" i="1" s="1"/>
  <c r="T2848" i="1" a="1"/>
  <c r="T2848" i="1" s="1"/>
  <c r="T2849" i="1" a="1"/>
  <c r="T2849" i="1" s="1"/>
  <c r="T2850" i="1" a="1"/>
  <c r="T2850" i="1" s="1"/>
  <c r="T2851" i="1" a="1"/>
  <c r="T2851" i="1"/>
  <c r="T2852" i="1" a="1"/>
  <c r="T2852" i="1" s="1"/>
  <c r="T2853" i="1" a="1"/>
  <c r="T2853" i="1" s="1"/>
  <c r="T2854" i="1" a="1"/>
  <c r="T2854" i="1" s="1"/>
  <c r="T2855" i="1" a="1"/>
  <c r="T2855" i="1" s="1"/>
  <c r="T2856" i="1" a="1"/>
  <c r="T2856" i="1" s="1"/>
  <c r="T2857" i="1" a="1"/>
  <c r="T2857" i="1" s="1"/>
  <c r="T2858" i="1" a="1"/>
  <c r="T2858" i="1" s="1"/>
  <c r="T2859" i="1" a="1"/>
  <c r="T2859" i="1"/>
  <c r="T2860" i="1" a="1"/>
  <c r="T2860" i="1" s="1"/>
  <c r="T2861" i="1" a="1"/>
  <c r="T2861" i="1" s="1"/>
  <c r="T2862" i="1" a="1"/>
  <c r="T2862" i="1" s="1"/>
  <c r="T2863" i="1" a="1"/>
  <c r="T2863" i="1" s="1"/>
  <c r="T2864" i="1" a="1"/>
  <c r="T2864" i="1" s="1"/>
  <c r="T2865" i="1" a="1"/>
  <c r="T2865" i="1" s="1"/>
  <c r="T2866" i="1" a="1"/>
  <c r="T2866" i="1" s="1"/>
  <c r="T2867" i="1" a="1"/>
  <c r="T2867" i="1"/>
  <c r="T2868" i="1" a="1"/>
  <c r="T2868" i="1" s="1"/>
  <c r="T2869" i="1" a="1"/>
  <c r="T2869" i="1" s="1"/>
  <c r="T2870" i="1" a="1"/>
  <c r="T2870" i="1" s="1"/>
  <c r="T2871" i="1" a="1"/>
  <c r="T2871" i="1" s="1"/>
  <c r="T2872" i="1" a="1"/>
  <c r="T2872" i="1" s="1"/>
  <c r="T2873" i="1" a="1"/>
  <c r="T2873" i="1" s="1"/>
  <c r="T2874" i="1" a="1"/>
  <c r="T2874" i="1" s="1"/>
  <c r="T2875" i="1" a="1"/>
  <c r="T2875" i="1"/>
  <c r="T2876" i="1" a="1"/>
  <c r="T2876" i="1" s="1"/>
  <c r="T2877" i="1" a="1"/>
  <c r="T2877" i="1" s="1"/>
  <c r="T2878" i="1" a="1"/>
  <c r="T2878" i="1" s="1"/>
  <c r="T2879" i="1" a="1"/>
  <c r="T2879" i="1" s="1"/>
  <c r="T2880" i="1" a="1"/>
  <c r="T2880" i="1" s="1"/>
  <c r="T2881" i="1" a="1"/>
  <c r="T2881" i="1" s="1"/>
  <c r="T2882" i="1" a="1"/>
  <c r="T2882" i="1" s="1"/>
  <c r="T2883" i="1" a="1"/>
  <c r="T2883" i="1"/>
  <c r="T2884" i="1" a="1"/>
  <c r="T2884" i="1" s="1"/>
  <c r="T2885" i="1" a="1"/>
  <c r="T2885" i="1" s="1"/>
  <c r="T2886" i="1" a="1"/>
  <c r="T2886" i="1" s="1"/>
  <c r="T2887" i="1" a="1"/>
  <c r="T2887" i="1" s="1"/>
  <c r="T2888" i="1" a="1"/>
  <c r="T2888" i="1" s="1"/>
  <c r="T2889" i="1" a="1"/>
  <c r="T2889" i="1" s="1"/>
  <c r="T2890" i="1" a="1"/>
  <c r="T2890" i="1" s="1"/>
  <c r="T2891" i="1" a="1"/>
  <c r="T2891" i="1"/>
  <c r="T2892" i="1" a="1"/>
  <c r="T2892" i="1" s="1"/>
  <c r="T2893" i="1" a="1"/>
  <c r="T2893" i="1" s="1"/>
  <c r="T2894" i="1" a="1"/>
  <c r="T2894" i="1" s="1"/>
  <c r="T2895" i="1" a="1"/>
  <c r="T2895" i="1" s="1"/>
  <c r="T2896" i="1" a="1"/>
  <c r="T2896" i="1" s="1"/>
  <c r="T2897" i="1" a="1"/>
  <c r="T2897" i="1" s="1"/>
  <c r="T2898" i="1" a="1"/>
  <c r="T2898" i="1" s="1"/>
  <c r="T2899" i="1" a="1"/>
  <c r="T2899" i="1"/>
  <c r="T2900" i="1" a="1"/>
  <c r="T2900" i="1" s="1"/>
  <c r="T2901" i="1" a="1"/>
  <c r="T2901" i="1" s="1"/>
  <c r="T2902" i="1" a="1"/>
  <c r="T2902" i="1" s="1"/>
  <c r="T2903" i="1" a="1"/>
  <c r="T2903" i="1" s="1"/>
  <c r="T2904" i="1" a="1"/>
  <c r="T2904" i="1" s="1"/>
  <c r="T2905" i="1" a="1"/>
  <c r="T2905" i="1" s="1"/>
  <c r="T2906" i="1" a="1"/>
  <c r="T2906" i="1" s="1"/>
  <c r="T2907" i="1" a="1"/>
  <c r="T2907" i="1"/>
  <c r="T2908" i="1" a="1"/>
  <c r="T2908" i="1" s="1"/>
  <c r="T2909" i="1" a="1"/>
  <c r="T2909" i="1" s="1"/>
  <c r="T2910" i="1" a="1"/>
  <c r="T2910" i="1" s="1"/>
  <c r="T2911" i="1" a="1"/>
  <c r="T2911" i="1" s="1"/>
  <c r="T2912" i="1" a="1"/>
  <c r="T2912" i="1" s="1"/>
  <c r="T2913" i="1" a="1"/>
  <c r="T2913" i="1" s="1"/>
  <c r="T2914" i="1" a="1"/>
  <c r="T2914" i="1" s="1"/>
  <c r="T2915" i="1" a="1"/>
  <c r="T2915" i="1"/>
  <c r="T2916" i="1" a="1"/>
  <c r="T2916" i="1" s="1"/>
  <c r="T2917" i="1" a="1"/>
  <c r="T2917" i="1" s="1"/>
  <c r="T2918" i="1" a="1"/>
  <c r="T2918" i="1" s="1"/>
  <c r="T2919" i="1" a="1"/>
  <c r="T2919" i="1" s="1"/>
  <c r="T2920" i="1" a="1"/>
  <c r="T2920" i="1" s="1"/>
  <c r="T2921" i="1" a="1"/>
  <c r="T2921" i="1" s="1"/>
  <c r="T2922" i="1" a="1"/>
  <c r="T2922" i="1" s="1"/>
  <c r="T2923" i="1" a="1"/>
  <c r="T2923" i="1"/>
  <c r="T2924" i="1" a="1"/>
  <c r="T2924" i="1" s="1"/>
  <c r="T2925" i="1" a="1"/>
  <c r="T2925" i="1" s="1"/>
  <c r="T2926" i="1" a="1"/>
  <c r="T2926" i="1" s="1"/>
  <c r="T2927" i="1" a="1"/>
  <c r="T2927" i="1" s="1"/>
  <c r="T2928" i="1" a="1"/>
  <c r="T2928" i="1" s="1"/>
  <c r="T2929" i="1" a="1"/>
  <c r="T2929" i="1" s="1"/>
  <c r="T2930" i="1" a="1"/>
  <c r="T2930" i="1" s="1"/>
  <c r="T2931" i="1" a="1"/>
  <c r="T2931" i="1"/>
  <c r="T2932" i="1" a="1"/>
  <c r="T2932" i="1" s="1"/>
  <c r="T2933" i="1" a="1"/>
  <c r="T2933" i="1" s="1"/>
  <c r="T2934" i="1" a="1"/>
  <c r="T2934" i="1" s="1"/>
  <c r="T2935" i="1" a="1"/>
  <c r="T2935" i="1" s="1"/>
  <c r="T2936" i="1" a="1"/>
  <c r="T2936" i="1" s="1"/>
  <c r="T2937" i="1" a="1"/>
  <c r="T2937" i="1" s="1"/>
  <c r="T2938" i="1" a="1"/>
  <c r="T2938" i="1" s="1"/>
  <c r="T2939" i="1" a="1"/>
  <c r="T2939" i="1"/>
  <c r="T2940" i="1" a="1"/>
  <c r="T2940" i="1" s="1"/>
  <c r="T2941" i="1" a="1"/>
  <c r="T2941" i="1" s="1"/>
  <c r="T2942" i="1" a="1"/>
  <c r="T2942" i="1" s="1"/>
  <c r="T2943" i="1" a="1"/>
  <c r="T2943" i="1" s="1"/>
  <c r="T2944" i="1" a="1"/>
  <c r="T2944" i="1" s="1"/>
  <c r="T2945" i="1" a="1"/>
  <c r="T2945" i="1" s="1"/>
  <c r="T2946" i="1" a="1"/>
  <c r="T2946" i="1" s="1"/>
  <c r="T2947" i="1" a="1"/>
  <c r="T2947" i="1"/>
  <c r="T2948" i="1" a="1"/>
  <c r="T2948" i="1" s="1"/>
  <c r="T2949" i="1" a="1"/>
  <c r="T2949" i="1" s="1"/>
  <c r="T2950" i="1" a="1"/>
  <c r="T2950" i="1" s="1"/>
  <c r="T2951" i="1" a="1"/>
  <c r="T2951" i="1" s="1"/>
  <c r="T2952" i="1" a="1"/>
  <c r="T2952" i="1" s="1"/>
  <c r="T2953" i="1" a="1"/>
  <c r="T2953" i="1" s="1"/>
  <c r="T2954" i="1" a="1"/>
  <c r="T2954" i="1" s="1"/>
  <c r="T2955" i="1" a="1"/>
  <c r="T2955" i="1"/>
  <c r="T2956" i="1" a="1"/>
  <c r="T2956" i="1" s="1"/>
  <c r="T2957" i="1" a="1"/>
  <c r="T2957" i="1" s="1"/>
  <c r="T2958" i="1" a="1"/>
  <c r="T2958" i="1" s="1"/>
  <c r="T2959" i="1" a="1"/>
  <c r="T2959" i="1" s="1"/>
  <c r="T2960" i="1" a="1"/>
  <c r="T2960" i="1" s="1"/>
  <c r="T2961" i="1" a="1"/>
  <c r="T2961" i="1" s="1"/>
  <c r="T2962" i="1" a="1"/>
  <c r="T2962" i="1" s="1"/>
  <c r="T2963" i="1" a="1"/>
  <c r="T2963" i="1"/>
  <c r="T2964" i="1" a="1"/>
  <c r="T2964" i="1" s="1"/>
  <c r="T2965" i="1" a="1"/>
  <c r="T2965" i="1" s="1"/>
  <c r="T2966" i="1" a="1"/>
  <c r="T2966" i="1" s="1"/>
  <c r="T2967" i="1" a="1"/>
  <c r="T2967" i="1" s="1"/>
  <c r="T2968" i="1" a="1"/>
  <c r="T2968" i="1" s="1"/>
  <c r="T2969" i="1" a="1"/>
  <c r="T2969" i="1" s="1"/>
  <c r="T2970" i="1" a="1"/>
  <c r="T2970" i="1" s="1"/>
  <c r="T2971" i="1" a="1"/>
  <c r="T2971" i="1"/>
  <c r="T2972" i="1" a="1"/>
  <c r="T2972" i="1" s="1"/>
  <c r="T2973" i="1" a="1"/>
  <c r="T2973" i="1" s="1"/>
  <c r="T2974" i="1" a="1"/>
  <c r="T2974" i="1" s="1"/>
  <c r="T2975" i="1" a="1"/>
  <c r="T2975" i="1" s="1"/>
  <c r="T2976" i="1" a="1"/>
  <c r="T2976" i="1" s="1"/>
  <c r="T2977" i="1" a="1"/>
  <c r="T2977" i="1" s="1"/>
  <c r="T2978" i="1" a="1"/>
  <c r="T2978" i="1" s="1"/>
  <c r="T2979" i="1" a="1"/>
  <c r="T2979" i="1"/>
  <c r="T2980" i="1" a="1"/>
  <c r="T2980" i="1" s="1"/>
  <c r="T2981" i="1" a="1"/>
  <c r="T2981" i="1" s="1"/>
  <c r="T2982" i="1" a="1"/>
  <c r="T2982" i="1" s="1"/>
  <c r="T2983" i="1" a="1"/>
  <c r="T2983" i="1" s="1"/>
  <c r="T2984" i="1" a="1"/>
  <c r="T2984" i="1" s="1"/>
  <c r="T2985" i="1" a="1"/>
  <c r="T2985" i="1" s="1"/>
  <c r="T2986" i="1" a="1"/>
  <c r="T2986" i="1" s="1"/>
  <c r="T2987" i="1" a="1"/>
  <c r="T2987" i="1"/>
  <c r="T2988" i="1" a="1"/>
  <c r="T2988" i="1" s="1"/>
  <c r="T2989" i="1" a="1"/>
  <c r="T2989" i="1" s="1"/>
  <c r="T2990" i="1" a="1"/>
  <c r="T2990" i="1" s="1"/>
  <c r="T2991" i="1" a="1"/>
  <c r="T2991" i="1" s="1"/>
  <c r="T2992" i="1" a="1"/>
  <c r="T2992" i="1" s="1"/>
  <c r="T2993" i="1" a="1"/>
  <c r="T2993" i="1" s="1"/>
  <c r="T2994" i="1" a="1"/>
  <c r="T2994" i="1" s="1"/>
  <c r="T2995" i="1" a="1"/>
  <c r="T2995" i="1"/>
  <c r="T2996" i="1" a="1"/>
  <c r="T2996" i="1" s="1"/>
  <c r="T2997" i="1" a="1"/>
  <c r="T2997" i="1" s="1"/>
  <c r="T2998" i="1" a="1"/>
  <c r="T2998" i="1" s="1"/>
  <c r="T2999" i="1" a="1"/>
  <c r="T2999" i="1" s="1"/>
  <c r="T3000" i="1" a="1"/>
  <c r="T3000" i="1" s="1"/>
  <c r="T3001" i="1" a="1"/>
  <c r="T3001" i="1" s="1"/>
  <c r="T3002" i="1" a="1"/>
  <c r="T3002" i="1" s="1"/>
  <c r="T3003" i="1" a="1"/>
  <c r="T3003" i="1"/>
  <c r="T3004" i="1" a="1"/>
  <c r="T3004" i="1" s="1"/>
  <c r="T3005" i="1" a="1"/>
  <c r="T3005" i="1" s="1"/>
  <c r="T3006" i="1" a="1"/>
  <c r="T3006" i="1" s="1"/>
  <c r="T3007" i="1" a="1"/>
  <c r="T3007" i="1" s="1"/>
  <c r="T3008" i="1" a="1"/>
  <c r="T3008" i="1" s="1"/>
  <c r="T3009" i="1" a="1"/>
  <c r="T3009" i="1" s="1"/>
  <c r="T3010" i="1" a="1"/>
  <c r="T3010" i="1" s="1"/>
  <c r="T3011" i="1" a="1"/>
  <c r="T3011" i="1"/>
  <c r="T3012" i="1" a="1"/>
  <c r="T3012" i="1" s="1"/>
  <c r="T3013" i="1" a="1"/>
  <c r="T3013" i="1" s="1"/>
  <c r="T3014" i="1" a="1"/>
  <c r="T3014" i="1" s="1"/>
  <c r="T3015" i="1" a="1"/>
  <c r="T3015" i="1" s="1"/>
  <c r="T3016" i="1" a="1"/>
  <c r="T3016" i="1" s="1"/>
  <c r="T3017" i="1" a="1"/>
  <c r="T3017" i="1" s="1"/>
  <c r="T3018" i="1" a="1"/>
  <c r="T3018" i="1" s="1"/>
  <c r="T3019" i="1" a="1"/>
  <c r="T3019" i="1"/>
  <c r="T3020" i="1" a="1"/>
  <c r="T3020" i="1" s="1"/>
  <c r="T3021" i="1" a="1"/>
  <c r="T3021" i="1" s="1"/>
  <c r="T3022" i="1" a="1"/>
  <c r="T3022" i="1" s="1"/>
  <c r="T3023" i="1" a="1"/>
  <c r="T3023" i="1" s="1"/>
  <c r="T3024" i="1" a="1"/>
  <c r="T3024" i="1" s="1"/>
  <c r="T3025" i="1" a="1"/>
  <c r="T3025" i="1" s="1"/>
  <c r="T3026" i="1" a="1"/>
  <c r="T3026" i="1" s="1"/>
  <c r="T3027" i="1" a="1"/>
  <c r="T3027" i="1"/>
  <c r="T3028" i="1" a="1"/>
  <c r="T3028" i="1" s="1"/>
  <c r="T3029" i="1" a="1"/>
  <c r="T3029" i="1" s="1"/>
  <c r="T3030" i="1" a="1"/>
  <c r="T3030" i="1" s="1"/>
  <c r="T3031" i="1" a="1"/>
  <c r="T3031" i="1" s="1"/>
  <c r="T3032" i="1" a="1"/>
  <c r="T3032" i="1" s="1"/>
  <c r="T3033" i="1" a="1"/>
  <c r="T3033" i="1" s="1"/>
  <c r="T3034" i="1" a="1"/>
  <c r="T3034" i="1" s="1"/>
  <c r="T3035" i="1" a="1"/>
  <c r="T3035" i="1"/>
  <c r="T3036" i="1" a="1"/>
  <c r="T3036" i="1" s="1"/>
  <c r="T3037" i="1" a="1"/>
  <c r="T3037" i="1" s="1"/>
  <c r="T3038" i="1" a="1"/>
  <c r="T3038" i="1" s="1"/>
  <c r="T3039" i="1" a="1"/>
  <c r="T3039" i="1" s="1"/>
  <c r="T3040" i="1" a="1"/>
  <c r="T3040" i="1" s="1"/>
  <c r="T3041" i="1" a="1"/>
  <c r="T3041" i="1" s="1"/>
  <c r="T3042" i="1" a="1"/>
  <c r="T3042" i="1" s="1"/>
  <c r="T3043" i="1" a="1"/>
  <c r="T3043" i="1"/>
  <c r="T3044" i="1" a="1"/>
  <c r="T3044" i="1" s="1"/>
  <c r="T3045" i="1" a="1"/>
  <c r="T3045" i="1" s="1"/>
  <c r="T3046" i="1" a="1"/>
  <c r="T3046" i="1" s="1"/>
  <c r="T3047" i="1" a="1"/>
  <c r="T3047" i="1" s="1"/>
  <c r="T3048" i="1" a="1"/>
  <c r="T3048" i="1" s="1"/>
  <c r="T3049" i="1" a="1"/>
  <c r="T3049" i="1" s="1"/>
  <c r="T3050" i="1" a="1"/>
  <c r="T3050" i="1" s="1"/>
  <c r="T3051" i="1" a="1"/>
  <c r="T3051" i="1"/>
  <c r="T3052" i="1" a="1"/>
  <c r="T3052" i="1" s="1"/>
  <c r="T3053" i="1" a="1"/>
  <c r="T3053" i="1" s="1"/>
  <c r="T3054" i="1" a="1"/>
  <c r="T3054" i="1" s="1"/>
  <c r="T3055" i="1" a="1"/>
  <c r="T3055" i="1" s="1"/>
  <c r="T3056" i="1" a="1"/>
  <c r="T3056" i="1" s="1"/>
  <c r="T3057" i="1" a="1"/>
  <c r="T3057" i="1" s="1"/>
  <c r="T3058" i="1" a="1"/>
  <c r="T3058" i="1" s="1"/>
  <c r="T3059" i="1" a="1"/>
  <c r="T3059" i="1"/>
  <c r="T3060" i="1" a="1"/>
  <c r="T3060" i="1" s="1"/>
  <c r="T3061" i="1" a="1"/>
  <c r="T3061" i="1" s="1"/>
  <c r="T3062" i="1" a="1"/>
  <c r="T3062" i="1" s="1"/>
  <c r="T3063" i="1" a="1"/>
  <c r="T3063" i="1" s="1"/>
  <c r="T3064" i="1" a="1"/>
  <c r="T3064" i="1" s="1"/>
  <c r="T3065" i="1" a="1"/>
  <c r="T3065" i="1" s="1"/>
  <c r="T3066" i="1" a="1"/>
  <c r="T3066" i="1" s="1"/>
  <c r="T3067" i="1" a="1"/>
  <c r="T3067" i="1"/>
  <c r="T3068" i="1" a="1"/>
  <c r="T3068" i="1" s="1"/>
  <c r="T3069" i="1" a="1"/>
  <c r="T3069" i="1" s="1"/>
  <c r="T3070" i="1" a="1"/>
  <c r="T3070" i="1" s="1"/>
  <c r="T3071" i="1" a="1"/>
  <c r="T3071" i="1" s="1"/>
  <c r="T3072" i="1" a="1"/>
  <c r="T3072" i="1" s="1"/>
  <c r="T3073" i="1" a="1"/>
  <c r="T3073" i="1" s="1"/>
  <c r="T3074" i="1" a="1"/>
  <c r="T3074" i="1" s="1"/>
  <c r="T3075" i="1" a="1"/>
  <c r="T3075" i="1"/>
  <c r="T3076" i="1" a="1"/>
  <c r="T3076" i="1" s="1"/>
  <c r="T3077" i="1" a="1"/>
  <c r="T3077" i="1" s="1"/>
  <c r="T3078" i="1" a="1"/>
  <c r="T3078" i="1" s="1"/>
  <c r="T3079" i="1" a="1"/>
  <c r="T3079" i="1" s="1"/>
  <c r="T3080" i="1" a="1"/>
  <c r="T3080" i="1" s="1"/>
  <c r="T3081" i="1" a="1"/>
  <c r="T3081" i="1" s="1"/>
  <c r="T3082" i="1" a="1"/>
  <c r="T3082" i="1" s="1"/>
  <c r="T3083" i="1" a="1"/>
  <c r="T3083" i="1"/>
  <c r="T3084" i="1" a="1"/>
  <c r="T3084" i="1" s="1"/>
  <c r="T3085" i="1" a="1"/>
  <c r="T3085" i="1" s="1"/>
  <c r="T3086" i="1" a="1"/>
  <c r="T3086" i="1" s="1"/>
  <c r="T3087" i="1" a="1"/>
  <c r="T3087" i="1" s="1"/>
  <c r="T3088" i="1" a="1"/>
  <c r="T3088" i="1" s="1"/>
  <c r="T3089" i="1" a="1"/>
  <c r="T3089" i="1" s="1"/>
  <c r="T3090" i="1" a="1"/>
  <c r="T3090" i="1" s="1"/>
  <c r="T3091" i="1" a="1"/>
  <c r="T3091" i="1"/>
  <c r="T3092" i="1" a="1"/>
  <c r="T3092" i="1" s="1"/>
  <c r="T3093" i="1" a="1"/>
  <c r="T3093" i="1" s="1"/>
  <c r="T3094" i="1" a="1"/>
  <c r="T3094" i="1" s="1"/>
  <c r="T3095" i="1" a="1"/>
  <c r="T3095" i="1" s="1"/>
  <c r="T3096" i="1" a="1"/>
  <c r="T3096" i="1" s="1"/>
  <c r="T3097" i="1" a="1"/>
  <c r="T3097" i="1" s="1"/>
  <c r="T3098" i="1" a="1"/>
  <c r="T3098" i="1" s="1"/>
  <c r="T3099" i="1" a="1"/>
  <c r="T3099" i="1"/>
  <c r="T3100" i="1" a="1"/>
  <c r="T3100" i="1" s="1"/>
  <c r="T3101" i="1" a="1"/>
  <c r="T3101" i="1" s="1"/>
  <c r="T3102" i="1" a="1"/>
  <c r="T3102" i="1" s="1"/>
  <c r="T3103" i="1" a="1"/>
  <c r="T3103" i="1" s="1"/>
  <c r="T3104" i="1" a="1"/>
  <c r="T3104" i="1" s="1"/>
  <c r="T3105" i="1" a="1"/>
  <c r="T3105" i="1" s="1"/>
  <c r="T3106" i="1" a="1"/>
  <c r="T3106" i="1" s="1"/>
  <c r="T3107" i="1" a="1"/>
  <c r="T3107" i="1"/>
  <c r="T3108" i="1" a="1"/>
  <c r="T3108" i="1" s="1"/>
  <c r="T3109" i="1" a="1"/>
  <c r="T3109" i="1" s="1"/>
  <c r="T3110" i="1" a="1"/>
  <c r="T3110" i="1" s="1"/>
  <c r="T3111" i="1" a="1"/>
  <c r="T3111" i="1" s="1"/>
  <c r="T3112" i="1" a="1"/>
  <c r="T3112" i="1" s="1"/>
  <c r="T3113" i="1" a="1"/>
  <c r="T3113" i="1" s="1"/>
  <c r="T3114" i="1" a="1"/>
  <c r="T3114" i="1" s="1"/>
  <c r="T3115" i="1" a="1"/>
  <c r="T3115" i="1"/>
  <c r="T3116" i="1" a="1"/>
  <c r="T3116" i="1" s="1"/>
  <c r="T3117" i="1" a="1"/>
  <c r="T3117" i="1" s="1"/>
  <c r="T3118" i="1" a="1"/>
  <c r="T3118" i="1" s="1"/>
  <c r="T3119" i="1" a="1"/>
  <c r="T3119" i="1" s="1"/>
  <c r="T3120" i="1" a="1"/>
  <c r="T3120" i="1" s="1"/>
  <c r="T3121" i="1" a="1"/>
  <c r="T3121" i="1" s="1"/>
  <c r="T3122" i="1" a="1"/>
  <c r="T3122" i="1" s="1"/>
  <c r="T3123" i="1" a="1"/>
  <c r="T3123" i="1"/>
  <c r="T3124" i="1" a="1"/>
  <c r="T3124" i="1" s="1"/>
  <c r="T3125" i="1" a="1"/>
  <c r="T3125" i="1" s="1"/>
  <c r="T3126" i="1" a="1"/>
  <c r="T3126" i="1" s="1"/>
  <c r="T3127" i="1" a="1"/>
  <c r="T3127" i="1" s="1"/>
  <c r="T3128" i="1" a="1"/>
  <c r="T3128" i="1" s="1"/>
  <c r="T3129" i="1" a="1"/>
  <c r="T3129" i="1" s="1"/>
  <c r="T3130" i="1" a="1"/>
  <c r="T3130" i="1" s="1"/>
  <c r="T3131" i="1" a="1"/>
  <c r="T3131" i="1"/>
  <c r="T3132" i="1" a="1"/>
  <c r="T3132" i="1" s="1"/>
  <c r="T3133" i="1" a="1"/>
  <c r="T3133" i="1" s="1"/>
  <c r="T3134" i="1" a="1"/>
  <c r="T3134" i="1" s="1"/>
  <c r="T3135" i="1" a="1"/>
  <c r="T3135" i="1" s="1"/>
  <c r="T3136" i="1" a="1"/>
  <c r="T3136" i="1" s="1"/>
  <c r="T3137" i="1" a="1"/>
  <c r="T3137" i="1" s="1"/>
  <c r="T3138" i="1" a="1"/>
  <c r="T3138" i="1" s="1"/>
  <c r="T3139" i="1" a="1"/>
  <c r="T3139" i="1"/>
  <c r="T3140" i="1" a="1"/>
  <c r="T3140" i="1" s="1"/>
  <c r="T3141" i="1" a="1"/>
  <c r="T3141" i="1" s="1"/>
  <c r="T3142" i="1" a="1"/>
  <c r="T3142" i="1" s="1"/>
  <c r="T3143" i="1" a="1"/>
  <c r="T3143" i="1" s="1"/>
  <c r="T3144" i="1" a="1"/>
  <c r="T3144" i="1" s="1"/>
  <c r="T3145" i="1" a="1"/>
  <c r="T3145" i="1" s="1"/>
  <c r="T3146" i="1" a="1"/>
  <c r="T3146" i="1" s="1"/>
  <c r="T3147" i="1" a="1"/>
  <c r="T3147" i="1"/>
  <c r="T3148" i="1" a="1"/>
  <c r="T3148" i="1" s="1"/>
  <c r="T3149" i="1" a="1"/>
  <c r="T3149" i="1" s="1"/>
  <c r="T3150" i="1" a="1"/>
  <c r="T3150" i="1" s="1"/>
  <c r="T3151" i="1" a="1"/>
  <c r="T3151" i="1" s="1"/>
  <c r="T3152" i="1" a="1"/>
  <c r="T3152" i="1" s="1"/>
  <c r="T3153" i="1" a="1"/>
  <c r="T3153" i="1" s="1"/>
  <c r="T3154" i="1" a="1"/>
  <c r="T3154" i="1" s="1"/>
  <c r="T3155" i="1" a="1"/>
  <c r="T3155" i="1"/>
  <c r="T3156" i="1" a="1"/>
  <c r="T3156" i="1" s="1"/>
  <c r="T3157" i="1" a="1"/>
  <c r="T3157" i="1" s="1"/>
  <c r="T3158" i="1" a="1"/>
  <c r="T3158" i="1" s="1"/>
  <c r="T3159" i="1" a="1"/>
  <c r="T3159" i="1" s="1"/>
  <c r="T3160" i="1" a="1"/>
  <c r="T3160" i="1" s="1"/>
  <c r="T3161" i="1" a="1"/>
  <c r="T3161" i="1" s="1"/>
  <c r="T3162" i="1" a="1"/>
  <c r="T3162" i="1" s="1"/>
  <c r="T3163" i="1" a="1"/>
  <c r="T3163" i="1"/>
  <c r="T3164" i="1" a="1"/>
  <c r="T3164" i="1" s="1"/>
  <c r="T3165" i="1" a="1"/>
  <c r="T3165" i="1" s="1"/>
  <c r="T3166" i="1" a="1"/>
  <c r="T3166" i="1" s="1"/>
  <c r="T3167" i="1" a="1"/>
  <c r="T3167" i="1" s="1"/>
  <c r="T3168" i="1" a="1"/>
  <c r="T3168" i="1" s="1"/>
  <c r="T3169" i="1" a="1"/>
  <c r="T3169" i="1" s="1"/>
  <c r="T3170" i="1" a="1"/>
  <c r="T3170" i="1" s="1"/>
  <c r="T3171" i="1" a="1"/>
  <c r="T3171" i="1"/>
  <c r="T3172" i="1" a="1"/>
  <c r="T3172" i="1" s="1"/>
  <c r="T3173" i="1" a="1"/>
  <c r="T3173" i="1" s="1"/>
  <c r="T3174" i="1" a="1"/>
  <c r="T3174" i="1" s="1"/>
  <c r="T3175" i="1" a="1"/>
  <c r="T3175" i="1" s="1"/>
  <c r="T3176" i="1" a="1"/>
  <c r="T3176" i="1" s="1"/>
  <c r="T3177" i="1" a="1"/>
  <c r="T3177" i="1" s="1"/>
  <c r="T3178" i="1" a="1"/>
  <c r="T3178" i="1" s="1"/>
  <c r="T3179" i="1" a="1"/>
  <c r="T3179" i="1"/>
  <c r="T3180" i="1" a="1"/>
  <c r="T3180" i="1" s="1"/>
  <c r="T3181" i="1" a="1"/>
  <c r="T3181" i="1" s="1"/>
  <c r="T3182" i="1" a="1"/>
  <c r="T3182" i="1" s="1"/>
  <c r="T3183" i="1" a="1"/>
  <c r="T3183" i="1" s="1"/>
  <c r="T3184" i="1" a="1"/>
  <c r="T3184" i="1" s="1"/>
  <c r="T3185" i="1" a="1"/>
  <c r="T3185" i="1" s="1"/>
  <c r="T3186" i="1" a="1"/>
  <c r="T3186" i="1" s="1"/>
  <c r="T3187" i="1" a="1"/>
  <c r="T3187" i="1"/>
  <c r="T3188" i="1" a="1"/>
  <c r="T3188" i="1" s="1"/>
  <c r="T3189" i="1" a="1"/>
  <c r="T3189" i="1" s="1"/>
  <c r="T3190" i="1" a="1"/>
  <c r="T3190" i="1" s="1"/>
  <c r="T3191" i="1" a="1"/>
  <c r="T3191" i="1" s="1"/>
  <c r="T3192" i="1" a="1"/>
  <c r="T3192" i="1" s="1"/>
  <c r="T3193" i="1" a="1"/>
  <c r="T3193" i="1" s="1"/>
  <c r="T3194" i="1" a="1"/>
  <c r="T3194" i="1" s="1"/>
  <c r="T3195" i="1" a="1"/>
  <c r="T3195" i="1"/>
  <c r="T3196" i="1" a="1"/>
  <c r="T3196" i="1" s="1"/>
  <c r="T3197" i="1" a="1"/>
  <c r="T3197" i="1" s="1"/>
  <c r="T3198" i="1" a="1"/>
  <c r="T3198" i="1" s="1"/>
  <c r="T3199" i="1" a="1"/>
  <c r="T3199" i="1" s="1"/>
  <c r="T3200" i="1" a="1"/>
  <c r="T3200" i="1" s="1"/>
  <c r="T3201" i="1" a="1"/>
  <c r="T3201" i="1" s="1"/>
  <c r="T3202" i="1" a="1"/>
  <c r="T3202" i="1" s="1"/>
  <c r="T3203" i="1" a="1"/>
  <c r="T3203" i="1"/>
  <c r="T3204" i="1" a="1"/>
  <c r="T3204" i="1" s="1"/>
  <c r="T3205" i="1" a="1"/>
  <c r="T3205" i="1" s="1"/>
  <c r="T3206" i="1" a="1"/>
  <c r="T3206" i="1" s="1"/>
  <c r="T3207" i="1" a="1"/>
  <c r="T3207" i="1" s="1"/>
  <c r="T3208" i="1" a="1"/>
  <c r="T3208" i="1" s="1"/>
  <c r="T3209" i="1" a="1"/>
  <c r="T3209" i="1" s="1"/>
  <c r="T3210" i="1" a="1"/>
  <c r="T3210" i="1" s="1"/>
  <c r="T3211" i="1" a="1"/>
  <c r="T3211" i="1"/>
  <c r="T3212" i="1" a="1"/>
  <c r="T3212" i="1" s="1"/>
  <c r="T3213" i="1" a="1"/>
  <c r="T3213" i="1" s="1"/>
  <c r="T3214" i="1" a="1"/>
  <c r="T3214" i="1" s="1"/>
  <c r="T3215" i="1" a="1"/>
  <c r="T3215" i="1" s="1"/>
  <c r="T3216" i="1" a="1"/>
  <c r="T3216" i="1" s="1"/>
  <c r="T3217" i="1" a="1"/>
  <c r="T3217" i="1" s="1"/>
  <c r="T3218" i="1" a="1"/>
  <c r="T3218" i="1" s="1"/>
  <c r="T3219" i="1" a="1"/>
  <c r="T3219" i="1"/>
  <c r="T3220" i="1" a="1"/>
  <c r="T3220" i="1" s="1"/>
  <c r="T3221" i="1" a="1"/>
  <c r="T3221" i="1" s="1"/>
  <c r="T3222" i="1" a="1"/>
  <c r="T3222" i="1" s="1"/>
  <c r="T3223" i="1" a="1"/>
  <c r="T3223" i="1" s="1"/>
  <c r="T3224" i="1" a="1"/>
  <c r="T3224" i="1" s="1"/>
  <c r="T3225" i="1" a="1"/>
  <c r="T3225" i="1" s="1"/>
  <c r="T3226" i="1" a="1"/>
  <c r="T3226" i="1" s="1"/>
  <c r="T3227" i="1" a="1"/>
  <c r="T3227" i="1"/>
  <c r="T3228" i="1" a="1"/>
  <c r="T3228" i="1" s="1"/>
  <c r="T3229" i="1" a="1"/>
  <c r="T3229" i="1" s="1"/>
  <c r="T3230" i="1" a="1"/>
  <c r="T3230" i="1" s="1"/>
  <c r="T3231" i="1" a="1"/>
  <c r="T3231" i="1" s="1"/>
  <c r="T3232" i="1" a="1"/>
  <c r="T3232" i="1" s="1"/>
  <c r="T3233" i="1" a="1"/>
  <c r="T3233" i="1" s="1"/>
  <c r="T3234" i="1" a="1"/>
  <c r="T3234" i="1" s="1"/>
  <c r="T3235" i="1" a="1"/>
  <c r="T3235" i="1"/>
  <c r="T3236" i="1" a="1"/>
  <c r="T3236" i="1" s="1"/>
  <c r="T3237" i="1" a="1"/>
  <c r="T3237" i="1" s="1"/>
  <c r="T3238" i="1" a="1"/>
  <c r="T3238" i="1" s="1"/>
  <c r="T3239" i="1" a="1"/>
  <c r="T3239" i="1" s="1"/>
  <c r="T3240" i="1" a="1"/>
  <c r="T3240" i="1" s="1"/>
  <c r="T3241" i="1" a="1"/>
  <c r="T3241" i="1" s="1"/>
  <c r="T3242" i="1" a="1"/>
  <c r="T3242" i="1" s="1"/>
  <c r="T3243" i="1" a="1"/>
  <c r="T3243" i="1"/>
  <c r="T3244" i="1" a="1"/>
  <c r="T3244" i="1" s="1"/>
  <c r="T3245" i="1" a="1"/>
  <c r="T3245" i="1" s="1"/>
  <c r="T3246" i="1" a="1"/>
  <c r="T3246" i="1" s="1"/>
  <c r="T3247" i="1" a="1"/>
  <c r="T3247" i="1" s="1"/>
  <c r="T3248" i="1" a="1"/>
  <c r="T3248" i="1" s="1"/>
  <c r="T3249" i="1" a="1"/>
  <c r="T3249" i="1" s="1"/>
  <c r="T3250" i="1" a="1"/>
  <c r="T3250" i="1" s="1"/>
  <c r="T3251" i="1" a="1"/>
  <c r="T3251" i="1"/>
  <c r="T3252" i="1" a="1"/>
  <c r="T3252" i="1" s="1"/>
  <c r="T3253" i="1" a="1"/>
  <c r="T3253" i="1" s="1"/>
  <c r="T3254" i="1" a="1"/>
  <c r="T3254" i="1" s="1"/>
  <c r="T3255" i="1" a="1"/>
  <c r="T3255" i="1" s="1"/>
  <c r="T3256" i="1" a="1"/>
  <c r="T3256" i="1" s="1"/>
  <c r="T3257" i="1" a="1"/>
  <c r="T3257" i="1" s="1"/>
  <c r="T3258" i="1" a="1"/>
  <c r="T3258" i="1" s="1"/>
  <c r="T3259" i="1" a="1"/>
  <c r="T3259" i="1"/>
  <c r="T3260" i="1" a="1"/>
  <c r="T3260" i="1" s="1"/>
  <c r="T3261" i="1" a="1"/>
  <c r="T3261" i="1" s="1"/>
  <c r="T3262" i="1" a="1"/>
  <c r="T3262" i="1" s="1"/>
  <c r="T3263" i="1" a="1"/>
  <c r="T3263" i="1" s="1"/>
  <c r="T3264" i="1" a="1"/>
  <c r="T3264" i="1" s="1"/>
  <c r="T3265" i="1" a="1"/>
  <c r="T3265" i="1" s="1"/>
  <c r="T3266" i="1" a="1"/>
  <c r="T3266" i="1" s="1"/>
  <c r="T3267" i="1" a="1"/>
  <c r="T3267" i="1"/>
  <c r="T3268" i="1" a="1"/>
  <c r="T3268" i="1" s="1"/>
  <c r="T3269" i="1" a="1"/>
  <c r="T3269" i="1" s="1"/>
  <c r="T3270" i="1" a="1"/>
  <c r="T3270" i="1" s="1"/>
  <c r="T3271" i="1" a="1"/>
  <c r="T3271" i="1" s="1"/>
  <c r="T3272" i="1" a="1"/>
  <c r="T3272" i="1" s="1"/>
  <c r="T3273" i="1" a="1"/>
  <c r="T3273" i="1" s="1"/>
  <c r="T3274" i="1" a="1"/>
  <c r="T3274" i="1" s="1"/>
  <c r="T3275" i="1" a="1"/>
  <c r="T3275" i="1"/>
  <c r="T3276" i="1" a="1"/>
  <c r="T3276" i="1" s="1"/>
  <c r="T3277" i="1" a="1"/>
  <c r="T3277" i="1" s="1"/>
  <c r="T3278" i="1" a="1"/>
  <c r="T3278" i="1" s="1"/>
  <c r="T3279" i="1" a="1"/>
  <c r="T3279" i="1" s="1"/>
  <c r="T3280" i="1" a="1"/>
  <c r="T3280" i="1" s="1"/>
  <c r="T3281" i="1" a="1"/>
  <c r="T3281" i="1" s="1"/>
  <c r="T3282" i="1" a="1"/>
  <c r="T3282" i="1" s="1"/>
  <c r="T3283" i="1" a="1"/>
  <c r="T3283" i="1"/>
  <c r="T3284" i="1" a="1"/>
  <c r="T3284" i="1" s="1"/>
  <c r="T3285" i="1" a="1"/>
  <c r="T3285" i="1" s="1"/>
  <c r="T3286" i="1" a="1"/>
  <c r="T3286" i="1" s="1"/>
  <c r="T3287" i="1" a="1"/>
  <c r="T3287" i="1" s="1"/>
  <c r="T3288" i="1" a="1"/>
  <c r="T3288" i="1" s="1"/>
  <c r="T3289" i="1" a="1"/>
  <c r="T3289" i="1" s="1"/>
  <c r="T3290" i="1" a="1"/>
  <c r="T3290" i="1" s="1"/>
  <c r="T3291" i="1" a="1"/>
  <c r="T3291" i="1"/>
  <c r="T3292" i="1" a="1"/>
  <c r="T3292" i="1" s="1"/>
  <c r="T3293" i="1" a="1"/>
  <c r="T3293" i="1" s="1"/>
  <c r="T3294" i="1" a="1"/>
  <c r="T3294" i="1" s="1"/>
  <c r="T3295" i="1" a="1"/>
  <c r="T3295" i="1" s="1"/>
  <c r="T3296" i="1" a="1"/>
  <c r="T3296" i="1" s="1"/>
  <c r="T3297" i="1" a="1"/>
  <c r="T3297" i="1" s="1"/>
  <c r="T3298" i="1" a="1"/>
  <c r="T3298" i="1" s="1"/>
  <c r="T3299" i="1" a="1"/>
  <c r="T3299" i="1"/>
  <c r="T3300" i="1" a="1"/>
  <c r="T3300" i="1" s="1"/>
  <c r="T3301" i="1" a="1"/>
  <c r="T3301" i="1" s="1"/>
  <c r="T3302" i="1" a="1"/>
  <c r="T3302" i="1" s="1"/>
  <c r="T3303" i="1" a="1"/>
  <c r="T3303" i="1" s="1"/>
  <c r="T3304" i="1" a="1"/>
  <c r="T3304" i="1" s="1"/>
  <c r="T3305" i="1" a="1"/>
  <c r="T3305" i="1" s="1"/>
  <c r="T3306" i="1" a="1"/>
  <c r="T3306" i="1" s="1"/>
  <c r="T3307" i="1" a="1"/>
  <c r="T3307" i="1"/>
  <c r="T3308" i="1" a="1"/>
  <c r="T3308" i="1" s="1"/>
  <c r="T3309" i="1" a="1"/>
  <c r="T3309" i="1" s="1"/>
  <c r="T3310" i="1" a="1"/>
  <c r="T3310" i="1" s="1"/>
  <c r="T3311" i="1" a="1"/>
  <c r="T3311" i="1" s="1"/>
  <c r="T3312" i="1" a="1"/>
  <c r="T3312" i="1" s="1"/>
  <c r="T3313" i="1" a="1"/>
  <c r="T3313" i="1" s="1"/>
  <c r="T3314" i="1" a="1"/>
  <c r="T3314" i="1" s="1"/>
  <c r="T3315" i="1" a="1"/>
  <c r="T3315" i="1"/>
  <c r="T3316" i="1" a="1"/>
  <c r="T3316" i="1" s="1"/>
  <c r="T3317" i="1" a="1"/>
  <c r="T3317" i="1" s="1"/>
  <c r="T3318" i="1" a="1"/>
  <c r="T3318" i="1" s="1"/>
  <c r="T3319" i="1" a="1"/>
  <c r="T3319" i="1" s="1"/>
  <c r="T3320" i="1" a="1"/>
  <c r="T3320" i="1" s="1"/>
  <c r="T3321" i="1" a="1"/>
  <c r="T3321" i="1" s="1"/>
  <c r="T3322" i="1" a="1"/>
  <c r="T3322" i="1" s="1"/>
  <c r="T3323" i="1" a="1"/>
  <c r="T3323" i="1"/>
  <c r="T3324" i="1" a="1"/>
  <c r="T3324" i="1" s="1"/>
  <c r="T3325" i="1" a="1"/>
  <c r="T3325" i="1" s="1"/>
  <c r="T3326" i="1" a="1"/>
  <c r="T3326" i="1" s="1"/>
  <c r="T3327" i="1" a="1"/>
  <c r="T3327" i="1" s="1"/>
  <c r="T3328" i="1" a="1"/>
  <c r="T3328" i="1" s="1"/>
  <c r="T3329" i="1" a="1"/>
  <c r="T3329" i="1" s="1"/>
  <c r="T3330" i="1" a="1"/>
  <c r="T3330" i="1" s="1"/>
  <c r="T3331" i="1" a="1"/>
  <c r="T3331" i="1"/>
  <c r="T3332" i="1" a="1"/>
  <c r="T3332" i="1" s="1"/>
  <c r="T3333" i="1" a="1"/>
  <c r="T3333" i="1" s="1"/>
  <c r="T3334" i="1" a="1"/>
  <c r="T3334" i="1" s="1"/>
  <c r="T3335" i="1" a="1"/>
  <c r="T3335" i="1" s="1"/>
  <c r="T3336" i="1" a="1"/>
  <c r="T3336" i="1" s="1"/>
  <c r="T3337" i="1" a="1"/>
  <c r="T3337" i="1" s="1"/>
  <c r="T3338" i="1" a="1"/>
  <c r="T3338" i="1" s="1"/>
  <c r="T3339" i="1" a="1"/>
  <c r="T3339" i="1"/>
  <c r="T3340" i="1" a="1"/>
  <c r="T3340" i="1" s="1"/>
  <c r="T3341" i="1" a="1"/>
  <c r="T3341" i="1" s="1"/>
  <c r="T3342" i="1" a="1"/>
  <c r="T3342" i="1" s="1"/>
  <c r="T3343" i="1" a="1"/>
  <c r="T3343" i="1" s="1"/>
  <c r="T3344" i="1" a="1"/>
  <c r="T3344" i="1" s="1"/>
  <c r="T3345" i="1" a="1"/>
  <c r="T3345" i="1" s="1"/>
  <c r="T3346" i="1" a="1"/>
  <c r="T3346" i="1" s="1"/>
  <c r="T3347" i="1" a="1"/>
  <c r="T3347" i="1"/>
  <c r="T3348" i="1" a="1"/>
  <c r="T3348" i="1" s="1"/>
  <c r="T3349" i="1" a="1"/>
  <c r="T3349" i="1" s="1"/>
  <c r="T3350" i="1" a="1"/>
  <c r="T3350" i="1" s="1"/>
  <c r="T3351" i="1" a="1"/>
  <c r="T3351" i="1" s="1"/>
  <c r="T3352" i="1" a="1"/>
  <c r="T3352" i="1" s="1"/>
  <c r="T3353" i="1" a="1"/>
  <c r="T3353" i="1" s="1"/>
  <c r="T3354" i="1" a="1"/>
  <c r="T3354" i="1" s="1"/>
  <c r="T3355" i="1" a="1"/>
  <c r="T3355" i="1"/>
  <c r="T3356" i="1" a="1"/>
  <c r="T3356" i="1" s="1"/>
  <c r="T3357" i="1" a="1"/>
  <c r="T3357" i="1" s="1"/>
  <c r="T3358" i="1" a="1"/>
  <c r="T3358" i="1" s="1"/>
  <c r="T3359" i="1" a="1"/>
  <c r="T3359" i="1" s="1"/>
  <c r="T3360" i="1" a="1"/>
  <c r="T3360" i="1" s="1"/>
  <c r="T3361" i="1" a="1"/>
  <c r="T3361" i="1" s="1"/>
  <c r="T3362" i="1" a="1"/>
  <c r="T3362" i="1" s="1"/>
  <c r="T3363" i="1" a="1"/>
  <c r="T3363" i="1"/>
  <c r="T3364" i="1" a="1"/>
  <c r="T3364" i="1" s="1"/>
  <c r="T3365" i="1" a="1"/>
  <c r="T3365" i="1" s="1"/>
  <c r="T3366" i="1" a="1"/>
  <c r="T3366" i="1" s="1"/>
  <c r="T3367" i="1" a="1"/>
  <c r="T3367" i="1" s="1"/>
  <c r="T3368" i="1" a="1"/>
  <c r="T3368" i="1" s="1"/>
  <c r="T3369" i="1" a="1"/>
  <c r="T3369" i="1" s="1"/>
  <c r="T3370" i="1" a="1"/>
  <c r="T3370" i="1" s="1"/>
  <c r="T3371" i="1" a="1"/>
  <c r="T3371" i="1"/>
  <c r="T3372" i="1" a="1"/>
  <c r="T3372" i="1" s="1"/>
  <c r="T3373" i="1" a="1"/>
  <c r="T3373" i="1" s="1"/>
  <c r="T3374" i="1" a="1"/>
  <c r="T3374" i="1" s="1"/>
  <c r="T3375" i="1" a="1"/>
  <c r="T3375" i="1" s="1"/>
  <c r="T3376" i="1" a="1"/>
  <c r="T3376" i="1" s="1"/>
  <c r="T3377" i="1" a="1"/>
  <c r="T3377" i="1" s="1"/>
  <c r="T3378" i="1" a="1"/>
  <c r="T3378" i="1" s="1"/>
  <c r="T3379" i="1" a="1"/>
  <c r="T3379" i="1"/>
  <c r="T3380" i="1" a="1"/>
  <c r="T3380" i="1" s="1"/>
  <c r="T3381" i="1" a="1"/>
  <c r="T3381" i="1" s="1"/>
  <c r="T3382" i="1" a="1"/>
  <c r="T3382" i="1" s="1"/>
  <c r="T3383" i="1" a="1"/>
  <c r="T3383" i="1" s="1"/>
  <c r="T3384" i="1" a="1"/>
  <c r="T3384" i="1" s="1"/>
  <c r="T3385" i="1" a="1"/>
  <c r="T3385" i="1" s="1"/>
  <c r="T3386" i="1" a="1"/>
  <c r="T3386" i="1" s="1"/>
  <c r="T3387" i="1" a="1"/>
  <c r="T3387" i="1"/>
  <c r="T3388" i="1" a="1"/>
  <c r="T3388" i="1" s="1"/>
  <c r="T3389" i="1" a="1"/>
  <c r="T3389" i="1" s="1"/>
  <c r="T3390" i="1" a="1"/>
  <c r="T3390" i="1" s="1"/>
  <c r="T3391" i="1" a="1"/>
  <c r="T3391" i="1" s="1"/>
  <c r="T3392" i="1" a="1"/>
  <c r="T3392" i="1" s="1"/>
  <c r="T3393" i="1" a="1"/>
  <c r="T3393" i="1" s="1"/>
  <c r="T3394" i="1" a="1"/>
  <c r="T3394" i="1" s="1"/>
  <c r="T3395" i="1" a="1"/>
  <c r="T3395" i="1"/>
  <c r="T3396" i="1" a="1"/>
  <c r="T3396" i="1" s="1"/>
  <c r="T3397" i="1" a="1"/>
  <c r="T3397" i="1" s="1"/>
  <c r="T3398" i="1" a="1"/>
  <c r="T3398" i="1" s="1"/>
  <c r="T3399" i="1" a="1"/>
  <c r="T3399" i="1" s="1"/>
  <c r="T3400" i="1" a="1"/>
  <c r="T3400" i="1" s="1"/>
  <c r="T3401" i="1" a="1"/>
  <c r="T3401" i="1" s="1"/>
  <c r="T3402" i="1" a="1"/>
  <c r="T3402" i="1" s="1"/>
  <c r="T3403" i="1" a="1"/>
  <c r="T3403" i="1"/>
  <c r="T3404" i="1" a="1"/>
  <c r="T3404" i="1" s="1"/>
  <c r="T3405" i="1" a="1"/>
  <c r="T3405" i="1" s="1"/>
  <c r="T3406" i="1" a="1"/>
  <c r="T3406" i="1" s="1"/>
  <c r="T3407" i="1" a="1"/>
  <c r="T3407" i="1" s="1"/>
  <c r="T3408" i="1" a="1"/>
  <c r="T3408" i="1" s="1"/>
  <c r="T3409" i="1" a="1"/>
  <c r="T3409" i="1" s="1"/>
  <c r="T3410" i="1" a="1"/>
  <c r="T3410" i="1" s="1"/>
  <c r="T3411" i="1" a="1"/>
  <c r="T3411" i="1"/>
  <c r="T3412" i="1" a="1"/>
  <c r="T3412" i="1" s="1"/>
  <c r="T3413" i="1" a="1"/>
  <c r="T3413" i="1" s="1"/>
  <c r="T3414" i="1" a="1"/>
  <c r="T3414" i="1" s="1"/>
  <c r="T3415" i="1" a="1"/>
  <c r="T3415" i="1" s="1"/>
  <c r="T3416" i="1" a="1"/>
  <c r="T3416" i="1" s="1"/>
  <c r="T3417" i="1" a="1"/>
  <c r="T3417" i="1" s="1"/>
  <c r="T3418" i="1" a="1"/>
  <c r="T3418" i="1" s="1"/>
  <c r="T3419" i="1" a="1"/>
  <c r="T3419" i="1"/>
  <c r="T3420" i="1" a="1"/>
  <c r="T3420" i="1" s="1"/>
  <c r="T3421" i="1" a="1"/>
  <c r="T3421" i="1" s="1"/>
  <c r="T3422" i="1" a="1"/>
  <c r="T3422" i="1" s="1"/>
  <c r="T3423" i="1" a="1"/>
  <c r="T3423" i="1" s="1"/>
  <c r="T3424" i="1" a="1"/>
  <c r="T3424" i="1" s="1"/>
  <c r="T3425" i="1" a="1"/>
  <c r="T3425" i="1" s="1"/>
  <c r="T3426" i="1" a="1"/>
  <c r="T3426" i="1" s="1"/>
  <c r="T3427" i="1" a="1"/>
  <c r="T3427" i="1"/>
  <c r="T3428" i="1" a="1"/>
  <c r="T3428" i="1" s="1"/>
  <c r="T3429" i="1" a="1"/>
  <c r="T3429" i="1" s="1"/>
  <c r="T3430" i="1" a="1"/>
  <c r="T3430" i="1" s="1"/>
  <c r="T3431" i="1" a="1"/>
  <c r="T3431" i="1" s="1"/>
  <c r="T3432" i="1" a="1"/>
  <c r="T3432" i="1" s="1"/>
  <c r="T3433" i="1" a="1"/>
  <c r="T3433" i="1" s="1"/>
  <c r="T3434" i="1" a="1"/>
  <c r="T3434" i="1" s="1"/>
  <c r="T3435" i="1" a="1"/>
  <c r="T3435" i="1"/>
  <c r="T3436" i="1" a="1"/>
  <c r="T3436" i="1" s="1"/>
  <c r="T3437" i="1" a="1"/>
  <c r="T3437" i="1" s="1"/>
  <c r="T3438" i="1" a="1"/>
  <c r="T3438" i="1" s="1"/>
  <c r="T3439" i="1" a="1"/>
  <c r="T3439" i="1" s="1"/>
  <c r="T3440" i="1" a="1"/>
  <c r="T3440" i="1" s="1"/>
  <c r="T3441" i="1" a="1"/>
  <c r="T3441" i="1" s="1"/>
  <c r="T3442" i="1" a="1"/>
  <c r="T3442" i="1" s="1"/>
  <c r="T3443" i="1" a="1"/>
  <c r="T3443" i="1"/>
  <c r="T3444" i="1" a="1"/>
  <c r="T3444" i="1" s="1"/>
  <c r="T3445" i="1" a="1"/>
  <c r="T3445" i="1" s="1"/>
  <c r="T3446" i="1" a="1"/>
  <c r="T3446" i="1" s="1"/>
  <c r="T3447" i="1" a="1"/>
  <c r="T3447" i="1" s="1"/>
  <c r="T3448" i="1" a="1"/>
  <c r="T3448" i="1" s="1"/>
  <c r="T3449" i="1" a="1"/>
  <c r="T3449" i="1" s="1"/>
  <c r="T3450" i="1" a="1"/>
  <c r="T3450" i="1" s="1"/>
  <c r="T3451" i="1" a="1"/>
  <c r="T3451" i="1"/>
  <c r="T3452" i="1" a="1"/>
  <c r="T3452" i="1" s="1"/>
  <c r="T3453" i="1" a="1"/>
  <c r="T3453" i="1" s="1"/>
  <c r="T3454" i="1" a="1"/>
  <c r="T3454" i="1" s="1"/>
  <c r="T3455" i="1" a="1"/>
  <c r="T3455" i="1" s="1"/>
  <c r="T3456" i="1" a="1"/>
  <c r="T3456" i="1" s="1"/>
  <c r="T3457" i="1" a="1"/>
  <c r="T3457" i="1" s="1"/>
  <c r="T3458" i="1" a="1"/>
  <c r="T3458" i="1" s="1"/>
  <c r="T3459" i="1" a="1"/>
  <c r="T3459" i="1"/>
  <c r="T3460" i="1" a="1"/>
  <c r="T3460" i="1" s="1"/>
  <c r="T3461" i="1" a="1"/>
  <c r="T3461" i="1" s="1"/>
  <c r="T3462" i="1" a="1"/>
  <c r="T3462" i="1" s="1"/>
  <c r="T3463" i="1" a="1"/>
  <c r="T3463" i="1" s="1"/>
  <c r="T3464" i="1" a="1"/>
  <c r="T3464" i="1" s="1"/>
  <c r="T3465" i="1" a="1"/>
  <c r="T3465" i="1" s="1"/>
  <c r="T3466" i="1" a="1"/>
  <c r="T3466" i="1" s="1"/>
  <c r="T3467" i="1" a="1"/>
  <c r="T3467" i="1"/>
  <c r="T3468" i="1" a="1"/>
  <c r="T3468" i="1" s="1"/>
  <c r="T3469" i="1" a="1"/>
  <c r="T3469" i="1" s="1"/>
  <c r="T3470" i="1" a="1"/>
  <c r="T3470" i="1" s="1"/>
  <c r="T3471" i="1" a="1"/>
  <c r="T3471" i="1" s="1"/>
  <c r="T3472" i="1" a="1"/>
  <c r="T3472" i="1" s="1"/>
  <c r="T3473" i="1" a="1"/>
  <c r="T3473" i="1" s="1"/>
  <c r="T3474" i="1" a="1"/>
  <c r="T3474" i="1" s="1"/>
  <c r="T3475" i="1" a="1"/>
  <c r="T3475" i="1"/>
  <c r="T3476" i="1" a="1"/>
  <c r="T3476" i="1" s="1"/>
  <c r="T3477" i="1" a="1"/>
  <c r="T3477" i="1" s="1"/>
  <c r="T3478" i="1" a="1"/>
  <c r="T3478" i="1" s="1"/>
  <c r="T3479" i="1" a="1"/>
  <c r="T3479" i="1" s="1"/>
  <c r="T3480" i="1" a="1"/>
  <c r="T3480" i="1" s="1"/>
  <c r="T3481" i="1" a="1"/>
  <c r="T3481" i="1" s="1"/>
  <c r="T3482" i="1" a="1"/>
  <c r="T3482" i="1" s="1"/>
  <c r="T3483" i="1" a="1"/>
  <c r="T3483" i="1"/>
  <c r="T3484" i="1" a="1"/>
  <c r="T3484" i="1" s="1"/>
  <c r="T3485" i="1" a="1"/>
  <c r="T3485" i="1" s="1"/>
  <c r="T3486" i="1" a="1"/>
  <c r="T3486" i="1" s="1"/>
  <c r="T3487" i="1" a="1"/>
  <c r="T3487" i="1" s="1"/>
  <c r="T3488" i="1" a="1"/>
  <c r="T3488" i="1" s="1"/>
  <c r="T3489" i="1" a="1"/>
  <c r="T3489" i="1" s="1"/>
  <c r="T3490" i="1" a="1"/>
  <c r="T3490" i="1" s="1"/>
  <c r="T3491" i="1" a="1"/>
  <c r="T3491" i="1"/>
  <c r="T3492" i="1" a="1"/>
  <c r="T3492" i="1" s="1"/>
  <c r="T3493" i="1" a="1"/>
  <c r="T3493" i="1" s="1"/>
  <c r="T3494" i="1" a="1"/>
  <c r="T3494" i="1" s="1"/>
  <c r="T3495" i="1" a="1"/>
  <c r="T3495" i="1" s="1"/>
  <c r="T3496" i="1" a="1"/>
  <c r="T3496" i="1" s="1"/>
  <c r="T3497" i="1" a="1"/>
  <c r="T3497" i="1" s="1"/>
  <c r="T3498" i="1" a="1"/>
  <c r="T3498" i="1" s="1"/>
  <c r="T3499" i="1" a="1"/>
  <c r="T3499" i="1"/>
  <c r="T3500" i="1" a="1"/>
  <c r="T3500" i="1" s="1"/>
  <c r="T3501" i="1" a="1"/>
  <c r="T3501" i="1" s="1"/>
  <c r="T3502" i="1" a="1"/>
  <c r="T3502" i="1" s="1"/>
  <c r="T3503" i="1" a="1"/>
  <c r="T3503" i="1" s="1"/>
  <c r="T3504" i="1" a="1"/>
  <c r="T3504" i="1" s="1"/>
  <c r="T3505" i="1" a="1"/>
  <c r="T3505" i="1" s="1"/>
  <c r="T3506" i="1" a="1"/>
  <c r="T3506" i="1" s="1"/>
  <c r="T3507" i="1" a="1"/>
  <c r="T3507" i="1"/>
  <c r="T3508" i="1" a="1"/>
  <c r="T3508" i="1" s="1"/>
  <c r="T3509" i="1" a="1"/>
  <c r="T3509" i="1" s="1"/>
  <c r="T3510" i="1" a="1"/>
  <c r="T3510" i="1" s="1"/>
  <c r="T3511" i="1" a="1"/>
  <c r="T3511" i="1" s="1"/>
  <c r="T3512" i="1" a="1"/>
  <c r="T3512" i="1"/>
  <c r="T3513" i="1" a="1"/>
  <c r="T3513" i="1" s="1"/>
  <c r="T3514" i="1" a="1"/>
  <c r="T3514" i="1"/>
  <c r="T3515" i="1" a="1"/>
  <c r="T3515" i="1" s="1"/>
  <c r="T3516" i="1" a="1"/>
  <c r="T3516" i="1"/>
  <c r="T3517" i="1" a="1"/>
  <c r="T3517" i="1" s="1"/>
  <c r="T3518" i="1" a="1"/>
  <c r="T3518" i="1"/>
  <c r="T3519" i="1" a="1"/>
  <c r="T3519" i="1" s="1"/>
  <c r="T3520" i="1" a="1"/>
  <c r="T3520" i="1"/>
  <c r="T3521" i="1" a="1"/>
  <c r="T3521" i="1" s="1"/>
  <c r="T3522" i="1" a="1"/>
  <c r="T3522" i="1"/>
  <c r="T3523" i="1" a="1"/>
  <c r="T3523" i="1" s="1"/>
  <c r="T3524" i="1" a="1"/>
  <c r="T3524" i="1"/>
  <c r="T3525" i="1" a="1"/>
  <c r="T3525" i="1" s="1"/>
  <c r="T3526" i="1" a="1"/>
  <c r="T3526" i="1"/>
  <c r="T3527" i="1" a="1"/>
  <c r="T3527" i="1" s="1"/>
  <c r="T3528" i="1" a="1"/>
  <c r="T3528" i="1"/>
  <c r="T3529" i="1" a="1"/>
  <c r="T3529" i="1" s="1"/>
  <c r="T3530" i="1" a="1"/>
  <c r="T3530" i="1"/>
  <c r="T3531" i="1" a="1"/>
  <c r="T3531" i="1" s="1"/>
  <c r="T3532" i="1" a="1"/>
  <c r="T3532" i="1"/>
  <c r="T3533" i="1" a="1"/>
  <c r="T3533" i="1" s="1"/>
  <c r="T3534" i="1" a="1"/>
  <c r="T3534" i="1"/>
  <c r="T3535" i="1" a="1"/>
  <c r="T3535" i="1" s="1"/>
  <c r="T3536" i="1" a="1"/>
  <c r="T3536" i="1"/>
  <c r="T3537" i="1" a="1"/>
  <c r="T3537" i="1" s="1"/>
  <c r="T3538" i="1" a="1"/>
  <c r="T3538" i="1"/>
  <c r="T3539" i="1" a="1"/>
  <c r="T3539" i="1" s="1"/>
  <c r="T3540" i="1" a="1"/>
  <c r="T3540" i="1"/>
  <c r="T3541" i="1" a="1"/>
  <c r="T3541" i="1" s="1"/>
  <c r="T3542" i="1" a="1"/>
  <c r="T3542" i="1"/>
  <c r="T3543" i="1" a="1"/>
  <c r="T3543" i="1" s="1"/>
  <c r="T3544" i="1" a="1"/>
  <c r="T3544" i="1"/>
  <c r="T3545" i="1" a="1"/>
  <c r="T3545" i="1" s="1"/>
  <c r="T3546" i="1" a="1"/>
  <c r="T3546" i="1"/>
  <c r="T3547" i="1" a="1"/>
  <c r="T3547" i="1" s="1"/>
  <c r="T3548" i="1" a="1"/>
  <c r="T3548" i="1"/>
  <c r="T3549" i="1" a="1"/>
  <c r="T3549" i="1" s="1"/>
  <c r="T3550" i="1" a="1"/>
  <c r="T3550" i="1"/>
  <c r="T3551" i="1" a="1"/>
  <c r="T3551" i="1" s="1"/>
  <c r="T3552" i="1" a="1"/>
  <c r="T3552" i="1"/>
  <c r="T3553" i="1" a="1"/>
  <c r="T3553" i="1" s="1"/>
  <c r="T3554" i="1" a="1"/>
  <c r="T3554" i="1"/>
  <c r="T3555" i="1" a="1"/>
  <c r="T3555" i="1" s="1"/>
  <c r="T3556" i="1" a="1"/>
  <c r="T3556" i="1"/>
  <c r="T3557" i="1" a="1"/>
  <c r="T3557" i="1" s="1"/>
  <c r="T3558" i="1" a="1"/>
  <c r="T3558" i="1"/>
  <c r="T3559" i="1" a="1"/>
  <c r="T3559" i="1" s="1"/>
  <c r="T3560" i="1" a="1"/>
  <c r="T3560" i="1"/>
  <c r="T3561" i="1" a="1"/>
  <c r="T3561" i="1" s="1"/>
  <c r="T3562" i="1" a="1"/>
  <c r="T3562" i="1"/>
  <c r="T3563" i="1" a="1"/>
  <c r="T3563" i="1" s="1"/>
  <c r="T3564" i="1" a="1"/>
  <c r="T3564" i="1"/>
  <c r="T3565" i="1" a="1"/>
  <c r="T3565" i="1" s="1"/>
  <c r="T3566" i="1" a="1"/>
  <c r="T3566" i="1"/>
  <c r="T3567" i="1" a="1"/>
  <c r="T3567" i="1" s="1"/>
  <c r="T3568" i="1" a="1"/>
  <c r="T3568" i="1"/>
  <c r="T3569" i="1" a="1"/>
  <c r="T3569" i="1" s="1"/>
  <c r="T3570" i="1" a="1"/>
  <c r="T3570" i="1"/>
  <c r="T3571" i="1" a="1"/>
  <c r="T3571" i="1" s="1"/>
  <c r="T3572" i="1" a="1"/>
  <c r="T3572" i="1"/>
  <c r="T3573" i="1" a="1"/>
  <c r="T3573" i="1" s="1"/>
  <c r="T3574" i="1" a="1"/>
  <c r="T3574" i="1"/>
  <c r="T3575" i="1" a="1"/>
  <c r="T3575" i="1" s="1"/>
  <c r="T3576" i="1" a="1"/>
  <c r="T3576" i="1"/>
  <c r="T3577" i="1" a="1"/>
  <c r="T3577" i="1" s="1"/>
  <c r="T3578" i="1" a="1"/>
  <c r="T3578" i="1"/>
  <c r="T3579" i="1" a="1"/>
  <c r="T3579" i="1" s="1"/>
  <c r="T3580" i="1" a="1"/>
  <c r="T3580" i="1"/>
  <c r="T3581" i="1" a="1"/>
  <c r="T3581" i="1" s="1"/>
  <c r="T3582" i="1" a="1"/>
  <c r="T3582" i="1"/>
  <c r="T3583" i="1" a="1"/>
  <c r="T3583" i="1" s="1"/>
  <c r="T3584" i="1" a="1"/>
  <c r="T3584" i="1"/>
  <c r="T3585" i="1" a="1"/>
  <c r="T3585" i="1" s="1"/>
  <c r="T3586" i="1" a="1"/>
  <c r="T3586" i="1"/>
  <c r="T3587" i="1" a="1"/>
  <c r="T3587" i="1" s="1"/>
  <c r="T3588" i="1" a="1"/>
  <c r="T3588" i="1"/>
  <c r="T3589" i="1" a="1"/>
  <c r="T3589" i="1" s="1"/>
  <c r="T3590" i="1" a="1"/>
  <c r="T3590" i="1"/>
  <c r="T3591" i="1" a="1"/>
  <c r="T3591" i="1" s="1"/>
  <c r="T3592" i="1" a="1"/>
  <c r="T3592" i="1"/>
  <c r="T3593" i="1" a="1"/>
  <c r="T3593" i="1" s="1"/>
  <c r="T3594" i="1" a="1"/>
  <c r="T3594" i="1"/>
  <c r="T3595" i="1" a="1"/>
  <c r="T3595" i="1" s="1"/>
  <c r="T3596" i="1" a="1"/>
  <c r="T3596" i="1"/>
  <c r="T3597" i="1" a="1"/>
  <c r="T3597" i="1" s="1"/>
  <c r="T3598" i="1" a="1"/>
  <c r="T3598" i="1"/>
  <c r="T3599" i="1" a="1"/>
  <c r="T3599" i="1" s="1"/>
  <c r="T3600" i="1" a="1"/>
  <c r="T3600" i="1"/>
  <c r="T3601" i="1" a="1"/>
  <c r="T3601" i="1" s="1"/>
  <c r="T3602" i="1" a="1"/>
  <c r="T3602" i="1"/>
  <c r="T3603" i="1" a="1"/>
  <c r="T3603" i="1" s="1"/>
  <c r="T3604" i="1" a="1"/>
  <c r="T3604" i="1"/>
  <c r="T3605" i="1" a="1"/>
  <c r="T3605" i="1" s="1"/>
  <c r="T3606" i="1" a="1"/>
  <c r="T3606" i="1"/>
  <c r="T3607" i="1" a="1"/>
  <c r="T3607" i="1" s="1"/>
  <c r="T3608" i="1" a="1"/>
  <c r="T3608" i="1"/>
  <c r="T3609" i="1" a="1"/>
  <c r="T3609" i="1" s="1"/>
  <c r="T3610" i="1" a="1"/>
  <c r="T3610" i="1"/>
  <c r="T3611" i="1" a="1"/>
  <c r="T3611" i="1" s="1"/>
  <c r="T3612" i="1" a="1"/>
  <c r="T3612" i="1"/>
  <c r="T3613" i="1" a="1"/>
  <c r="T3613" i="1" s="1"/>
  <c r="T3614" i="1" a="1"/>
  <c r="T3614" i="1"/>
  <c r="T3615" i="1" a="1"/>
  <c r="T3615" i="1" s="1"/>
  <c r="T3616" i="1" a="1"/>
  <c r="T3616" i="1"/>
  <c r="T3617" i="1" a="1"/>
  <c r="T3617" i="1" s="1"/>
  <c r="T3618" i="1" a="1"/>
  <c r="T3618" i="1"/>
  <c r="T3619" i="1" a="1"/>
  <c r="T3619" i="1" s="1"/>
  <c r="T3620" i="1" a="1"/>
  <c r="T3620" i="1"/>
  <c r="T3621" i="1" a="1"/>
  <c r="T3621" i="1" s="1"/>
  <c r="T3622" i="1" a="1"/>
  <c r="T3622" i="1"/>
  <c r="T3623" i="1" a="1"/>
  <c r="T3623" i="1" s="1"/>
  <c r="T3624" i="1" a="1"/>
  <c r="T3624" i="1"/>
  <c r="T3625" i="1" a="1"/>
  <c r="T3625" i="1" s="1"/>
  <c r="T3626" i="1" a="1"/>
  <c r="T3626" i="1"/>
  <c r="T3627" i="1" a="1"/>
  <c r="T3627" i="1" s="1"/>
  <c r="T3628" i="1" a="1"/>
  <c r="T3628" i="1"/>
  <c r="T3629" i="1" a="1"/>
  <c r="T3629" i="1" s="1"/>
  <c r="T3630" i="1" a="1"/>
  <c r="T3630" i="1"/>
  <c r="T3631" i="1" a="1"/>
  <c r="T3631" i="1" s="1"/>
  <c r="T3632" i="1" a="1"/>
  <c r="T3632" i="1"/>
  <c r="T3633" i="1" a="1"/>
  <c r="T3633" i="1" s="1"/>
  <c r="T3634" i="1" a="1"/>
  <c r="T3634" i="1"/>
  <c r="T3635" i="1" a="1"/>
  <c r="T3635" i="1" s="1"/>
  <c r="T3636" i="1" a="1"/>
  <c r="T3636" i="1"/>
  <c r="T3637" i="1" a="1"/>
  <c r="T3637" i="1" s="1"/>
  <c r="T3638" i="1" a="1"/>
  <c r="T3638" i="1"/>
  <c r="T3639" i="1" a="1"/>
  <c r="T3639" i="1" s="1"/>
  <c r="T3640" i="1" a="1"/>
  <c r="T3640" i="1"/>
  <c r="T3641" i="1" a="1"/>
  <c r="T3641" i="1" s="1"/>
  <c r="T3642" i="1" a="1"/>
  <c r="T3642" i="1"/>
  <c r="T3643" i="1" a="1"/>
  <c r="T3643" i="1" s="1"/>
  <c r="T3644" i="1" a="1"/>
  <c r="T3644" i="1"/>
  <c r="T3645" i="1" a="1"/>
  <c r="T3645" i="1" s="1"/>
  <c r="T3646" i="1" a="1"/>
  <c r="T3646" i="1"/>
  <c r="T3647" i="1" a="1"/>
  <c r="T3647" i="1" s="1"/>
  <c r="T3648" i="1" a="1"/>
  <c r="T3648" i="1"/>
  <c r="T3649" i="1" a="1"/>
  <c r="T3649" i="1" s="1"/>
  <c r="T3650" i="1" a="1"/>
  <c r="T3650" i="1"/>
  <c r="T3651" i="1" a="1"/>
  <c r="T3651" i="1" s="1"/>
  <c r="T3652" i="1" a="1"/>
  <c r="T3652" i="1"/>
  <c r="T3653" i="1" a="1"/>
  <c r="T3653" i="1" s="1"/>
  <c r="T3654" i="1" a="1"/>
  <c r="T3654" i="1"/>
  <c r="T3655" i="1" a="1"/>
  <c r="T3655" i="1" s="1"/>
  <c r="T3656" i="1" a="1"/>
  <c r="T3656" i="1"/>
  <c r="T3657" i="1" a="1"/>
  <c r="T3657" i="1" s="1"/>
  <c r="T3658" i="1" a="1"/>
  <c r="T3658" i="1"/>
  <c r="T3659" i="1" a="1"/>
  <c r="T3659" i="1" s="1"/>
  <c r="T3660" i="1" a="1"/>
  <c r="T3660" i="1"/>
  <c r="T3661" i="1" a="1"/>
  <c r="T3661" i="1" s="1"/>
  <c r="T3662" i="1" a="1"/>
  <c r="T3662" i="1"/>
  <c r="T3663" i="1" a="1"/>
  <c r="T3663" i="1" s="1"/>
  <c r="T3664" i="1" a="1"/>
  <c r="T3664" i="1"/>
  <c r="T3665" i="1" a="1"/>
  <c r="T3665" i="1" s="1"/>
  <c r="T3666" i="1" a="1"/>
  <c r="T3666" i="1"/>
  <c r="T3667" i="1" a="1"/>
  <c r="T3667" i="1" s="1"/>
  <c r="T3668" i="1" a="1"/>
  <c r="T3668" i="1"/>
  <c r="T3669" i="1" a="1"/>
  <c r="T3669" i="1" s="1"/>
  <c r="T3670" i="1" a="1"/>
  <c r="T3670" i="1"/>
  <c r="T3671" i="1" a="1"/>
  <c r="T3671" i="1" s="1"/>
  <c r="T3672" i="1" a="1"/>
  <c r="T3672" i="1"/>
  <c r="T3673" i="1" a="1"/>
  <c r="T3673" i="1" s="1"/>
  <c r="T3674" i="1" a="1"/>
  <c r="T3674" i="1"/>
  <c r="T3675" i="1" a="1"/>
  <c r="T3675" i="1" s="1"/>
  <c r="T3676" i="1" a="1"/>
  <c r="T3676" i="1"/>
  <c r="T3677" i="1" a="1"/>
  <c r="T3677" i="1" s="1"/>
  <c r="T3678" i="1" a="1"/>
  <c r="T3678" i="1"/>
  <c r="T3679" i="1" a="1"/>
  <c r="T3679" i="1" s="1"/>
  <c r="T3680" i="1" a="1"/>
  <c r="T3680" i="1"/>
  <c r="T3681" i="1" a="1"/>
  <c r="T3681" i="1" s="1"/>
  <c r="T3682" i="1" a="1"/>
  <c r="T3682" i="1"/>
  <c r="T3683" i="1" a="1"/>
  <c r="T3683" i="1" s="1"/>
  <c r="T3684" i="1" a="1"/>
  <c r="T3684" i="1"/>
  <c r="T3685" i="1" a="1"/>
  <c r="T3685" i="1" s="1"/>
  <c r="T3686" i="1" a="1"/>
  <c r="T3686" i="1"/>
  <c r="T3687" i="1" a="1"/>
  <c r="T3687" i="1" s="1"/>
  <c r="T3688" i="1" a="1"/>
  <c r="T3688" i="1"/>
  <c r="T3689" i="1" a="1"/>
  <c r="T3689" i="1" s="1"/>
  <c r="T3690" i="1" a="1"/>
  <c r="T3690" i="1"/>
  <c r="T3691" i="1" a="1"/>
  <c r="T3691" i="1" s="1"/>
  <c r="T3692" i="1" a="1"/>
  <c r="T3692" i="1"/>
  <c r="T3693" i="1" a="1"/>
  <c r="T3693" i="1" s="1"/>
  <c r="T3694" i="1" a="1"/>
  <c r="T3694" i="1"/>
  <c r="T3695" i="1" a="1"/>
  <c r="T3695" i="1" s="1"/>
  <c r="T3696" i="1" a="1"/>
  <c r="T3696" i="1"/>
  <c r="T3697" i="1" a="1"/>
  <c r="T3697" i="1" s="1"/>
  <c r="T3698" i="1" a="1"/>
  <c r="T3698" i="1"/>
  <c r="T3699" i="1" a="1"/>
  <c r="T3699" i="1" s="1"/>
  <c r="T3700" i="1" a="1"/>
  <c r="T3700" i="1"/>
  <c r="T3701" i="1" a="1"/>
  <c r="T3701" i="1" s="1"/>
  <c r="T3702" i="1" a="1"/>
  <c r="T3702" i="1"/>
  <c r="T3703" i="1" a="1"/>
  <c r="T3703" i="1" s="1"/>
  <c r="T3704" i="1" a="1"/>
  <c r="T3704" i="1"/>
  <c r="T3705" i="1" a="1"/>
  <c r="T3705" i="1" s="1"/>
  <c r="T3706" i="1" a="1"/>
  <c r="T3706" i="1"/>
  <c r="T3707" i="1" a="1"/>
  <c r="T3707" i="1" s="1"/>
  <c r="T3708" i="1" a="1"/>
  <c r="T3708" i="1"/>
  <c r="T3709" i="1" a="1"/>
  <c r="T3709" i="1" s="1"/>
  <c r="T3710" i="1" a="1"/>
  <c r="T3710" i="1"/>
  <c r="T3711" i="1" a="1"/>
  <c r="T3711" i="1" s="1"/>
  <c r="T3712" i="1" a="1"/>
  <c r="T3712" i="1"/>
  <c r="T3713" i="1" a="1"/>
  <c r="T3713" i="1" s="1"/>
  <c r="T3714" i="1" a="1"/>
  <c r="T3714" i="1"/>
  <c r="T3715" i="1" a="1"/>
  <c r="T3715" i="1" s="1"/>
  <c r="T3716" i="1" a="1"/>
  <c r="T3716" i="1"/>
  <c r="T3717" i="1" a="1"/>
  <c r="T3717" i="1" s="1"/>
  <c r="T3718" i="1" a="1"/>
  <c r="T3718" i="1"/>
  <c r="T3719" i="1" a="1"/>
  <c r="T3719" i="1" s="1"/>
  <c r="T3720" i="1" a="1"/>
  <c r="T3720" i="1"/>
  <c r="T3721" i="1" a="1"/>
  <c r="T3721" i="1" s="1"/>
  <c r="T3722" i="1" a="1"/>
  <c r="T3722" i="1"/>
  <c r="T3723" i="1" a="1"/>
  <c r="T3723" i="1" s="1"/>
  <c r="T3724" i="1" a="1"/>
  <c r="T3724" i="1"/>
  <c r="T3725" i="1" a="1"/>
  <c r="T3725" i="1" s="1"/>
  <c r="T3726" i="1" a="1"/>
  <c r="T3726" i="1"/>
  <c r="T3727" i="1" a="1"/>
  <c r="T3727" i="1" s="1"/>
  <c r="T3728" i="1" a="1"/>
  <c r="T3728" i="1"/>
  <c r="T3729" i="1" a="1"/>
  <c r="T3729" i="1" s="1"/>
  <c r="T3730" i="1" a="1"/>
  <c r="T3730" i="1"/>
  <c r="T3731" i="1" a="1"/>
  <c r="T3731" i="1" s="1"/>
  <c r="T3732" i="1" a="1"/>
  <c r="T3732" i="1"/>
  <c r="T3733" i="1" a="1"/>
  <c r="T3733" i="1" s="1"/>
  <c r="T3734" i="1" a="1"/>
  <c r="T3734" i="1"/>
  <c r="T3735" i="1" a="1"/>
  <c r="T3735" i="1" s="1"/>
  <c r="T3736" i="1" a="1"/>
  <c r="T3736" i="1"/>
  <c r="T3737" i="1" a="1"/>
  <c r="T3737" i="1" s="1"/>
  <c r="T3738" i="1" a="1"/>
  <c r="T3738" i="1"/>
  <c r="T3739" i="1" a="1"/>
  <c r="T3739" i="1" s="1"/>
  <c r="T3740" i="1" a="1"/>
  <c r="T3740" i="1"/>
  <c r="T3741" i="1" a="1"/>
  <c r="T3741" i="1" s="1"/>
  <c r="T3742" i="1" a="1"/>
  <c r="T3742" i="1"/>
  <c r="T3743" i="1" a="1"/>
  <c r="T3743" i="1" s="1"/>
  <c r="T3744" i="1" a="1"/>
  <c r="T3744" i="1"/>
  <c r="T3745" i="1" a="1"/>
  <c r="T3745" i="1" s="1"/>
  <c r="T3746" i="1" a="1"/>
  <c r="T3746" i="1"/>
  <c r="T3747" i="1" a="1"/>
  <c r="T3747" i="1" s="1"/>
  <c r="T3748" i="1" a="1"/>
  <c r="T3748" i="1"/>
  <c r="T3749" i="1" a="1"/>
  <c r="T3749" i="1" s="1"/>
  <c r="T3750" i="1" a="1"/>
  <c r="T3750" i="1"/>
  <c r="T3751" i="1" a="1"/>
  <c r="T3751" i="1" s="1"/>
  <c r="T3752" i="1" a="1"/>
  <c r="T3752" i="1"/>
  <c r="T3753" i="1" a="1"/>
  <c r="T3753" i="1" s="1"/>
  <c r="T3754" i="1" a="1"/>
  <c r="T3754" i="1"/>
  <c r="T3755" i="1" a="1"/>
  <c r="T3755" i="1" s="1"/>
  <c r="T3756" i="1" a="1"/>
  <c r="T3756" i="1"/>
  <c r="T3757" i="1" a="1"/>
  <c r="T3757" i="1" s="1"/>
  <c r="T3758" i="1" a="1"/>
  <c r="T3758" i="1"/>
  <c r="T3759" i="1" a="1"/>
  <c r="T3759" i="1" s="1"/>
  <c r="T3760" i="1" a="1"/>
  <c r="T3760" i="1"/>
  <c r="T3761" i="1" a="1"/>
  <c r="T3761" i="1" s="1"/>
  <c r="T3762" i="1" a="1"/>
  <c r="T3762" i="1"/>
  <c r="T3763" i="1" a="1"/>
  <c r="T3763" i="1" s="1"/>
  <c r="T3764" i="1" a="1"/>
  <c r="T3764" i="1"/>
  <c r="T3765" i="1" a="1"/>
  <c r="T3765" i="1" s="1"/>
  <c r="T3766" i="1" a="1"/>
  <c r="T3766" i="1"/>
  <c r="T3767" i="1" a="1"/>
  <c r="T3767" i="1" s="1"/>
  <c r="T3768" i="1" a="1"/>
  <c r="T3768" i="1"/>
  <c r="T3769" i="1" a="1"/>
  <c r="T3769" i="1" s="1"/>
  <c r="T3770" i="1" a="1"/>
  <c r="T3770" i="1"/>
  <c r="T3771" i="1" a="1"/>
  <c r="T3771" i="1" s="1"/>
  <c r="T3772" i="1" a="1"/>
  <c r="T3772" i="1"/>
  <c r="T3773" i="1" a="1"/>
  <c r="T3773" i="1" s="1"/>
  <c r="T3774" i="1" a="1"/>
  <c r="T3774" i="1"/>
  <c r="T3775" i="1" a="1"/>
  <c r="T3775" i="1" s="1"/>
  <c r="T3776" i="1" a="1"/>
  <c r="T3776" i="1"/>
  <c r="T3777" i="1" a="1"/>
  <c r="T3777" i="1" s="1"/>
  <c r="T3778" i="1" a="1"/>
  <c r="T3778" i="1"/>
  <c r="T3779" i="1" a="1"/>
  <c r="T3779" i="1" s="1"/>
  <c r="T3780" i="1" a="1"/>
  <c r="T3780" i="1"/>
  <c r="T3781" i="1" a="1"/>
  <c r="T3781" i="1" s="1"/>
  <c r="T3782" i="1" a="1"/>
  <c r="T3782" i="1"/>
  <c r="T3783" i="1" a="1"/>
  <c r="T3783" i="1" s="1"/>
  <c r="T3784" i="1" a="1"/>
  <c r="T3784" i="1"/>
  <c r="T3785" i="1" a="1"/>
  <c r="T3785" i="1" s="1"/>
  <c r="T3786" i="1" a="1"/>
  <c r="T3786" i="1"/>
  <c r="T3787" i="1" a="1"/>
  <c r="T3787" i="1" s="1"/>
  <c r="T3788" i="1" a="1"/>
  <c r="T3788" i="1"/>
  <c r="T3789" i="1" a="1"/>
  <c r="T3789" i="1" s="1"/>
  <c r="T3790" i="1" a="1"/>
  <c r="T3790" i="1"/>
  <c r="T3791" i="1" a="1"/>
  <c r="T3791" i="1" s="1"/>
  <c r="T3792" i="1" a="1"/>
  <c r="T3792" i="1"/>
  <c r="T3793" i="1" a="1"/>
  <c r="T3793" i="1" s="1"/>
  <c r="T3794" i="1" a="1"/>
  <c r="T3794" i="1"/>
  <c r="T3795" i="1" a="1"/>
  <c r="T3795" i="1" s="1"/>
  <c r="T3796" i="1" a="1"/>
  <c r="T3796" i="1"/>
  <c r="T3797" i="1" a="1"/>
  <c r="T3797" i="1" s="1"/>
  <c r="T3798" i="1" a="1"/>
  <c r="T3798" i="1"/>
  <c r="T3799" i="1" a="1"/>
  <c r="T3799" i="1" s="1"/>
  <c r="T3800" i="1" a="1"/>
  <c r="T3800" i="1"/>
  <c r="T3801" i="1" a="1"/>
  <c r="T3801" i="1" s="1"/>
  <c r="T3802" i="1" a="1"/>
  <c r="T3802" i="1"/>
  <c r="T3803" i="1" a="1"/>
  <c r="T3803" i="1" s="1"/>
  <c r="T3804" i="1" a="1"/>
  <c r="T3804" i="1"/>
  <c r="T3805" i="1" a="1"/>
  <c r="T3805" i="1" s="1"/>
  <c r="T3806" i="1" a="1"/>
  <c r="T3806" i="1"/>
  <c r="T3807" i="1" a="1"/>
  <c r="T3807" i="1" s="1"/>
  <c r="T3808" i="1" a="1"/>
  <c r="T3808" i="1"/>
  <c r="T3809" i="1" a="1"/>
  <c r="T3809" i="1" s="1"/>
  <c r="T3810" i="1" a="1"/>
  <c r="T3810" i="1"/>
  <c r="T3811" i="1" a="1"/>
  <c r="T3811" i="1" s="1"/>
  <c r="T3812" i="1" a="1"/>
  <c r="T3812" i="1"/>
  <c r="T3813" i="1" a="1"/>
  <c r="T3813" i="1" s="1"/>
  <c r="T3814" i="1" a="1"/>
  <c r="T3814" i="1"/>
  <c r="T3815" i="1" a="1"/>
  <c r="T3815" i="1" s="1"/>
  <c r="T3816" i="1" a="1"/>
  <c r="T3816" i="1"/>
  <c r="T3817" i="1" a="1"/>
  <c r="T3817" i="1" s="1"/>
  <c r="T3818" i="1" a="1"/>
  <c r="T3818" i="1"/>
  <c r="T3819" i="1" a="1"/>
  <c r="T3819" i="1" s="1"/>
  <c r="T3820" i="1" a="1"/>
  <c r="T3820" i="1"/>
  <c r="T3821" i="1" a="1"/>
  <c r="T3821" i="1" s="1"/>
  <c r="T3822" i="1" a="1"/>
  <c r="T3822" i="1"/>
  <c r="T3823" i="1" a="1"/>
  <c r="T3823" i="1" s="1"/>
  <c r="T3824" i="1" a="1"/>
  <c r="T3824" i="1"/>
  <c r="T3825" i="1" a="1"/>
  <c r="T3825" i="1" s="1"/>
  <c r="T3826" i="1" a="1"/>
  <c r="T3826" i="1"/>
  <c r="T3827" i="1" a="1"/>
  <c r="T3827" i="1" s="1"/>
  <c r="T3828" i="1" a="1"/>
  <c r="T3828" i="1"/>
  <c r="T3829" i="1" a="1"/>
  <c r="T3829" i="1" s="1"/>
  <c r="T3830" i="1" a="1"/>
  <c r="T3830" i="1"/>
  <c r="T3831" i="1" a="1"/>
  <c r="T3831" i="1" s="1"/>
  <c r="T3832" i="1" a="1"/>
  <c r="T3832" i="1"/>
  <c r="T3833" i="1" a="1"/>
  <c r="T3833" i="1" s="1"/>
  <c r="T3834" i="1" a="1"/>
  <c r="T3834" i="1"/>
  <c r="T3835" i="1" a="1"/>
  <c r="T3835" i="1" s="1"/>
  <c r="T3836" i="1" a="1"/>
  <c r="T3836" i="1"/>
  <c r="T3837" i="1" a="1"/>
  <c r="T3837" i="1" s="1"/>
  <c r="T3838" i="1" a="1"/>
  <c r="T3838" i="1"/>
  <c r="T3839" i="1" a="1"/>
  <c r="T3839" i="1" s="1"/>
  <c r="T3840" i="1" a="1"/>
  <c r="T3840" i="1"/>
  <c r="T3841" i="1" a="1"/>
  <c r="T3841" i="1" s="1"/>
  <c r="T3842" i="1" a="1"/>
  <c r="T3842" i="1"/>
  <c r="T3843" i="1" a="1"/>
  <c r="T3843" i="1" s="1"/>
  <c r="T3844" i="1" a="1"/>
  <c r="T3844" i="1"/>
  <c r="T3845" i="1" a="1"/>
  <c r="T3845" i="1" s="1"/>
  <c r="T3846" i="1" a="1"/>
  <c r="T3846" i="1"/>
  <c r="T3847" i="1" a="1"/>
  <c r="T3847" i="1" s="1"/>
  <c r="T3848" i="1" a="1"/>
  <c r="T3848" i="1"/>
  <c r="T3849" i="1" a="1"/>
  <c r="T3849" i="1" s="1"/>
  <c r="T3850" i="1" a="1"/>
  <c r="T3850" i="1"/>
  <c r="T3851" i="1" a="1"/>
  <c r="T3851" i="1" s="1"/>
  <c r="T3852" i="1" a="1"/>
  <c r="T3852" i="1"/>
  <c r="T3853" i="1" a="1"/>
  <c r="T3853" i="1" s="1"/>
  <c r="T3854" i="1" a="1"/>
  <c r="T3854" i="1"/>
  <c r="T3855" i="1" a="1"/>
  <c r="T3855" i="1" s="1"/>
  <c r="T3856" i="1" a="1"/>
  <c r="T3856" i="1"/>
  <c r="T3857" i="1" a="1"/>
  <c r="T3857" i="1" s="1"/>
  <c r="T3858" i="1" a="1"/>
  <c r="T3858" i="1"/>
  <c r="T3859" i="1" a="1"/>
  <c r="T3859" i="1" s="1"/>
  <c r="T3860" i="1" a="1"/>
  <c r="T3860" i="1"/>
  <c r="T3861" i="1" a="1"/>
  <c r="T3861" i="1" s="1"/>
  <c r="T3862" i="1" a="1"/>
  <c r="T3862" i="1"/>
  <c r="T3863" i="1" a="1"/>
  <c r="T3863" i="1" s="1"/>
  <c r="T3864" i="1" a="1"/>
  <c r="T3864" i="1"/>
  <c r="T3865" i="1" a="1"/>
  <c r="T3865" i="1" s="1"/>
  <c r="T3866" i="1" a="1"/>
  <c r="T3866" i="1"/>
  <c r="T3867" i="1" a="1"/>
  <c r="T3867" i="1" s="1"/>
  <c r="T3868" i="1" a="1"/>
  <c r="T3868" i="1"/>
  <c r="T3869" i="1" a="1"/>
  <c r="T3869" i="1" s="1"/>
  <c r="T3870" i="1" a="1"/>
  <c r="T3870" i="1"/>
  <c r="T3871" i="1" a="1"/>
  <c r="T3871" i="1" s="1"/>
  <c r="T3872" i="1" a="1"/>
  <c r="T3872" i="1"/>
  <c r="T3873" i="1" a="1"/>
  <c r="T3873" i="1" s="1"/>
  <c r="T3874" i="1" a="1"/>
  <c r="T3874" i="1"/>
  <c r="T3875" i="1" a="1"/>
  <c r="T3875" i="1" s="1"/>
  <c r="T3876" i="1" a="1"/>
  <c r="T3876" i="1"/>
  <c r="T3877" i="1" a="1"/>
  <c r="T3877" i="1" s="1"/>
  <c r="T3878" i="1" a="1"/>
  <c r="T3878" i="1"/>
  <c r="T3879" i="1" a="1"/>
  <c r="T3879" i="1" s="1"/>
  <c r="T3880" i="1" a="1"/>
  <c r="T3880" i="1"/>
  <c r="T3881" i="1" a="1"/>
  <c r="T3881" i="1" s="1"/>
  <c r="T3882" i="1" a="1"/>
  <c r="T3882" i="1"/>
  <c r="T3883" i="1" a="1"/>
  <c r="T3883" i="1" s="1"/>
  <c r="T3884" i="1" a="1"/>
  <c r="T3884" i="1"/>
  <c r="T3885" i="1" a="1"/>
  <c r="T3885" i="1" s="1"/>
  <c r="T3886" i="1" a="1"/>
  <c r="T3886" i="1"/>
  <c r="T3887" i="1" a="1"/>
  <c r="T3887" i="1" s="1"/>
  <c r="T3888" i="1" a="1"/>
  <c r="T3888" i="1"/>
  <c r="T3889" i="1" a="1"/>
  <c r="T3889" i="1" s="1"/>
  <c r="T3890" i="1" a="1"/>
  <c r="T3890" i="1"/>
  <c r="T3891" i="1" a="1"/>
  <c r="T3891" i="1" s="1"/>
  <c r="T3892" i="1" a="1"/>
  <c r="T3892" i="1"/>
  <c r="T3893" i="1" a="1"/>
  <c r="T3893" i="1" s="1"/>
  <c r="T3894" i="1" a="1"/>
  <c r="T3894" i="1"/>
  <c r="T3895" i="1" a="1"/>
  <c r="T3895" i="1" s="1"/>
  <c r="T3896" i="1" a="1"/>
  <c r="T3896" i="1"/>
  <c r="T3897" i="1" a="1"/>
  <c r="T3897" i="1" s="1"/>
  <c r="T3898" i="1" a="1"/>
  <c r="T3898" i="1"/>
  <c r="T3899" i="1" a="1"/>
  <c r="T3899" i="1" s="1"/>
  <c r="T3900" i="1" a="1"/>
  <c r="T3900" i="1"/>
  <c r="T3901" i="1" a="1"/>
  <c r="T3901" i="1" s="1"/>
  <c r="T3902" i="1" a="1"/>
  <c r="T3902" i="1"/>
  <c r="T3903" i="1" a="1"/>
  <c r="T3903" i="1" s="1"/>
  <c r="T3904" i="1" a="1"/>
  <c r="T3904" i="1"/>
  <c r="T3905" i="1" a="1"/>
  <c r="T3905" i="1" s="1"/>
  <c r="T3906" i="1" a="1"/>
  <c r="T3906" i="1"/>
  <c r="T3907" i="1" a="1"/>
  <c r="T3907" i="1" s="1"/>
  <c r="T3908" i="1" a="1"/>
  <c r="T3908" i="1"/>
  <c r="T3909" i="1" a="1"/>
  <c r="T3909" i="1" s="1"/>
  <c r="T3910" i="1" a="1"/>
  <c r="T3910" i="1"/>
  <c r="T3911" i="1" a="1"/>
  <c r="T3911" i="1" s="1"/>
  <c r="T3912" i="1" a="1"/>
  <c r="T3912" i="1"/>
  <c r="T3913" i="1" a="1"/>
  <c r="T3913" i="1" s="1"/>
  <c r="T3914" i="1" a="1"/>
  <c r="T3914" i="1"/>
  <c r="T3915" i="1" a="1"/>
  <c r="T3915" i="1" s="1"/>
  <c r="T3916" i="1" a="1"/>
  <c r="T3916" i="1"/>
  <c r="T3917" i="1" a="1"/>
  <c r="T3917" i="1" s="1"/>
  <c r="T3918" i="1" a="1"/>
  <c r="T3918" i="1"/>
  <c r="T3919" i="1" a="1"/>
  <c r="T3919" i="1" s="1"/>
  <c r="T3920" i="1" a="1"/>
  <c r="T3920" i="1"/>
  <c r="T3921" i="1" a="1"/>
  <c r="T3921" i="1" s="1"/>
  <c r="T3922" i="1" a="1"/>
  <c r="T3922" i="1"/>
  <c r="T3923" i="1" a="1"/>
  <c r="T3923" i="1" s="1"/>
  <c r="T3924" i="1" a="1"/>
  <c r="T3924" i="1"/>
  <c r="T3925" i="1" a="1"/>
  <c r="T3925" i="1" s="1"/>
  <c r="T3926" i="1" a="1"/>
  <c r="T3926" i="1"/>
  <c r="T3927" i="1" a="1"/>
  <c r="T3927" i="1" s="1"/>
  <c r="T3928" i="1" a="1"/>
  <c r="T3928" i="1"/>
  <c r="T3929" i="1" a="1"/>
  <c r="T3929" i="1" s="1"/>
  <c r="T3930" i="1" a="1"/>
  <c r="T3930" i="1"/>
  <c r="T3931" i="1" a="1"/>
  <c r="T3931" i="1" s="1"/>
  <c r="T3932" i="1" a="1"/>
  <c r="T3932" i="1"/>
  <c r="T3933" i="1" a="1"/>
  <c r="T3933" i="1" s="1"/>
  <c r="T3934" i="1" a="1"/>
  <c r="T3934" i="1"/>
  <c r="T3935" i="1" a="1"/>
  <c r="T3935" i="1" s="1"/>
  <c r="T3936" i="1" a="1"/>
  <c r="T3936" i="1"/>
  <c r="T3937" i="1" a="1"/>
  <c r="T3937" i="1" s="1"/>
  <c r="T3938" i="1" a="1"/>
  <c r="T3938" i="1"/>
  <c r="T3939" i="1" a="1"/>
  <c r="T3939" i="1" s="1"/>
  <c r="T3940" i="1" a="1"/>
  <c r="T3940" i="1"/>
  <c r="T3941" i="1" a="1"/>
  <c r="T3941" i="1" s="1"/>
  <c r="T3942" i="1" a="1"/>
  <c r="T3942" i="1"/>
  <c r="T3943" i="1" a="1"/>
  <c r="T3943" i="1" s="1"/>
  <c r="T3944" i="1" a="1"/>
  <c r="T3944" i="1"/>
  <c r="T3945" i="1" a="1"/>
  <c r="T3945" i="1" s="1"/>
  <c r="T3946" i="1" a="1"/>
  <c r="T3946" i="1"/>
  <c r="T3947" i="1" a="1"/>
  <c r="T3947" i="1" s="1"/>
  <c r="T3948" i="1" a="1"/>
  <c r="T3948" i="1"/>
  <c r="T3949" i="1" a="1"/>
  <c r="T3949" i="1" s="1"/>
  <c r="T3950" i="1" a="1"/>
  <c r="T3950" i="1"/>
  <c r="T3951" i="1" a="1"/>
  <c r="T3951" i="1" s="1"/>
  <c r="T3952" i="1" a="1"/>
  <c r="T3952" i="1"/>
  <c r="T3953" i="1" a="1"/>
  <c r="T3953" i="1" s="1"/>
  <c r="T3954" i="1" a="1"/>
  <c r="T3954" i="1"/>
  <c r="T3955" i="1" a="1"/>
  <c r="T3955" i="1" s="1"/>
  <c r="T3956" i="1" a="1"/>
  <c r="T3956" i="1"/>
  <c r="T3957" i="1" a="1"/>
  <c r="T3957" i="1" s="1"/>
  <c r="T3958" i="1" a="1"/>
  <c r="T3958" i="1"/>
  <c r="T3959" i="1" a="1"/>
  <c r="T3959" i="1" s="1"/>
  <c r="T3960" i="1" a="1"/>
  <c r="T3960" i="1"/>
  <c r="T3961" i="1" a="1"/>
  <c r="T3961" i="1" s="1"/>
  <c r="T3962" i="1" a="1"/>
  <c r="T3962" i="1"/>
  <c r="T3963" i="1" a="1"/>
  <c r="T3963" i="1" s="1"/>
  <c r="T3964" i="1" a="1"/>
  <c r="T3964" i="1"/>
  <c r="T3965" i="1" a="1"/>
  <c r="T3965" i="1" s="1"/>
  <c r="T3966" i="1" a="1"/>
  <c r="T3966" i="1"/>
  <c r="T3967" i="1" a="1"/>
  <c r="T3967" i="1" s="1"/>
  <c r="T3968" i="1" a="1"/>
  <c r="T3968" i="1"/>
  <c r="T3969" i="1" a="1"/>
  <c r="T3969" i="1" s="1"/>
  <c r="T3970" i="1" a="1"/>
  <c r="T3970" i="1"/>
  <c r="T3971" i="1" a="1"/>
  <c r="T3971" i="1" s="1"/>
  <c r="T3972" i="1" a="1"/>
  <c r="T3972" i="1"/>
  <c r="T3973" i="1" a="1"/>
  <c r="T3973" i="1" s="1"/>
  <c r="T3974" i="1" a="1"/>
  <c r="T3974" i="1"/>
  <c r="T3975" i="1" a="1"/>
  <c r="T3975" i="1" s="1"/>
  <c r="T3976" i="1" a="1"/>
  <c r="T3976" i="1"/>
  <c r="T3977" i="1" a="1"/>
  <c r="T3977" i="1" s="1"/>
  <c r="T3978" i="1" a="1"/>
  <c r="T3978" i="1"/>
  <c r="T3979" i="1" a="1"/>
  <c r="T3979" i="1" s="1"/>
  <c r="T3980" i="1" a="1"/>
  <c r="T3980" i="1"/>
  <c r="T3981" i="1" a="1"/>
  <c r="T3981" i="1" s="1"/>
  <c r="T3982" i="1" a="1"/>
  <c r="T3982" i="1"/>
  <c r="T3983" i="1" a="1"/>
  <c r="T3983" i="1" s="1"/>
  <c r="T3984" i="1" a="1"/>
  <c r="T3984" i="1"/>
  <c r="T3985" i="1" a="1"/>
  <c r="T3985" i="1" s="1"/>
  <c r="T3986" i="1" a="1"/>
  <c r="T3986" i="1"/>
  <c r="T3987" i="1" a="1"/>
  <c r="T3987" i="1" s="1"/>
  <c r="T3988" i="1" a="1"/>
  <c r="T3988" i="1"/>
  <c r="T3989" i="1" a="1"/>
  <c r="T3989" i="1" s="1"/>
  <c r="T3990" i="1" a="1"/>
  <c r="T3990" i="1"/>
  <c r="T3991" i="1" a="1"/>
  <c r="T3991" i="1" s="1"/>
  <c r="T3992" i="1" a="1"/>
  <c r="T3992" i="1"/>
  <c r="T3993" i="1" a="1"/>
  <c r="T3993" i="1" s="1"/>
  <c r="T3994" i="1" a="1"/>
  <c r="T3994" i="1"/>
  <c r="T3995" i="1" a="1"/>
  <c r="T3995" i="1" s="1"/>
  <c r="T3996" i="1" a="1"/>
  <c r="T3996" i="1"/>
  <c r="T3997" i="1" a="1"/>
  <c r="T3997" i="1" s="1"/>
  <c r="T3998" i="1" a="1"/>
  <c r="T3998" i="1"/>
  <c r="T3999" i="1" a="1"/>
  <c r="T3999" i="1" s="1"/>
  <c r="T4000" i="1" a="1"/>
  <c r="T4000" i="1"/>
  <c r="T4001" i="1" a="1"/>
  <c r="T4001" i="1" s="1"/>
  <c r="T4002" i="1" a="1"/>
  <c r="T4002" i="1"/>
  <c r="T4003" i="1" a="1"/>
  <c r="T4003" i="1" s="1"/>
  <c r="T4004" i="1" a="1"/>
  <c r="T4004" i="1"/>
  <c r="T4005" i="1" a="1"/>
  <c r="T4005" i="1" s="1"/>
  <c r="T4006" i="1" a="1"/>
  <c r="T4006" i="1"/>
  <c r="T4007" i="1" a="1"/>
  <c r="T4007" i="1" s="1"/>
  <c r="T4008" i="1" a="1"/>
  <c r="T4008" i="1"/>
  <c r="T4009" i="1" a="1"/>
  <c r="T4009" i="1" s="1"/>
  <c r="T4010" i="1" a="1"/>
  <c r="T4010" i="1"/>
  <c r="T4011" i="1" a="1"/>
  <c r="T4011" i="1" s="1"/>
  <c r="T4012" i="1" a="1"/>
  <c r="T4012" i="1"/>
  <c r="T4013" i="1" a="1"/>
  <c r="T4013" i="1" s="1"/>
  <c r="T4014" i="1" a="1"/>
  <c r="T4014" i="1"/>
  <c r="T4015" i="1" a="1"/>
  <c r="T4015" i="1" s="1"/>
  <c r="T4016" i="1" a="1"/>
  <c r="T4016" i="1"/>
  <c r="T4017" i="1" a="1"/>
  <c r="T4017" i="1" s="1"/>
  <c r="T4018" i="1" a="1"/>
  <c r="T4018" i="1"/>
  <c r="T4019" i="1" a="1"/>
  <c r="T4019" i="1" s="1"/>
  <c r="T4020" i="1" a="1"/>
  <c r="T4020" i="1"/>
  <c r="T4021" i="1" a="1"/>
  <c r="T4021" i="1" s="1"/>
  <c r="T4022" i="1" a="1"/>
  <c r="T4022" i="1"/>
  <c r="T4023" i="1" a="1"/>
  <c r="T4023" i="1" s="1"/>
  <c r="T4024" i="1" a="1"/>
  <c r="T4024" i="1"/>
  <c r="T4025" i="1" a="1"/>
  <c r="T4025" i="1" s="1"/>
  <c r="T4026" i="1" a="1"/>
  <c r="T4026" i="1"/>
  <c r="T4027" i="1" a="1"/>
  <c r="T4027" i="1" s="1"/>
  <c r="T4028" i="1" a="1"/>
  <c r="T4028" i="1"/>
  <c r="T4029" i="1" a="1"/>
  <c r="T4029" i="1" s="1"/>
  <c r="T4030" i="1" a="1"/>
  <c r="T4030" i="1"/>
  <c r="T4031" i="1" a="1"/>
  <c r="T4031" i="1" s="1"/>
  <c r="T4032" i="1" a="1"/>
  <c r="T4032" i="1"/>
  <c r="T4033" i="1" a="1"/>
  <c r="T4033" i="1" s="1"/>
  <c r="T4034" i="1" a="1"/>
  <c r="T4034" i="1"/>
  <c r="T4035" i="1" a="1"/>
  <c r="T4035" i="1" s="1"/>
  <c r="T4036" i="1" a="1"/>
  <c r="T4036" i="1"/>
  <c r="T4037" i="1" a="1"/>
  <c r="T4037" i="1" s="1"/>
  <c r="T4038" i="1" a="1"/>
  <c r="T4038" i="1"/>
  <c r="T4039" i="1" a="1"/>
  <c r="T4039" i="1" s="1"/>
  <c r="T4040" i="1" a="1"/>
  <c r="T4040" i="1"/>
  <c r="T4041" i="1" a="1"/>
  <c r="T4041" i="1" s="1"/>
  <c r="T4042" i="1" a="1"/>
  <c r="T4042" i="1"/>
  <c r="T4043" i="1" a="1"/>
  <c r="T4043" i="1" s="1"/>
  <c r="T4044" i="1" a="1"/>
  <c r="T4044" i="1"/>
  <c r="T4045" i="1" a="1"/>
  <c r="T4045" i="1" s="1"/>
  <c r="T4046" i="1" a="1"/>
  <c r="T4046" i="1"/>
  <c r="T4047" i="1" a="1"/>
  <c r="T4047" i="1" s="1"/>
  <c r="T4048" i="1" a="1"/>
  <c r="T4048" i="1"/>
  <c r="T4049" i="1" a="1"/>
  <c r="T4049" i="1" s="1"/>
  <c r="T4050" i="1" a="1"/>
  <c r="T4050" i="1"/>
  <c r="T4051" i="1" a="1"/>
  <c r="T4051" i="1" s="1"/>
  <c r="T4052" i="1" a="1"/>
  <c r="T4052" i="1"/>
  <c r="T4053" i="1" a="1"/>
  <c r="T4053" i="1" s="1"/>
  <c r="T4054" i="1" a="1"/>
  <c r="T4054" i="1"/>
  <c r="T4055" i="1" a="1"/>
  <c r="T4055" i="1" s="1"/>
  <c r="T4056" i="1" a="1"/>
  <c r="T4056" i="1"/>
  <c r="T4057" i="1" a="1"/>
  <c r="T4057" i="1" s="1"/>
  <c r="T4058" i="1" a="1"/>
  <c r="T4058" i="1"/>
  <c r="T4059" i="1" a="1"/>
  <c r="T4059" i="1" s="1"/>
  <c r="T4060" i="1" a="1"/>
  <c r="T4060" i="1"/>
  <c r="T4061" i="1" a="1"/>
  <c r="T4061" i="1" s="1"/>
  <c r="T4062" i="1" a="1"/>
  <c r="T4062" i="1"/>
  <c r="T4063" i="1" a="1"/>
  <c r="T4063" i="1" s="1"/>
  <c r="T4064" i="1" a="1"/>
  <c r="T4064" i="1"/>
  <c r="T4065" i="1" a="1"/>
  <c r="T4065" i="1" s="1"/>
  <c r="T4066" i="1" a="1"/>
  <c r="T4066" i="1"/>
  <c r="T4067" i="1" a="1"/>
  <c r="T4067" i="1" s="1"/>
  <c r="T4068" i="1" a="1"/>
  <c r="T4068" i="1"/>
  <c r="T4069" i="1" a="1"/>
  <c r="T4069" i="1" s="1"/>
  <c r="T4070" i="1" a="1"/>
  <c r="T4070" i="1"/>
  <c r="T4071" i="1" a="1"/>
  <c r="T4071" i="1" s="1"/>
  <c r="T4072" i="1" a="1"/>
  <c r="T4072" i="1"/>
  <c r="T4073" i="1" a="1"/>
  <c r="T4073" i="1" s="1"/>
  <c r="T4074" i="1" a="1"/>
  <c r="T4074" i="1"/>
  <c r="T4075" i="1" a="1"/>
  <c r="T4075" i="1" s="1"/>
  <c r="T4076" i="1" a="1"/>
  <c r="T4076" i="1"/>
  <c r="T4077" i="1" a="1"/>
  <c r="T4077" i="1" s="1"/>
  <c r="T4078" i="1" a="1"/>
  <c r="T4078" i="1"/>
  <c r="T4079" i="1" a="1"/>
  <c r="T4079" i="1" s="1"/>
  <c r="T4080" i="1" a="1"/>
  <c r="T4080" i="1"/>
  <c r="T4081" i="1" a="1"/>
  <c r="T4081" i="1" s="1"/>
  <c r="T4082" i="1" a="1"/>
  <c r="T4082" i="1"/>
  <c r="T4083" i="1" a="1"/>
  <c r="T4083" i="1" s="1"/>
  <c r="T4084" i="1" a="1"/>
  <c r="T4084" i="1"/>
  <c r="T4085" i="1" a="1"/>
  <c r="T4085" i="1" s="1"/>
  <c r="T4086" i="1" a="1"/>
  <c r="T4086" i="1"/>
  <c r="T4087" i="1" a="1"/>
  <c r="T4087" i="1" s="1"/>
  <c r="T4088" i="1" a="1"/>
  <c r="T4088" i="1"/>
  <c r="T4089" i="1" a="1"/>
  <c r="T4089" i="1" s="1"/>
  <c r="T4090" i="1" a="1"/>
  <c r="T4090" i="1"/>
  <c r="T4091" i="1" a="1"/>
  <c r="T4091" i="1" s="1"/>
  <c r="T4092" i="1" a="1"/>
  <c r="T4092" i="1"/>
  <c r="T4093" i="1" a="1"/>
  <c r="T4093" i="1" s="1"/>
  <c r="T4094" i="1" a="1"/>
  <c r="T4094" i="1"/>
  <c r="T4095" i="1" a="1"/>
  <c r="T4095" i="1" s="1"/>
  <c r="T4096" i="1" a="1"/>
  <c r="T4096" i="1"/>
  <c r="T4097" i="1" a="1"/>
  <c r="T4097" i="1" s="1"/>
  <c r="T4098" i="1" a="1"/>
  <c r="T4098" i="1"/>
  <c r="T4099" i="1" a="1"/>
  <c r="T4099" i="1" s="1"/>
  <c r="T4100" i="1" a="1"/>
  <c r="T4100" i="1"/>
  <c r="T4101" i="1" a="1"/>
  <c r="T4101" i="1" s="1"/>
  <c r="T4102" i="1" a="1"/>
  <c r="T4102" i="1"/>
  <c r="T4103" i="1" a="1"/>
  <c r="T4103" i="1" s="1"/>
  <c r="T4104" i="1" a="1"/>
  <c r="T4104" i="1"/>
  <c r="T4105" i="1" a="1"/>
  <c r="T4105" i="1" s="1"/>
  <c r="T4106" i="1" a="1"/>
  <c r="T4106" i="1"/>
  <c r="T4107" i="1" a="1"/>
  <c r="T4107" i="1" s="1"/>
  <c r="T4108" i="1" a="1"/>
  <c r="T4108" i="1"/>
  <c r="T4109" i="1" a="1"/>
  <c r="T4109" i="1" s="1"/>
  <c r="T4110" i="1" a="1"/>
  <c r="T4110" i="1"/>
  <c r="T4111" i="1" a="1"/>
  <c r="T4111" i="1" s="1"/>
  <c r="T4112" i="1" a="1"/>
  <c r="T4112" i="1"/>
  <c r="T4113" i="1" a="1"/>
  <c r="T4113" i="1" s="1"/>
  <c r="T4114" i="1" a="1"/>
  <c r="T4114" i="1"/>
  <c r="T4115" i="1" a="1"/>
  <c r="T4115" i="1" s="1"/>
  <c r="T2" i="1" a="1"/>
  <c r="T2" i="1" s="1"/>
  <c r="S3" i="1" a="1"/>
  <c r="S3" i="1" s="1"/>
  <c r="S4" i="1" a="1"/>
  <c r="S4" i="1"/>
  <c r="S5" i="1" a="1"/>
  <c r="S5" i="1" s="1"/>
  <c r="S6" i="1" a="1"/>
  <c r="S6" i="1"/>
  <c r="S7" i="1" a="1"/>
  <c r="S7" i="1" s="1"/>
  <c r="S8" i="1" a="1"/>
  <c r="S8" i="1"/>
  <c r="S9" i="1" a="1"/>
  <c r="S9" i="1" s="1"/>
  <c r="S10" i="1" a="1"/>
  <c r="S10" i="1"/>
  <c r="S11" i="1" a="1"/>
  <c r="S11" i="1" s="1"/>
  <c r="S12" i="1" a="1"/>
  <c r="S12" i="1"/>
  <c r="S13" i="1" a="1"/>
  <c r="S13" i="1" s="1"/>
  <c r="S14" i="1" a="1"/>
  <c r="S14" i="1"/>
  <c r="S15" i="1" a="1"/>
  <c r="S15" i="1" s="1"/>
  <c r="S16" i="1" a="1"/>
  <c r="S16" i="1"/>
  <c r="S17" i="1" a="1"/>
  <c r="S17" i="1" s="1"/>
  <c r="S18" i="1" a="1"/>
  <c r="S18" i="1"/>
  <c r="S19" i="1" a="1"/>
  <c r="S19" i="1" s="1"/>
  <c r="S20" i="1" a="1"/>
  <c r="S20" i="1"/>
  <c r="S21" i="1" a="1"/>
  <c r="S21" i="1" s="1"/>
  <c r="S22" i="1" a="1"/>
  <c r="S22" i="1"/>
  <c r="S23" i="1" a="1"/>
  <c r="S23" i="1" s="1"/>
  <c r="S24" i="1" a="1"/>
  <c r="S24" i="1" s="1"/>
  <c r="S25" i="1" a="1"/>
  <c r="S25" i="1" s="1"/>
  <c r="S26" i="1" a="1"/>
  <c r="S26" i="1"/>
  <c r="S27" i="1" a="1"/>
  <c r="S27" i="1" s="1"/>
  <c r="S28" i="1" a="1"/>
  <c r="S28" i="1" s="1"/>
  <c r="S29" i="1" a="1"/>
  <c r="S29" i="1" s="1"/>
  <c r="S30" i="1" a="1"/>
  <c r="S30" i="1"/>
  <c r="S31" i="1" a="1"/>
  <c r="S31" i="1" s="1"/>
  <c r="S32" i="1" a="1"/>
  <c r="S32" i="1" s="1"/>
  <c r="S33" i="1" a="1"/>
  <c r="S33" i="1" s="1"/>
  <c r="S34" i="1" a="1"/>
  <c r="S34" i="1"/>
  <c r="S35" i="1" a="1"/>
  <c r="S35" i="1" s="1"/>
  <c r="S36" i="1" a="1"/>
  <c r="S36" i="1" s="1"/>
  <c r="S37" i="1" a="1"/>
  <c r="S37" i="1" s="1"/>
  <c r="S38" i="1" a="1"/>
  <c r="S38" i="1"/>
  <c r="S39" i="1" a="1"/>
  <c r="S39" i="1" s="1"/>
  <c r="S40" i="1" a="1"/>
  <c r="S40" i="1" s="1"/>
  <c r="S41" i="1" a="1"/>
  <c r="S41" i="1" s="1"/>
  <c r="S42" i="1" a="1"/>
  <c r="S42" i="1"/>
  <c r="S43" i="1" a="1"/>
  <c r="S43" i="1" s="1"/>
  <c r="S44" i="1" a="1"/>
  <c r="S44" i="1" s="1"/>
  <c r="S45" i="1" a="1"/>
  <c r="S45" i="1" s="1"/>
  <c r="S46" i="1" a="1"/>
  <c r="S46" i="1"/>
  <c r="S47" i="1" a="1"/>
  <c r="S47" i="1" s="1"/>
  <c r="S48" i="1" a="1"/>
  <c r="S48" i="1" s="1"/>
  <c r="S49" i="1" a="1"/>
  <c r="S49" i="1" s="1"/>
  <c r="S50" i="1" a="1"/>
  <c r="S50" i="1"/>
  <c r="S51" i="1" a="1"/>
  <c r="S51" i="1" s="1"/>
  <c r="S52" i="1" a="1"/>
  <c r="S52" i="1" s="1"/>
  <c r="S53" i="1" a="1"/>
  <c r="S53" i="1" s="1"/>
  <c r="S54" i="1" a="1"/>
  <c r="S54" i="1"/>
  <c r="S55" i="1" a="1"/>
  <c r="S55" i="1" s="1"/>
  <c r="S56" i="1" a="1"/>
  <c r="S56" i="1" s="1"/>
  <c r="S57" i="1" a="1"/>
  <c r="S57" i="1" s="1"/>
  <c r="S58" i="1" a="1"/>
  <c r="S58" i="1"/>
  <c r="S59" i="1" a="1"/>
  <c r="S59" i="1" s="1"/>
  <c r="S60" i="1" a="1"/>
  <c r="S60" i="1" s="1"/>
  <c r="S61" i="1" a="1"/>
  <c r="S61" i="1" s="1"/>
  <c r="S62" i="1" a="1"/>
  <c r="S62" i="1"/>
  <c r="S63" i="1" a="1"/>
  <c r="S63" i="1" s="1"/>
  <c r="S64" i="1" a="1"/>
  <c r="S64" i="1" s="1"/>
  <c r="S65" i="1" a="1"/>
  <c r="S65" i="1" s="1"/>
  <c r="S66" i="1" a="1"/>
  <c r="S66" i="1"/>
  <c r="S67" i="1" a="1"/>
  <c r="S67" i="1" s="1"/>
  <c r="S68" i="1" a="1"/>
  <c r="S68" i="1" s="1"/>
  <c r="S69" i="1" a="1"/>
  <c r="S69" i="1" s="1"/>
  <c r="S70" i="1" a="1"/>
  <c r="S70" i="1"/>
  <c r="S71" i="1" a="1"/>
  <c r="S71" i="1" s="1"/>
  <c r="S72" i="1" a="1"/>
  <c r="S72" i="1" s="1"/>
  <c r="S73" i="1" a="1"/>
  <c r="S73" i="1" s="1"/>
  <c r="S74" i="1" a="1"/>
  <c r="S74" i="1"/>
  <c r="S75" i="1" a="1"/>
  <c r="S75" i="1" s="1"/>
  <c r="S76" i="1" a="1"/>
  <c r="S76" i="1" s="1"/>
  <c r="S77" i="1" a="1"/>
  <c r="S77" i="1" s="1"/>
  <c r="S78" i="1" a="1"/>
  <c r="S78" i="1"/>
  <c r="S79" i="1" a="1"/>
  <c r="S79" i="1" s="1"/>
  <c r="S80" i="1" a="1"/>
  <c r="S80" i="1" s="1"/>
  <c r="S81" i="1" a="1"/>
  <c r="S81" i="1" s="1"/>
  <c r="S82" i="1" a="1"/>
  <c r="S82" i="1"/>
  <c r="S83" i="1" a="1"/>
  <c r="S83" i="1" s="1"/>
  <c r="S84" i="1" a="1"/>
  <c r="S84" i="1" s="1"/>
  <c r="S85" i="1" a="1"/>
  <c r="S85" i="1" s="1"/>
  <c r="S86" i="1" a="1"/>
  <c r="S86" i="1"/>
  <c r="S87" i="1" a="1"/>
  <c r="S87" i="1" s="1"/>
  <c r="S88" i="1" a="1"/>
  <c r="S88" i="1" s="1"/>
  <c r="S89" i="1" a="1"/>
  <c r="S89" i="1" s="1"/>
  <c r="S90" i="1" a="1"/>
  <c r="S90" i="1"/>
  <c r="S91" i="1" a="1"/>
  <c r="S91" i="1" s="1"/>
  <c r="S92" i="1" a="1"/>
  <c r="S92" i="1" s="1"/>
  <c r="S93" i="1" a="1"/>
  <c r="S93" i="1" s="1"/>
  <c r="S94" i="1" a="1"/>
  <c r="S94" i="1"/>
  <c r="S95" i="1" a="1"/>
  <c r="S95" i="1" s="1"/>
  <c r="S96" i="1" a="1"/>
  <c r="S96" i="1" s="1"/>
  <c r="S97" i="1" a="1"/>
  <c r="S97" i="1" s="1"/>
  <c r="S98" i="1" a="1"/>
  <c r="S98" i="1"/>
  <c r="S99" i="1" a="1"/>
  <c r="S99" i="1" s="1"/>
  <c r="S100" i="1" a="1"/>
  <c r="S100" i="1" s="1"/>
  <c r="S101" i="1" a="1"/>
  <c r="S101" i="1" s="1"/>
  <c r="S102" i="1" a="1"/>
  <c r="S102" i="1"/>
  <c r="S103" i="1" a="1"/>
  <c r="S103" i="1" s="1"/>
  <c r="S104" i="1" a="1"/>
  <c r="S104" i="1" s="1"/>
  <c r="S105" i="1" a="1"/>
  <c r="S105" i="1" s="1"/>
  <c r="S106" i="1" a="1"/>
  <c r="S106" i="1"/>
  <c r="S107" i="1" a="1"/>
  <c r="S107" i="1" s="1"/>
  <c r="S108" i="1" a="1"/>
  <c r="S108" i="1" s="1"/>
  <c r="S109" i="1" a="1"/>
  <c r="S109" i="1" s="1"/>
  <c r="S110" i="1" a="1"/>
  <c r="S110" i="1"/>
  <c r="S111" i="1" a="1"/>
  <c r="S111" i="1" s="1"/>
  <c r="S112" i="1" a="1"/>
  <c r="S112" i="1" s="1"/>
  <c r="S113" i="1" a="1"/>
  <c r="S113" i="1" s="1"/>
  <c r="S114" i="1" a="1"/>
  <c r="S114" i="1"/>
  <c r="S115" i="1" a="1"/>
  <c r="S115" i="1" s="1"/>
  <c r="S116" i="1" a="1"/>
  <c r="S116" i="1" s="1"/>
  <c r="S117" i="1" a="1"/>
  <c r="S117" i="1" s="1"/>
  <c r="S118" i="1" a="1"/>
  <c r="S118" i="1"/>
  <c r="S119" i="1" a="1"/>
  <c r="S119" i="1" s="1"/>
  <c r="S120" i="1" a="1"/>
  <c r="S120" i="1" s="1"/>
  <c r="S121" i="1" a="1"/>
  <c r="S121" i="1" s="1"/>
  <c r="S122" i="1" a="1"/>
  <c r="S122" i="1"/>
  <c r="S123" i="1" a="1"/>
  <c r="S123" i="1" s="1"/>
  <c r="S124" i="1" a="1"/>
  <c r="S124" i="1" s="1"/>
  <c r="S125" i="1" a="1"/>
  <c r="S125" i="1" s="1"/>
  <c r="S126" i="1" a="1"/>
  <c r="S126" i="1"/>
  <c r="S127" i="1" a="1"/>
  <c r="S127" i="1" s="1"/>
  <c r="S128" i="1" a="1"/>
  <c r="S128" i="1" s="1"/>
  <c r="S129" i="1" a="1"/>
  <c r="S129" i="1" s="1"/>
  <c r="S130" i="1" a="1"/>
  <c r="S130" i="1"/>
  <c r="S131" i="1" a="1"/>
  <c r="S131" i="1" s="1"/>
  <c r="S132" i="1" a="1"/>
  <c r="S132" i="1" s="1"/>
  <c r="S133" i="1" a="1"/>
  <c r="S133" i="1" s="1"/>
  <c r="S134" i="1" a="1"/>
  <c r="S134" i="1"/>
  <c r="S135" i="1" a="1"/>
  <c r="S135" i="1" s="1"/>
  <c r="S136" i="1" a="1"/>
  <c r="S136" i="1" s="1"/>
  <c r="S137" i="1" a="1"/>
  <c r="S137" i="1" s="1"/>
  <c r="S138" i="1" a="1"/>
  <c r="S138" i="1"/>
  <c r="S139" i="1" a="1"/>
  <c r="S139" i="1" s="1"/>
  <c r="S140" i="1" a="1"/>
  <c r="S140" i="1" s="1"/>
  <c r="S141" i="1" a="1"/>
  <c r="S141" i="1" s="1"/>
  <c r="S142" i="1" a="1"/>
  <c r="S142" i="1"/>
  <c r="S143" i="1" a="1"/>
  <c r="S143" i="1" s="1"/>
  <c r="S144" i="1" a="1"/>
  <c r="S144" i="1" s="1"/>
  <c r="S145" i="1" a="1"/>
  <c r="S145" i="1" s="1"/>
  <c r="S146" i="1" a="1"/>
  <c r="S146" i="1"/>
  <c r="S147" i="1" a="1"/>
  <c r="S147" i="1" s="1"/>
  <c r="S148" i="1" a="1"/>
  <c r="S148" i="1" s="1"/>
  <c r="S149" i="1" a="1"/>
  <c r="S149" i="1" s="1"/>
  <c r="S150" i="1" a="1"/>
  <c r="S150" i="1"/>
  <c r="S151" i="1" a="1"/>
  <c r="S151" i="1" s="1"/>
  <c r="S152" i="1" a="1"/>
  <c r="S152" i="1" s="1"/>
  <c r="S153" i="1" a="1"/>
  <c r="S153" i="1" s="1"/>
  <c r="S154" i="1" a="1"/>
  <c r="S154" i="1"/>
  <c r="S155" i="1" a="1"/>
  <c r="S155" i="1" s="1"/>
  <c r="S156" i="1" a="1"/>
  <c r="S156" i="1" s="1"/>
  <c r="S157" i="1" a="1"/>
  <c r="S157" i="1" s="1"/>
  <c r="S158" i="1" a="1"/>
  <c r="S158" i="1"/>
  <c r="S159" i="1" a="1"/>
  <c r="S159" i="1" s="1"/>
  <c r="S160" i="1" a="1"/>
  <c r="S160" i="1" s="1"/>
  <c r="S161" i="1" a="1"/>
  <c r="S161" i="1" s="1"/>
  <c r="S162" i="1" a="1"/>
  <c r="S162" i="1"/>
  <c r="S163" i="1" a="1"/>
  <c r="S163" i="1" s="1"/>
  <c r="S164" i="1" a="1"/>
  <c r="S164" i="1" s="1"/>
  <c r="S165" i="1" a="1"/>
  <c r="S165" i="1" s="1"/>
  <c r="S166" i="1" a="1"/>
  <c r="S166" i="1"/>
  <c r="S167" i="1" a="1"/>
  <c r="S167" i="1" s="1"/>
  <c r="S168" i="1" a="1"/>
  <c r="S168" i="1" s="1"/>
  <c r="S169" i="1" a="1"/>
  <c r="S169" i="1" s="1"/>
  <c r="S170" i="1" a="1"/>
  <c r="S170" i="1"/>
  <c r="S171" i="1" a="1"/>
  <c r="S171" i="1" s="1"/>
  <c r="S172" i="1" a="1"/>
  <c r="S172" i="1" s="1"/>
  <c r="S173" i="1" a="1"/>
  <c r="S173" i="1" s="1"/>
  <c r="S174" i="1" a="1"/>
  <c r="S174" i="1" s="1"/>
  <c r="S175" i="1" a="1"/>
  <c r="S175" i="1" s="1"/>
  <c r="S176" i="1" a="1"/>
  <c r="S176" i="1" s="1"/>
  <c r="S177" i="1" a="1"/>
  <c r="S177" i="1" s="1"/>
  <c r="S178" i="1" a="1"/>
  <c r="S178" i="1" s="1"/>
  <c r="S179" i="1" a="1"/>
  <c r="S179" i="1" s="1"/>
  <c r="S180" i="1" a="1"/>
  <c r="S180" i="1" s="1"/>
  <c r="S181" i="1" a="1"/>
  <c r="S181" i="1" s="1"/>
  <c r="S182" i="1" a="1"/>
  <c r="S182" i="1" s="1"/>
  <c r="S183" i="1" a="1"/>
  <c r="S183" i="1" s="1"/>
  <c r="S184" i="1" a="1"/>
  <c r="S184" i="1" s="1"/>
  <c r="S185" i="1" a="1"/>
  <c r="S185" i="1" s="1"/>
  <c r="S186" i="1" a="1"/>
  <c r="S186" i="1" s="1"/>
  <c r="S187" i="1" a="1"/>
  <c r="S187" i="1" s="1"/>
  <c r="S188" i="1" a="1"/>
  <c r="S188" i="1" s="1"/>
  <c r="S189" i="1" a="1"/>
  <c r="S189" i="1" s="1"/>
  <c r="S190" i="1" a="1"/>
  <c r="S190" i="1" s="1"/>
  <c r="S191" i="1" a="1"/>
  <c r="S191" i="1" s="1"/>
  <c r="S192" i="1" a="1"/>
  <c r="S192" i="1" s="1"/>
  <c r="S193" i="1" a="1"/>
  <c r="S193" i="1" s="1"/>
  <c r="S194" i="1" a="1"/>
  <c r="S194" i="1" s="1"/>
  <c r="S195" i="1" a="1"/>
  <c r="S195" i="1" s="1"/>
  <c r="S196" i="1" a="1"/>
  <c r="S196" i="1" s="1"/>
  <c r="S197" i="1" a="1"/>
  <c r="S197" i="1" s="1"/>
  <c r="S198" i="1" a="1"/>
  <c r="S198" i="1" s="1"/>
  <c r="S199" i="1" a="1"/>
  <c r="S199" i="1" s="1"/>
  <c r="S200" i="1" a="1"/>
  <c r="S200" i="1" s="1"/>
  <c r="S201" i="1" a="1"/>
  <c r="S201" i="1" s="1"/>
  <c r="S202" i="1" a="1"/>
  <c r="S202" i="1" s="1"/>
  <c r="S203" i="1" a="1"/>
  <c r="S203" i="1" s="1"/>
  <c r="S204" i="1" a="1"/>
  <c r="S204" i="1" s="1"/>
  <c r="S205" i="1" a="1"/>
  <c r="S205" i="1" s="1"/>
  <c r="S206" i="1" a="1"/>
  <c r="S206" i="1" s="1"/>
  <c r="S207" i="1" a="1"/>
  <c r="S207" i="1" s="1"/>
  <c r="S208" i="1" a="1"/>
  <c r="S208" i="1" s="1"/>
  <c r="S209" i="1" a="1"/>
  <c r="S209" i="1" s="1"/>
  <c r="S210" i="1" a="1"/>
  <c r="S210" i="1" s="1"/>
  <c r="S211" i="1" a="1"/>
  <c r="S211" i="1" s="1"/>
  <c r="S212" i="1" a="1"/>
  <c r="S212" i="1" s="1"/>
  <c r="S213" i="1" a="1"/>
  <c r="S213" i="1" s="1"/>
  <c r="S214" i="1" a="1"/>
  <c r="S214" i="1" s="1"/>
  <c r="S215" i="1" a="1"/>
  <c r="S215" i="1" s="1"/>
  <c r="S216" i="1" a="1"/>
  <c r="S216" i="1" s="1"/>
  <c r="S217" i="1" a="1"/>
  <c r="S217" i="1" s="1"/>
  <c r="S218" i="1" a="1"/>
  <c r="S218" i="1" s="1"/>
  <c r="S219" i="1" a="1"/>
  <c r="S219" i="1" s="1"/>
  <c r="S220" i="1" a="1"/>
  <c r="S220" i="1" s="1"/>
  <c r="S221" i="1" a="1"/>
  <c r="S221" i="1" s="1"/>
  <c r="S222" i="1" a="1"/>
  <c r="S222" i="1" s="1"/>
  <c r="S223" i="1" a="1"/>
  <c r="S223" i="1" s="1"/>
  <c r="S224" i="1" a="1"/>
  <c r="S224" i="1" s="1"/>
  <c r="S225" i="1" a="1"/>
  <c r="S225" i="1" s="1"/>
  <c r="S226" i="1" a="1"/>
  <c r="S226" i="1" s="1"/>
  <c r="S227" i="1" a="1"/>
  <c r="S227" i="1" s="1"/>
  <c r="S228" i="1" a="1"/>
  <c r="S228" i="1" s="1"/>
  <c r="S229" i="1" a="1"/>
  <c r="S229" i="1" s="1"/>
  <c r="S230" i="1" a="1"/>
  <c r="S230" i="1" s="1"/>
  <c r="S231" i="1" a="1"/>
  <c r="S231" i="1" s="1"/>
  <c r="S232" i="1" a="1"/>
  <c r="S232" i="1" s="1"/>
  <c r="S233" i="1" a="1"/>
  <c r="S233" i="1" s="1"/>
  <c r="S234" i="1" a="1"/>
  <c r="S234" i="1" s="1"/>
  <c r="S235" i="1" a="1"/>
  <c r="S235" i="1" s="1"/>
  <c r="S236" i="1" a="1"/>
  <c r="S236" i="1" s="1"/>
  <c r="S237" i="1" a="1"/>
  <c r="S237" i="1" s="1"/>
  <c r="S238" i="1" a="1"/>
  <c r="S238" i="1" s="1"/>
  <c r="S239" i="1" a="1"/>
  <c r="S239" i="1" s="1"/>
  <c r="S240" i="1" a="1"/>
  <c r="S240" i="1" s="1"/>
  <c r="S241" i="1" a="1"/>
  <c r="S241" i="1" s="1"/>
  <c r="S242" i="1" a="1"/>
  <c r="S242" i="1" s="1"/>
  <c r="S243" i="1" a="1"/>
  <c r="S243" i="1" s="1"/>
  <c r="S244" i="1" a="1"/>
  <c r="S244" i="1" s="1"/>
  <c r="S245" i="1" a="1"/>
  <c r="S245" i="1" s="1"/>
  <c r="S246" i="1" a="1"/>
  <c r="S246" i="1" s="1"/>
  <c r="S247" i="1" a="1"/>
  <c r="S247" i="1" s="1"/>
  <c r="S248" i="1" a="1"/>
  <c r="S248" i="1" s="1"/>
  <c r="S249" i="1" a="1"/>
  <c r="S249" i="1" s="1"/>
  <c r="S250" i="1" a="1"/>
  <c r="S250" i="1" s="1"/>
  <c r="S251" i="1" a="1"/>
  <c r="S251" i="1" s="1"/>
  <c r="S252" i="1" a="1"/>
  <c r="S252" i="1" s="1"/>
  <c r="S253" i="1" a="1"/>
  <c r="S253" i="1" s="1"/>
  <c r="S254" i="1" a="1"/>
  <c r="S254" i="1" s="1"/>
  <c r="S255" i="1" a="1"/>
  <c r="S255" i="1" s="1"/>
  <c r="S256" i="1" a="1"/>
  <c r="S256" i="1" s="1"/>
  <c r="S257" i="1" a="1"/>
  <c r="S257" i="1" s="1"/>
  <c r="S258" i="1" a="1"/>
  <c r="S258" i="1" s="1"/>
  <c r="S259" i="1" a="1"/>
  <c r="S259" i="1" s="1"/>
  <c r="S260" i="1" a="1"/>
  <c r="S260" i="1" s="1"/>
  <c r="S261" i="1" a="1"/>
  <c r="S261" i="1" s="1"/>
  <c r="S262" i="1" a="1"/>
  <c r="S262" i="1" s="1"/>
  <c r="S263" i="1" a="1"/>
  <c r="S263" i="1" s="1"/>
  <c r="S264" i="1" a="1"/>
  <c r="S264" i="1" s="1"/>
  <c r="S265" i="1" a="1"/>
  <c r="S265" i="1" s="1"/>
  <c r="S266" i="1" a="1"/>
  <c r="S266" i="1" s="1"/>
  <c r="S267" i="1" a="1"/>
  <c r="S267" i="1" s="1"/>
  <c r="S268" i="1" a="1"/>
  <c r="S268" i="1" s="1"/>
  <c r="S269" i="1" a="1"/>
  <c r="S269" i="1" s="1"/>
  <c r="S270" i="1" a="1"/>
  <c r="S270" i="1" s="1"/>
  <c r="S271" i="1" a="1"/>
  <c r="S271" i="1" s="1"/>
  <c r="S272" i="1" a="1"/>
  <c r="S272" i="1" s="1"/>
  <c r="S273" i="1" a="1"/>
  <c r="S273" i="1" s="1"/>
  <c r="S274" i="1" a="1"/>
  <c r="S274" i="1" s="1"/>
  <c r="S275" i="1" a="1"/>
  <c r="S275" i="1" s="1"/>
  <c r="S276" i="1" a="1"/>
  <c r="S276" i="1" s="1"/>
  <c r="S277" i="1" a="1"/>
  <c r="S277" i="1" s="1"/>
  <c r="S278" i="1" a="1"/>
  <c r="S278" i="1" s="1"/>
  <c r="S279" i="1" a="1"/>
  <c r="S279" i="1" s="1"/>
  <c r="S280" i="1" a="1"/>
  <c r="S280" i="1" s="1"/>
  <c r="S281" i="1" a="1"/>
  <c r="S281" i="1" s="1"/>
  <c r="S282" i="1" a="1"/>
  <c r="S282" i="1" s="1"/>
  <c r="S283" i="1" a="1"/>
  <c r="S283" i="1" s="1"/>
  <c r="S284" i="1" a="1"/>
  <c r="S284" i="1" s="1"/>
  <c r="S285" i="1" a="1"/>
  <c r="S285" i="1" s="1"/>
  <c r="S286" i="1" a="1"/>
  <c r="S286" i="1" s="1"/>
  <c r="S287" i="1" a="1"/>
  <c r="S287" i="1" s="1"/>
  <c r="S288" i="1" a="1"/>
  <c r="S288" i="1" s="1"/>
  <c r="S289" i="1" a="1"/>
  <c r="S289" i="1" s="1"/>
  <c r="S290" i="1" a="1"/>
  <c r="S290" i="1" s="1"/>
  <c r="S291" i="1" a="1"/>
  <c r="S291" i="1" s="1"/>
  <c r="S292" i="1" a="1"/>
  <c r="S292" i="1" s="1"/>
  <c r="S293" i="1" a="1"/>
  <c r="S293" i="1" s="1"/>
  <c r="S294" i="1" a="1"/>
  <c r="S294" i="1" s="1"/>
  <c r="S295" i="1" a="1"/>
  <c r="S295" i="1" s="1"/>
  <c r="S296" i="1" a="1"/>
  <c r="S296" i="1" s="1"/>
  <c r="S297" i="1" a="1"/>
  <c r="S297" i="1" s="1"/>
  <c r="S298" i="1" a="1"/>
  <c r="S298" i="1" s="1"/>
  <c r="S299" i="1" a="1"/>
  <c r="S299" i="1" s="1"/>
  <c r="S300" i="1" a="1"/>
  <c r="S300" i="1" s="1"/>
  <c r="S301" i="1" a="1"/>
  <c r="S301" i="1" s="1"/>
  <c r="S302" i="1" a="1"/>
  <c r="S302" i="1" s="1"/>
  <c r="S303" i="1" a="1"/>
  <c r="S303" i="1" s="1"/>
  <c r="S304" i="1" a="1"/>
  <c r="S304" i="1" s="1"/>
  <c r="S305" i="1" a="1"/>
  <c r="S305" i="1" s="1"/>
  <c r="S306" i="1" a="1"/>
  <c r="S306" i="1" s="1"/>
  <c r="S307" i="1" a="1"/>
  <c r="S307" i="1" s="1"/>
  <c r="S308" i="1" a="1"/>
  <c r="S308" i="1" s="1"/>
  <c r="S309" i="1" a="1"/>
  <c r="S309" i="1" s="1"/>
  <c r="S310" i="1" a="1"/>
  <c r="S310" i="1" s="1"/>
  <c r="S311" i="1" a="1"/>
  <c r="S311" i="1" s="1"/>
  <c r="S312" i="1" a="1"/>
  <c r="S312" i="1" s="1"/>
  <c r="S313" i="1" a="1"/>
  <c r="S313" i="1" s="1"/>
  <c r="S314" i="1" a="1"/>
  <c r="S314" i="1" s="1"/>
  <c r="S315" i="1" a="1"/>
  <c r="S315" i="1" s="1"/>
  <c r="S316" i="1" a="1"/>
  <c r="S316" i="1" s="1"/>
  <c r="S317" i="1" a="1"/>
  <c r="S317" i="1" s="1"/>
  <c r="S318" i="1" a="1"/>
  <c r="S318" i="1" s="1"/>
  <c r="S319" i="1" a="1"/>
  <c r="S319" i="1" s="1"/>
  <c r="S320" i="1" a="1"/>
  <c r="S320" i="1" s="1"/>
  <c r="S321" i="1" a="1"/>
  <c r="S321" i="1" s="1"/>
  <c r="S322" i="1" a="1"/>
  <c r="S322" i="1" s="1"/>
  <c r="S323" i="1" a="1"/>
  <c r="S323" i="1" s="1"/>
  <c r="S324" i="1" a="1"/>
  <c r="S324" i="1" s="1"/>
  <c r="S325" i="1" a="1"/>
  <c r="S325" i="1" s="1"/>
  <c r="S326" i="1" a="1"/>
  <c r="S326" i="1" s="1"/>
  <c r="S327" i="1" a="1"/>
  <c r="S327" i="1" s="1"/>
  <c r="S328" i="1" a="1"/>
  <c r="S328" i="1" s="1"/>
  <c r="S329" i="1" a="1"/>
  <c r="S329" i="1" s="1"/>
  <c r="S330" i="1" a="1"/>
  <c r="S330" i="1" s="1"/>
  <c r="S331" i="1" a="1"/>
  <c r="S331" i="1" s="1"/>
  <c r="S332" i="1" a="1"/>
  <c r="S332" i="1" s="1"/>
  <c r="S333" i="1" a="1"/>
  <c r="S333" i="1" s="1"/>
  <c r="S334" i="1" a="1"/>
  <c r="S334" i="1" s="1"/>
  <c r="S335" i="1" a="1"/>
  <c r="S335" i="1" s="1"/>
  <c r="S336" i="1" a="1"/>
  <c r="S336" i="1" s="1"/>
  <c r="S337" i="1" a="1"/>
  <c r="S337" i="1" s="1"/>
  <c r="S338" i="1" a="1"/>
  <c r="S338" i="1" s="1"/>
  <c r="S339" i="1" a="1"/>
  <c r="S339" i="1" s="1"/>
  <c r="S340" i="1" a="1"/>
  <c r="S340" i="1" s="1"/>
  <c r="S341" i="1" a="1"/>
  <c r="S341" i="1" s="1"/>
  <c r="S342" i="1" a="1"/>
  <c r="S342" i="1" s="1"/>
  <c r="S343" i="1" a="1"/>
  <c r="S343" i="1" s="1"/>
  <c r="S344" i="1" a="1"/>
  <c r="S344" i="1" s="1"/>
  <c r="S345" i="1" a="1"/>
  <c r="S345" i="1" s="1"/>
  <c r="S346" i="1" a="1"/>
  <c r="S346" i="1" s="1"/>
  <c r="S347" i="1" a="1"/>
  <c r="S347" i="1" s="1"/>
  <c r="S348" i="1" a="1"/>
  <c r="S348" i="1" s="1"/>
  <c r="S349" i="1" a="1"/>
  <c r="S349" i="1" s="1"/>
  <c r="S350" i="1" a="1"/>
  <c r="S350" i="1" s="1"/>
  <c r="S351" i="1" a="1"/>
  <c r="S351" i="1" s="1"/>
  <c r="S352" i="1" a="1"/>
  <c r="S352" i="1" s="1"/>
  <c r="S353" i="1" a="1"/>
  <c r="S353" i="1" s="1"/>
  <c r="S354" i="1" a="1"/>
  <c r="S354" i="1" s="1"/>
  <c r="S355" i="1" a="1"/>
  <c r="S355" i="1" s="1"/>
  <c r="S356" i="1" a="1"/>
  <c r="S356" i="1" s="1"/>
  <c r="S357" i="1" a="1"/>
  <c r="S357" i="1" s="1"/>
  <c r="S358" i="1" a="1"/>
  <c r="S358" i="1" s="1"/>
  <c r="S359" i="1" a="1"/>
  <c r="S359" i="1" s="1"/>
  <c r="S360" i="1" a="1"/>
  <c r="S360" i="1" s="1"/>
  <c r="S361" i="1" a="1"/>
  <c r="S361" i="1" s="1"/>
  <c r="S362" i="1" a="1"/>
  <c r="S362" i="1" s="1"/>
  <c r="S363" i="1" a="1"/>
  <c r="S363" i="1" s="1"/>
  <c r="S364" i="1" a="1"/>
  <c r="S364" i="1" s="1"/>
  <c r="S365" i="1" a="1"/>
  <c r="S365" i="1" s="1"/>
  <c r="S366" i="1" a="1"/>
  <c r="S366" i="1" s="1"/>
  <c r="S367" i="1" a="1"/>
  <c r="S367" i="1" s="1"/>
  <c r="S368" i="1" a="1"/>
  <c r="S368" i="1" s="1"/>
  <c r="S369" i="1" a="1"/>
  <c r="S369" i="1" s="1"/>
  <c r="S370" i="1" a="1"/>
  <c r="S370" i="1" s="1"/>
  <c r="S371" i="1" a="1"/>
  <c r="S371" i="1" s="1"/>
  <c r="S372" i="1" a="1"/>
  <c r="S372" i="1" s="1"/>
  <c r="S373" i="1" a="1"/>
  <c r="S373" i="1" s="1"/>
  <c r="S374" i="1" a="1"/>
  <c r="S374" i="1" s="1"/>
  <c r="S375" i="1" a="1"/>
  <c r="S375" i="1" s="1"/>
  <c r="S376" i="1" a="1"/>
  <c r="S376" i="1" s="1"/>
  <c r="S377" i="1" a="1"/>
  <c r="S377" i="1" s="1"/>
  <c r="S378" i="1" a="1"/>
  <c r="S378" i="1" s="1"/>
  <c r="S379" i="1" a="1"/>
  <c r="S379" i="1" s="1"/>
  <c r="S380" i="1" a="1"/>
  <c r="S380" i="1" s="1"/>
  <c r="S381" i="1" a="1"/>
  <c r="S381" i="1" s="1"/>
  <c r="S382" i="1" a="1"/>
  <c r="S382" i="1" s="1"/>
  <c r="S383" i="1" a="1"/>
  <c r="S383" i="1" s="1"/>
  <c r="S384" i="1" a="1"/>
  <c r="S384" i="1" s="1"/>
  <c r="S385" i="1" a="1"/>
  <c r="S385" i="1" s="1"/>
  <c r="S386" i="1" a="1"/>
  <c r="S386" i="1" s="1"/>
  <c r="S387" i="1" a="1"/>
  <c r="S387" i="1" s="1"/>
  <c r="S388" i="1" a="1"/>
  <c r="S388" i="1" s="1"/>
  <c r="S389" i="1" a="1"/>
  <c r="S389" i="1" s="1"/>
  <c r="S390" i="1" a="1"/>
  <c r="S390" i="1" s="1"/>
  <c r="S391" i="1" a="1"/>
  <c r="S391" i="1" s="1"/>
  <c r="S392" i="1" a="1"/>
  <c r="S392" i="1" s="1"/>
  <c r="S393" i="1" a="1"/>
  <c r="S393" i="1" s="1"/>
  <c r="S394" i="1" a="1"/>
  <c r="S394" i="1" s="1"/>
  <c r="S395" i="1" a="1"/>
  <c r="S395" i="1" s="1"/>
  <c r="S396" i="1" a="1"/>
  <c r="S396" i="1" s="1"/>
  <c r="S397" i="1" a="1"/>
  <c r="S397" i="1" s="1"/>
  <c r="S398" i="1" a="1"/>
  <c r="S398" i="1" s="1"/>
  <c r="S399" i="1" a="1"/>
  <c r="S399" i="1" s="1"/>
  <c r="S400" i="1" a="1"/>
  <c r="S400" i="1"/>
  <c r="S401" i="1" a="1"/>
  <c r="S401" i="1" s="1"/>
  <c r="S402" i="1" a="1"/>
  <c r="S402" i="1" s="1"/>
  <c r="S403" i="1" a="1"/>
  <c r="S403" i="1" s="1"/>
  <c r="S404" i="1" a="1"/>
  <c r="S404" i="1" s="1"/>
  <c r="S405" i="1" a="1"/>
  <c r="S405" i="1" s="1"/>
  <c r="S406" i="1" a="1"/>
  <c r="S406" i="1" s="1"/>
  <c r="S407" i="1" a="1"/>
  <c r="S407" i="1" s="1"/>
  <c r="S408" i="1" a="1"/>
  <c r="S408" i="1"/>
  <c r="S409" i="1" a="1"/>
  <c r="S409" i="1" s="1"/>
  <c r="S410" i="1" a="1"/>
  <c r="S410" i="1" s="1"/>
  <c r="S411" i="1" a="1"/>
  <c r="S411" i="1" s="1"/>
  <c r="S412" i="1" a="1"/>
  <c r="S412" i="1" s="1"/>
  <c r="S413" i="1" a="1"/>
  <c r="S413" i="1" s="1"/>
  <c r="S414" i="1" a="1"/>
  <c r="S414" i="1" s="1"/>
  <c r="S415" i="1" a="1"/>
  <c r="S415" i="1" s="1"/>
  <c r="S416" i="1" a="1"/>
  <c r="S416" i="1"/>
  <c r="S417" i="1" a="1"/>
  <c r="S417" i="1" s="1"/>
  <c r="S418" i="1" a="1"/>
  <c r="S418" i="1" s="1"/>
  <c r="S419" i="1" a="1"/>
  <c r="S419" i="1" s="1"/>
  <c r="S420" i="1" a="1"/>
  <c r="S420" i="1" s="1"/>
  <c r="S421" i="1" a="1"/>
  <c r="S421" i="1" s="1"/>
  <c r="S422" i="1" a="1"/>
  <c r="S422" i="1" s="1"/>
  <c r="S423" i="1" a="1"/>
  <c r="S423" i="1" s="1"/>
  <c r="S424" i="1" a="1"/>
  <c r="S424" i="1"/>
  <c r="S425" i="1" a="1"/>
  <c r="S425" i="1" s="1"/>
  <c r="S426" i="1" a="1"/>
  <c r="S426" i="1" s="1"/>
  <c r="S427" i="1" a="1"/>
  <c r="S427" i="1" s="1"/>
  <c r="S428" i="1" a="1"/>
  <c r="S428" i="1" s="1"/>
  <c r="S429" i="1" a="1"/>
  <c r="S429" i="1" s="1"/>
  <c r="S430" i="1" a="1"/>
  <c r="S430" i="1" s="1"/>
  <c r="S431" i="1" a="1"/>
  <c r="S431" i="1" s="1"/>
  <c r="S432" i="1" a="1"/>
  <c r="S432" i="1"/>
  <c r="S433" i="1" a="1"/>
  <c r="S433" i="1" s="1"/>
  <c r="S434" i="1" a="1"/>
  <c r="S434" i="1" s="1"/>
  <c r="S435" i="1" a="1"/>
  <c r="S435" i="1" s="1"/>
  <c r="S436" i="1" a="1"/>
  <c r="S436" i="1" s="1"/>
  <c r="S437" i="1" a="1"/>
  <c r="S437" i="1" s="1"/>
  <c r="S438" i="1" a="1"/>
  <c r="S438" i="1" s="1"/>
  <c r="S439" i="1" a="1"/>
  <c r="S439" i="1" s="1"/>
  <c r="S440" i="1" a="1"/>
  <c r="S440" i="1"/>
  <c r="S441" i="1" a="1"/>
  <c r="S441" i="1" s="1"/>
  <c r="S442" i="1" a="1"/>
  <c r="S442" i="1" s="1"/>
  <c r="S443" i="1" a="1"/>
  <c r="S443" i="1" s="1"/>
  <c r="S444" i="1" a="1"/>
  <c r="S444" i="1" s="1"/>
  <c r="S445" i="1" a="1"/>
  <c r="S445" i="1" s="1"/>
  <c r="S446" i="1" a="1"/>
  <c r="S446" i="1" s="1"/>
  <c r="S447" i="1" a="1"/>
  <c r="S447" i="1" s="1"/>
  <c r="S448" i="1" a="1"/>
  <c r="S448" i="1"/>
  <c r="S449" i="1" a="1"/>
  <c r="S449" i="1" s="1"/>
  <c r="S450" i="1" a="1"/>
  <c r="S450" i="1" s="1"/>
  <c r="S451" i="1" a="1"/>
  <c r="S451" i="1" s="1"/>
  <c r="S452" i="1" a="1"/>
  <c r="S452" i="1" s="1"/>
  <c r="S453" i="1" a="1"/>
  <c r="S453" i="1" s="1"/>
  <c r="S454" i="1" a="1"/>
  <c r="S454" i="1" s="1"/>
  <c r="S455" i="1" a="1"/>
  <c r="S455" i="1" s="1"/>
  <c r="S456" i="1" a="1"/>
  <c r="S456" i="1"/>
  <c r="S457" i="1" a="1"/>
  <c r="S457" i="1" s="1"/>
  <c r="S458" i="1" a="1"/>
  <c r="S458" i="1" s="1"/>
  <c r="S459" i="1" a="1"/>
  <c r="S459" i="1" s="1"/>
  <c r="S460" i="1" a="1"/>
  <c r="S460" i="1" s="1"/>
  <c r="S461" i="1" a="1"/>
  <c r="S461" i="1" s="1"/>
  <c r="S462" i="1" a="1"/>
  <c r="S462" i="1" s="1"/>
  <c r="S463" i="1" a="1"/>
  <c r="S463" i="1" s="1"/>
  <c r="S464" i="1" a="1"/>
  <c r="S464" i="1"/>
  <c r="S465" i="1" a="1"/>
  <c r="S465" i="1" s="1"/>
  <c r="S466" i="1" a="1"/>
  <c r="S466" i="1" s="1"/>
  <c r="S467" i="1" a="1"/>
  <c r="S467" i="1" s="1"/>
  <c r="S468" i="1" a="1"/>
  <c r="S468" i="1" s="1"/>
  <c r="S469" i="1" a="1"/>
  <c r="S469" i="1" s="1"/>
  <c r="S470" i="1" a="1"/>
  <c r="S470" i="1" s="1"/>
  <c r="S471" i="1" a="1"/>
  <c r="S471" i="1" s="1"/>
  <c r="S472" i="1" a="1"/>
  <c r="S472" i="1"/>
  <c r="S473" i="1" a="1"/>
  <c r="S473" i="1" s="1"/>
  <c r="S474" i="1" a="1"/>
  <c r="S474" i="1" s="1"/>
  <c r="S475" i="1" a="1"/>
  <c r="S475" i="1" s="1"/>
  <c r="S476" i="1" a="1"/>
  <c r="S476" i="1" s="1"/>
  <c r="S477" i="1" a="1"/>
  <c r="S477" i="1" s="1"/>
  <c r="S478" i="1" a="1"/>
  <c r="S478" i="1" s="1"/>
  <c r="S479" i="1" a="1"/>
  <c r="S479" i="1" s="1"/>
  <c r="S480" i="1" a="1"/>
  <c r="S480" i="1" s="1"/>
  <c r="S481" i="1" a="1"/>
  <c r="S481" i="1" s="1"/>
  <c r="S482" i="1" a="1"/>
  <c r="S482" i="1" s="1"/>
  <c r="S483" i="1" a="1"/>
  <c r="S483" i="1" s="1"/>
  <c r="S484" i="1" a="1"/>
  <c r="S484" i="1" s="1"/>
  <c r="S485" i="1" a="1"/>
  <c r="S485" i="1" s="1"/>
  <c r="S486" i="1" a="1"/>
  <c r="S486" i="1" s="1"/>
  <c r="S487" i="1" a="1"/>
  <c r="S487" i="1" s="1"/>
  <c r="S488" i="1" a="1"/>
  <c r="S488" i="1" s="1"/>
  <c r="S489" i="1" a="1"/>
  <c r="S489" i="1" s="1"/>
  <c r="S490" i="1" a="1"/>
  <c r="S490" i="1" s="1"/>
  <c r="S491" i="1" a="1"/>
  <c r="S491" i="1" s="1"/>
  <c r="S492" i="1" a="1"/>
  <c r="S492" i="1" s="1"/>
  <c r="S493" i="1" a="1"/>
  <c r="S493" i="1" s="1"/>
  <c r="S494" i="1" a="1"/>
  <c r="S494" i="1" s="1"/>
  <c r="S495" i="1" a="1"/>
  <c r="S495" i="1" s="1"/>
  <c r="S496" i="1" a="1"/>
  <c r="S496" i="1" s="1"/>
  <c r="S497" i="1" a="1"/>
  <c r="S497" i="1" s="1"/>
  <c r="S498" i="1" a="1"/>
  <c r="S498" i="1" s="1"/>
  <c r="S499" i="1" a="1"/>
  <c r="S499" i="1" s="1"/>
  <c r="S500" i="1" a="1"/>
  <c r="S500" i="1" s="1"/>
  <c r="S501" i="1" a="1"/>
  <c r="S501" i="1" s="1"/>
  <c r="S502" i="1" a="1"/>
  <c r="S502" i="1" s="1"/>
  <c r="S503" i="1" a="1"/>
  <c r="S503" i="1" s="1"/>
  <c r="S504" i="1" a="1"/>
  <c r="S504" i="1" s="1"/>
  <c r="S505" i="1" a="1"/>
  <c r="S505" i="1" s="1"/>
  <c r="S506" i="1" a="1"/>
  <c r="S506" i="1" s="1"/>
  <c r="S507" i="1" a="1"/>
  <c r="S507" i="1" s="1"/>
  <c r="S508" i="1" a="1"/>
  <c r="S508" i="1" s="1"/>
  <c r="S509" i="1" a="1"/>
  <c r="S509" i="1" s="1"/>
  <c r="S510" i="1" a="1"/>
  <c r="S510" i="1" s="1"/>
  <c r="S511" i="1" a="1"/>
  <c r="S511" i="1" s="1"/>
  <c r="S512" i="1" a="1"/>
  <c r="S512" i="1" s="1"/>
  <c r="S513" i="1" a="1"/>
  <c r="S513" i="1" s="1"/>
  <c r="S514" i="1" a="1"/>
  <c r="S514" i="1" s="1"/>
  <c r="S515" i="1" a="1"/>
  <c r="S515" i="1" s="1"/>
  <c r="S516" i="1" a="1"/>
  <c r="S516" i="1" s="1"/>
  <c r="S517" i="1" a="1"/>
  <c r="S517" i="1" s="1"/>
  <c r="S518" i="1" a="1"/>
  <c r="S518" i="1" s="1"/>
  <c r="S519" i="1" a="1"/>
  <c r="S519" i="1" s="1"/>
  <c r="S520" i="1" a="1"/>
  <c r="S520" i="1" s="1"/>
  <c r="S521" i="1" a="1"/>
  <c r="S521" i="1" s="1"/>
  <c r="S522" i="1" a="1"/>
  <c r="S522" i="1" s="1"/>
  <c r="S523" i="1" a="1"/>
  <c r="S523" i="1" s="1"/>
  <c r="S524" i="1" a="1"/>
  <c r="S524" i="1" s="1"/>
  <c r="S525" i="1" a="1"/>
  <c r="S525" i="1" s="1"/>
  <c r="S526" i="1" a="1"/>
  <c r="S526" i="1" s="1"/>
  <c r="S527" i="1" a="1"/>
  <c r="S527" i="1" s="1"/>
  <c r="S528" i="1" a="1"/>
  <c r="S528" i="1" s="1"/>
  <c r="S529" i="1" a="1"/>
  <c r="S529" i="1" s="1"/>
  <c r="S530" i="1" a="1"/>
  <c r="S530" i="1" s="1"/>
  <c r="S531" i="1" a="1"/>
  <c r="S531" i="1" s="1"/>
  <c r="S532" i="1" a="1"/>
  <c r="S532" i="1" s="1"/>
  <c r="S533" i="1" a="1"/>
  <c r="S533" i="1" s="1"/>
  <c r="S534" i="1" a="1"/>
  <c r="S534" i="1" s="1"/>
  <c r="S535" i="1" a="1"/>
  <c r="S535" i="1" s="1"/>
  <c r="S536" i="1" a="1"/>
  <c r="S536" i="1" s="1"/>
  <c r="S537" i="1" a="1"/>
  <c r="S537" i="1" s="1"/>
  <c r="S538" i="1" a="1"/>
  <c r="S538" i="1" s="1"/>
  <c r="S539" i="1" a="1"/>
  <c r="S539" i="1" s="1"/>
  <c r="S540" i="1" a="1"/>
  <c r="S540" i="1" s="1"/>
  <c r="S541" i="1" a="1"/>
  <c r="S541" i="1" s="1"/>
  <c r="S542" i="1" a="1"/>
  <c r="S542" i="1" s="1"/>
  <c r="S543" i="1" a="1"/>
  <c r="S543" i="1" s="1"/>
  <c r="S544" i="1" a="1"/>
  <c r="S544" i="1" s="1"/>
  <c r="S545" i="1" a="1"/>
  <c r="S545" i="1" s="1"/>
  <c r="S546" i="1" a="1"/>
  <c r="S546" i="1" s="1"/>
  <c r="S547" i="1" a="1"/>
  <c r="S547" i="1" s="1"/>
  <c r="S548" i="1" a="1"/>
  <c r="S548" i="1" s="1"/>
  <c r="S549" i="1" a="1"/>
  <c r="S549" i="1" s="1"/>
  <c r="S550" i="1" a="1"/>
  <c r="S550" i="1" s="1"/>
  <c r="S551" i="1" a="1"/>
  <c r="S551" i="1" s="1"/>
  <c r="S552" i="1" a="1"/>
  <c r="S552" i="1" s="1"/>
  <c r="S553" i="1" a="1"/>
  <c r="S553" i="1" s="1"/>
  <c r="S554" i="1" a="1"/>
  <c r="S554" i="1" s="1"/>
  <c r="S555" i="1" a="1"/>
  <c r="S555" i="1" s="1"/>
  <c r="S556" i="1" a="1"/>
  <c r="S556" i="1" s="1"/>
  <c r="S557" i="1" a="1"/>
  <c r="S557" i="1" s="1"/>
  <c r="S558" i="1" a="1"/>
  <c r="S558" i="1" s="1"/>
  <c r="S559" i="1" a="1"/>
  <c r="S559" i="1" s="1"/>
  <c r="S560" i="1" a="1"/>
  <c r="S560" i="1" s="1"/>
  <c r="S561" i="1" a="1"/>
  <c r="S561" i="1" s="1"/>
  <c r="S562" i="1" a="1"/>
  <c r="S562" i="1" s="1"/>
  <c r="S563" i="1" a="1"/>
  <c r="S563" i="1" s="1"/>
  <c r="S564" i="1" a="1"/>
  <c r="S564" i="1" s="1"/>
  <c r="S565" i="1" a="1"/>
  <c r="S565" i="1" s="1"/>
  <c r="S566" i="1" a="1"/>
  <c r="S566" i="1" s="1"/>
  <c r="S567" i="1" a="1"/>
  <c r="S567" i="1" s="1"/>
  <c r="S568" i="1" a="1"/>
  <c r="S568" i="1" s="1"/>
  <c r="S569" i="1" a="1"/>
  <c r="S569" i="1" s="1"/>
  <c r="S570" i="1" a="1"/>
  <c r="S570" i="1" s="1"/>
  <c r="S571" i="1" a="1"/>
  <c r="S571" i="1" s="1"/>
  <c r="S572" i="1" a="1"/>
  <c r="S572" i="1" s="1"/>
  <c r="S573" i="1" a="1"/>
  <c r="S573" i="1" s="1"/>
  <c r="S574" i="1" a="1"/>
  <c r="S574" i="1" s="1"/>
  <c r="S575" i="1" a="1"/>
  <c r="S575" i="1" s="1"/>
  <c r="S576" i="1" a="1"/>
  <c r="S576" i="1" s="1"/>
  <c r="S577" i="1" a="1"/>
  <c r="S577" i="1" s="1"/>
  <c r="S578" i="1" a="1"/>
  <c r="S578" i="1" s="1"/>
  <c r="S579" i="1" a="1"/>
  <c r="S579" i="1" s="1"/>
  <c r="S580" i="1" a="1"/>
  <c r="S580" i="1" s="1"/>
  <c r="S581" i="1" a="1"/>
  <c r="S581" i="1" s="1"/>
  <c r="S582" i="1" a="1"/>
  <c r="S582" i="1" s="1"/>
  <c r="S583" i="1" a="1"/>
  <c r="S583" i="1" s="1"/>
  <c r="S584" i="1" a="1"/>
  <c r="S584" i="1" s="1"/>
  <c r="S585" i="1" a="1"/>
  <c r="S585" i="1" s="1"/>
  <c r="S586" i="1" a="1"/>
  <c r="S586" i="1" s="1"/>
  <c r="S587" i="1" a="1"/>
  <c r="S587" i="1" s="1"/>
  <c r="S588" i="1" a="1"/>
  <c r="S588" i="1" s="1"/>
  <c r="S589" i="1" a="1"/>
  <c r="S589" i="1" s="1"/>
  <c r="S590" i="1" a="1"/>
  <c r="S590" i="1" s="1"/>
  <c r="S591" i="1" a="1"/>
  <c r="S591" i="1" s="1"/>
  <c r="S592" i="1" a="1"/>
  <c r="S592" i="1" s="1"/>
  <c r="S593" i="1" a="1"/>
  <c r="S593" i="1" s="1"/>
  <c r="S594" i="1" a="1"/>
  <c r="S594" i="1" s="1"/>
  <c r="S595" i="1" a="1"/>
  <c r="S595" i="1" s="1"/>
  <c r="S596" i="1" a="1"/>
  <c r="S596" i="1" s="1"/>
  <c r="S597" i="1" a="1"/>
  <c r="S597" i="1" s="1"/>
  <c r="S598" i="1" a="1"/>
  <c r="S598" i="1" s="1"/>
  <c r="S599" i="1" a="1"/>
  <c r="S599" i="1" s="1"/>
  <c r="S600" i="1" a="1"/>
  <c r="S600" i="1" s="1"/>
  <c r="S601" i="1" a="1"/>
  <c r="S601" i="1" s="1"/>
  <c r="S602" i="1" a="1"/>
  <c r="S602" i="1" s="1"/>
  <c r="S603" i="1" a="1"/>
  <c r="S603" i="1" s="1"/>
  <c r="S604" i="1" a="1"/>
  <c r="S604" i="1" s="1"/>
  <c r="S605" i="1" a="1"/>
  <c r="S605" i="1" s="1"/>
  <c r="S606" i="1" a="1"/>
  <c r="S606" i="1" s="1"/>
  <c r="S607" i="1" a="1"/>
  <c r="S607" i="1" s="1"/>
  <c r="S608" i="1" a="1"/>
  <c r="S608" i="1" s="1"/>
  <c r="S609" i="1" a="1"/>
  <c r="S609" i="1" s="1"/>
  <c r="S610" i="1" a="1"/>
  <c r="S610" i="1" s="1"/>
  <c r="S611" i="1" a="1"/>
  <c r="S611" i="1" s="1"/>
  <c r="S612" i="1" a="1"/>
  <c r="S612" i="1" s="1"/>
  <c r="S613" i="1" a="1"/>
  <c r="S613" i="1" s="1"/>
  <c r="S614" i="1" a="1"/>
  <c r="S614" i="1" s="1"/>
  <c r="S615" i="1" a="1"/>
  <c r="S615" i="1" s="1"/>
  <c r="S616" i="1" a="1"/>
  <c r="S616" i="1" s="1"/>
  <c r="S617" i="1" a="1"/>
  <c r="S617" i="1" s="1"/>
  <c r="S618" i="1" a="1"/>
  <c r="S618" i="1" s="1"/>
  <c r="S619" i="1" a="1"/>
  <c r="S619" i="1" s="1"/>
  <c r="S620" i="1" a="1"/>
  <c r="S620" i="1" s="1"/>
  <c r="S621" i="1" a="1"/>
  <c r="S621" i="1" s="1"/>
  <c r="S622" i="1" a="1"/>
  <c r="S622" i="1" s="1"/>
  <c r="S623" i="1" a="1"/>
  <c r="S623" i="1" s="1"/>
  <c r="S624" i="1" a="1"/>
  <c r="S624" i="1" s="1"/>
  <c r="S625" i="1" a="1"/>
  <c r="S625" i="1" s="1"/>
  <c r="S626" i="1" a="1"/>
  <c r="S626" i="1" s="1"/>
  <c r="S627" i="1" a="1"/>
  <c r="S627" i="1" s="1"/>
  <c r="S628" i="1" a="1"/>
  <c r="S628" i="1" s="1"/>
  <c r="S629" i="1" a="1"/>
  <c r="S629" i="1" s="1"/>
  <c r="S630" i="1" a="1"/>
  <c r="S630" i="1" s="1"/>
  <c r="S631" i="1" a="1"/>
  <c r="S631" i="1" s="1"/>
  <c r="S632" i="1" a="1"/>
  <c r="S632" i="1" s="1"/>
  <c r="S633" i="1" a="1"/>
  <c r="S633" i="1" s="1"/>
  <c r="S634" i="1" a="1"/>
  <c r="S634" i="1" s="1"/>
  <c r="S635" i="1" a="1"/>
  <c r="S635" i="1" s="1"/>
  <c r="S636" i="1" a="1"/>
  <c r="S636" i="1" s="1"/>
  <c r="S637" i="1" a="1"/>
  <c r="S637" i="1" s="1"/>
  <c r="S638" i="1" a="1"/>
  <c r="S638" i="1" s="1"/>
  <c r="S639" i="1" a="1"/>
  <c r="S639" i="1" s="1"/>
  <c r="S640" i="1" a="1"/>
  <c r="S640" i="1" s="1"/>
  <c r="S641" i="1" a="1"/>
  <c r="S641" i="1" s="1"/>
  <c r="S642" i="1" a="1"/>
  <c r="S642" i="1" s="1"/>
  <c r="S643" i="1" a="1"/>
  <c r="S643" i="1" s="1"/>
  <c r="S644" i="1" a="1"/>
  <c r="S644" i="1" s="1"/>
  <c r="S645" i="1" a="1"/>
  <c r="S645" i="1" s="1"/>
  <c r="S646" i="1" a="1"/>
  <c r="S646" i="1" s="1"/>
  <c r="S647" i="1" a="1"/>
  <c r="S647" i="1" s="1"/>
  <c r="S648" i="1" a="1"/>
  <c r="S648" i="1" s="1"/>
  <c r="S649" i="1" a="1"/>
  <c r="S649" i="1" s="1"/>
  <c r="S650" i="1" a="1"/>
  <c r="S650" i="1" s="1"/>
  <c r="S651" i="1" a="1"/>
  <c r="S651" i="1" s="1"/>
  <c r="S652" i="1" a="1"/>
  <c r="S652" i="1" s="1"/>
  <c r="S653" i="1" a="1"/>
  <c r="S653" i="1" s="1"/>
  <c r="S654" i="1" a="1"/>
  <c r="S654" i="1" s="1"/>
  <c r="S655" i="1" a="1"/>
  <c r="S655" i="1" s="1"/>
  <c r="S656" i="1" a="1"/>
  <c r="S656" i="1" s="1"/>
  <c r="S657" i="1" a="1"/>
  <c r="S657" i="1" s="1"/>
  <c r="S658" i="1" a="1"/>
  <c r="S658" i="1" s="1"/>
  <c r="S659" i="1" a="1"/>
  <c r="S659" i="1" s="1"/>
  <c r="S660" i="1" a="1"/>
  <c r="S660" i="1" s="1"/>
  <c r="S661" i="1" a="1"/>
  <c r="S661" i="1" s="1"/>
  <c r="S662" i="1" a="1"/>
  <c r="S662" i="1" s="1"/>
  <c r="S663" i="1" a="1"/>
  <c r="S663" i="1" s="1"/>
  <c r="S664" i="1" a="1"/>
  <c r="S664" i="1" s="1"/>
  <c r="S665" i="1" a="1"/>
  <c r="S665" i="1" s="1"/>
  <c r="S666" i="1" a="1"/>
  <c r="S666" i="1" s="1"/>
  <c r="S667" i="1" a="1"/>
  <c r="S667" i="1" s="1"/>
  <c r="S668" i="1" a="1"/>
  <c r="S668" i="1" s="1"/>
  <c r="S669" i="1" a="1"/>
  <c r="S669" i="1" s="1"/>
  <c r="S670" i="1" a="1"/>
  <c r="S670" i="1" s="1"/>
  <c r="S671" i="1" a="1"/>
  <c r="S671" i="1" s="1"/>
  <c r="S672" i="1" a="1"/>
  <c r="S672" i="1" s="1"/>
  <c r="S673" i="1" a="1"/>
  <c r="S673" i="1" s="1"/>
  <c r="S674" i="1" a="1"/>
  <c r="S674" i="1" s="1"/>
  <c r="S675" i="1" a="1"/>
  <c r="S675" i="1" s="1"/>
  <c r="S676" i="1" a="1"/>
  <c r="S676" i="1" s="1"/>
  <c r="S677" i="1" a="1"/>
  <c r="S677" i="1" s="1"/>
  <c r="S678" i="1" a="1"/>
  <c r="S678" i="1" s="1"/>
  <c r="S679" i="1" a="1"/>
  <c r="S679" i="1" s="1"/>
  <c r="S680" i="1" a="1"/>
  <c r="S680" i="1" s="1"/>
  <c r="S681" i="1" a="1"/>
  <c r="S681" i="1" s="1"/>
  <c r="S682" i="1" a="1"/>
  <c r="S682" i="1" s="1"/>
  <c r="S683" i="1" a="1"/>
  <c r="S683" i="1" s="1"/>
  <c r="S684" i="1" a="1"/>
  <c r="S684" i="1" s="1"/>
  <c r="S685" i="1" a="1"/>
  <c r="S685" i="1" s="1"/>
  <c r="S686" i="1" a="1"/>
  <c r="S686" i="1" s="1"/>
  <c r="S687" i="1" a="1"/>
  <c r="S687" i="1" s="1"/>
  <c r="S688" i="1" a="1"/>
  <c r="S688" i="1" s="1"/>
  <c r="S689" i="1" a="1"/>
  <c r="S689" i="1" s="1"/>
  <c r="S690" i="1" a="1"/>
  <c r="S690" i="1" s="1"/>
  <c r="S691" i="1" a="1"/>
  <c r="S691" i="1" s="1"/>
  <c r="S692" i="1" a="1"/>
  <c r="S692" i="1" s="1"/>
  <c r="S693" i="1" a="1"/>
  <c r="S693" i="1" s="1"/>
  <c r="S694" i="1" a="1"/>
  <c r="S694" i="1" s="1"/>
  <c r="S695" i="1" a="1"/>
  <c r="S695" i="1" s="1"/>
  <c r="S696" i="1" a="1"/>
  <c r="S696" i="1" s="1"/>
  <c r="S697" i="1" a="1"/>
  <c r="S697" i="1" s="1"/>
  <c r="S698" i="1" a="1"/>
  <c r="S698" i="1" s="1"/>
  <c r="S699" i="1" a="1"/>
  <c r="S699" i="1" s="1"/>
  <c r="S700" i="1" a="1"/>
  <c r="S700" i="1" s="1"/>
  <c r="S701" i="1" a="1"/>
  <c r="S701" i="1" s="1"/>
  <c r="S702" i="1" a="1"/>
  <c r="S702" i="1" s="1"/>
  <c r="S703" i="1" a="1"/>
  <c r="S703" i="1" s="1"/>
  <c r="S704" i="1" a="1"/>
  <c r="S704" i="1" s="1"/>
  <c r="S705" i="1" a="1"/>
  <c r="S705" i="1" s="1"/>
  <c r="S706" i="1" a="1"/>
  <c r="S706" i="1" s="1"/>
  <c r="S707" i="1" a="1"/>
  <c r="S707" i="1" s="1"/>
  <c r="S708" i="1" a="1"/>
  <c r="S708" i="1" s="1"/>
  <c r="S709" i="1" a="1"/>
  <c r="S709" i="1" s="1"/>
  <c r="S710" i="1" a="1"/>
  <c r="S710" i="1" s="1"/>
  <c r="S711" i="1" a="1"/>
  <c r="S711" i="1" s="1"/>
  <c r="S712" i="1" a="1"/>
  <c r="S712" i="1" s="1"/>
  <c r="S713" i="1" a="1"/>
  <c r="S713" i="1" s="1"/>
  <c r="S714" i="1" a="1"/>
  <c r="S714" i="1" s="1"/>
  <c r="S715" i="1" a="1"/>
  <c r="S715" i="1" s="1"/>
  <c r="S716" i="1" a="1"/>
  <c r="S716" i="1" s="1"/>
  <c r="S717" i="1" a="1"/>
  <c r="S717" i="1" s="1"/>
  <c r="S718" i="1" a="1"/>
  <c r="S718" i="1" s="1"/>
  <c r="S719" i="1" a="1"/>
  <c r="S719" i="1" s="1"/>
  <c r="S720" i="1" a="1"/>
  <c r="S720" i="1" s="1"/>
  <c r="S721" i="1" a="1"/>
  <c r="S721" i="1" s="1"/>
  <c r="S722" i="1" a="1"/>
  <c r="S722" i="1" s="1"/>
  <c r="S723" i="1" a="1"/>
  <c r="S723" i="1" s="1"/>
  <c r="S724" i="1" a="1"/>
  <c r="S724" i="1" s="1"/>
  <c r="S725" i="1" a="1"/>
  <c r="S725" i="1" s="1"/>
  <c r="S726" i="1" a="1"/>
  <c r="S726" i="1" s="1"/>
  <c r="S727" i="1" a="1"/>
  <c r="S727" i="1" s="1"/>
  <c r="S728" i="1" a="1"/>
  <c r="S728" i="1" s="1"/>
  <c r="S729" i="1" a="1"/>
  <c r="S729" i="1" s="1"/>
  <c r="S730" i="1" a="1"/>
  <c r="S730" i="1" s="1"/>
  <c r="S731" i="1" a="1"/>
  <c r="S731" i="1" s="1"/>
  <c r="S732" i="1" a="1"/>
  <c r="S732" i="1" s="1"/>
  <c r="S733" i="1" a="1"/>
  <c r="S733" i="1" s="1"/>
  <c r="S734" i="1" a="1"/>
  <c r="S734" i="1" s="1"/>
  <c r="S735" i="1" a="1"/>
  <c r="S735" i="1" s="1"/>
  <c r="S736" i="1" a="1"/>
  <c r="S736" i="1" s="1"/>
  <c r="S737" i="1" a="1"/>
  <c r="S737" i="1" s="1"/>
  <c r="S738" i="1" a="1"/>
  <c r="S738" i="1" s="1"/>
  <c r="S739" i="1" a="1"/>
  <c r="S739" i="1" s="1"/>
  <c r="S740" i="1" a="1"/>
  <c r="S740" i="1" s="1"/>
  <c r="S741" i="1" a="1"/>
  <c r="S741" i="1"/>
  <c r="S742" i="1" a="1"/>
  <c r="S742" i="1" s="1"/>
  <c r="S743" i="1" a="1"/>
  <c r="S743" i="1" s="1"/>
  <c r="S744" i="1" a="1"/>
  <c r="S744" i="1" s="1"/>
  <c r="S745" i="1" a="1"/>
  <c r="S745" i="1" s="1"/>
  <c r="S746" i="1" a="1"/>
  <c r="S746" i="1" s="1"/>
  <c r="S747" i="1" a="1"/>
  <c r="S747" i="1" s="1"/>
  <c r="S748" i="1" a="1"/>
  <c r="S748" i="1" s="1"/>
  <c r="S749" i="1" a="1"/>
  <c r="S749" i="1"/>
  <c r="S750" i="1" a="1"/>
  <c r="S750" i="1" s="1"/>
  <c r="S751" i="1" a="1"/>
  <c r="S751" i="1" s="1"/>
  <c r="S752" i="1" a="1"/>
  <c r="S752" i="1" s="1"/>
  <c r="S753" i="1" a="1"/>
  <c r="S753" i="1" s="1"/>
  <c r="S754" i="1" a="1"/>
  <c r="S754" i="1" s="1"/>
  <c r="S755" i="1" a="1"/>
  <c r="S755" i="1" s="1"/>
  <c r="S756" i="1" a="1"/>
  <c r="S756" i="1" s="1"/>
  <c r="S757" i="1" a="1"/>
  <c r="S757" i="1"/>
  <c r="S758" i="1" a="1"/>
  <c r="S758" i="1" s="1"/>
  <c r="S759" i="1" a="1"/>
  <c r="S759" i="1" s="1"/>
  <c r="S760" i="1" a="1"/>
  <c r="S760" i="1" s="1"/>
  <c r="S761" i="1" a="1"/>
  <c r="S761" i="1" s="1"/>
  <c r="S762" i="1" a="1"/>
  <c r="S762" i="1" s="1"/>
  <c r="S763" i="1" a="1"/>
  <c r="S763" i="1" s="1"/>
  <c r="S764" i="1" a="1"/>
  <c r="S764" i="1" s="1"/>
  <c r="S765" i="1" a="1"/>
  <c r="S765" i="1"/>
  <c r="S766" i="1" a="1"/>
  <c r="S766" i="1" s="1"/>
  <c r="S767" i="1" a="1"/>
  <c r="S767" i="1" s="1"/>
  <c r="S768" i="1" a="1"/>
  <c r="S768" i="1" s="1"/>
  <c r="S769" i="1" a="1"/>
  <c r="S769" i="1" s="1"/>
  <c r="S770" i="1" a="1"/>
  <c r="S770" i="1" s="1"/>
  <c r="S771" i="1" a="1"/>
  <c r="S771" i="1" s="1"/>
  <c r="S772" i="1" a="1"/>
  <c r="S772" i="1" s="1"/>
  <c r="S773" i="1" a="1"/>
  <c r="S773" i="1"/>
  <c r="S774" i="1" a="1"/>
  <c r="S774" i="1" s="1"/>
  <c r="S775" i="1" a="1"/>
  <c r="S775" i="1" s="1"/>
  <c r="S776" i="1" a="1"/>
  <c r="S776" i="1" s="1"/>
  <c r="S777" i="1" a="1"/>
  <c r="S777" i="1" s="1"/>
  <c r="S778" i="1" a="1"/>
  <c r="S778" i="1" s="1"/>
  <c r="S779" i="1" a="1"/>
  <c r="S779" i="1" s="1"/>
  <c r="S780" i="1" a="1"/>
  <c r="S780" i="1" s="1"/>
  <c r="S781" i="1" a="1"/>
  <c r="S781" i="1"/>
  <c r="S782" i="1" a="1"/>
  <c r="S782" i="1" s="1"/>
  <c r="S783" i="1" a="1"/>
  <c r="S783" i="1" s="1"/>
  <c r="S784" i="1" a="1"/>
  <c r="S784" i="1" s="1"/>
  <c r="S785" i="1" a="1"/>
  <c r="S785" i="1" s="1"/>
  <c r="S786" i="1" a="1"/>
  <c r="S786" i="1" s="1"/>
  <c r="S787" i="1" a="1"/>
  <c r="S787" i="1" s="1"/>
  <c r="S788" i="1" a="1"/>
  <c r="S788" i="1" s="1"/>
  <c r="S789" i="1" a="1"/>
  <c r="S789" i="1"/>
  <c r="S790" i="1" a="1"/>
  <c r="S790" i="1" s="1"/>
  <c r="S791" i="1" a="1"/>
  <c r="S791" i="1" s="1"/>
  <c r="S792" i="1" a="1"/>
  <c r="S792" i="1" s="1"/>
  <c r="S793" i="1" a="1"/>
  <c r="S793" i="1" s="1"/>
  <c r="S794" i="1" a="1"/>
  <c r="S794" i="1" s="1"/>
  <c r="S795" i="1" a="1"/>
  <c r="S795" i="1" s="1"/>
  <c r="S796" i="1" a="1"/>
  <c r="S796" i="1" s="1"/>
  <c r="S797" i="1" a="1"/>
  <c r="S797" i="1" s="1"/>
  <c r="S798" i="1" a="1"/>
  <c r="S798" i="1" s="1"/>
  <c r="S799" i="1" a="1"/>
  <c r="S799" i="1" s="1"/>
  <c r="S800" i="1" a="1"/>
  <c r="S800" i="1" s="1"/>
  <c r="S801" i="1" a="1"/>
  <c r="S801" i="1" s="1"/>
  <c r="S802" i="1" a="1"/>
  <c r="S802" i="1" s="1"/>
  <c r="S803" i="1" a="1"/>
  <c r="S803" i="1" s="1"/>
  <c r="S804" i="1" a="1"/>
  <c r="S804" i="1" s="1"/>
  <c r="S805" i="1" a="1"/>
  <c r="S805" i="1" s="1"/>
  <c r="S806" i="1" a="1"/>
  <c r="S806" i="1" s="1"/>
  <c r="S807" i="1" a="1"/>
  <c r="S807" i="1" s="1"/>
  <c r="S808" i="1" a="1"/>
  <c r="S808" i="1" s="1"/>
  <c r="S809" i="1" a="1"/>
  <c r="S809" i="1" s="1"/>
  <c r="S810" i="1" a="1"/>
  <c r="S810" i="1" s="1"/>
  <c r="S811" i="1" a="1"/>
  <c r="S811" i="1" s="1"/>
  <c r="S812" i="1" a="1"/>
  <c r="S812" i="1" s="1"/>
  <c r="S813" i="1" a="1"/>
  <c r="S813" i="1" s="1"/>
  <c r="S814" i="1" a="1"/>
  <c r="S814" i="1" s="1"/>
  <c r="S815" i="1" a="1"/>
  <c r="S815" i="1" s="1"/>
  <c r="S816" i="1" a="1"/>
  <c r="S816" i="1" s="1"/>
  <c r="S817" i="1" a="1"/>
  <c r="S817" i="1" s="1"/>
  <c r="S818" i="1" a="1"/>
  <c r="S818" i="1" s="1"/>
  <c r="S819" i="1" a="1"/>
  <c r="S819" i="1" s="1"/>
  <c r="S820" i="1" a="1"/>
  <c r="S820" i="1" s="1"/>
  <c r="S821" i="1" a="1"/>
  <c r="S821" i="1" s="1"/>
  <c r="S822" i="1" a="1"/>
  <c r="S822" i="1" s="1"/>
  <c r="S823" i="1" a="1"/>
  <c r="S823" i="1" s="1"/>
  <c r="S824" i="1" a="1"/>
  <c r="S824" i="1" s="1"/>
  <c r="S825" i="1" a="1"/>
  <c r="S825" i="1" s="1"/>
  <c r="S826" i="1" a="1"/>
  <c r="S826" i="1" s="1"/>
  <c r="S827" i="1" a="1"/>
  <c r="S827" i="1" s="1"/>
  <c r="S828" i="1" a="1"/>
  <c r="S828" i="1" s="1"/>
  <c r="S829" i="1" a="1"/>
  <c r="S829" i="1" s="1"/>
  <c r="S830" i="1" a="1"/>
  <c r="S830" i="1" s="1"/>
  <c r="S831" i="1" a="1"/>
  <c r="S831" i="1" s="1"/>
  <c r="S832" i="1" a="1"/>
  <c r="S832" i="1" s="1"/>
  <c r="S833" i="1" a="1"/>
  <c r="S833" i="1" s="1"/>
  <c r="S834" i="1" a="1"/>
  <c r="S834" i="1" s="1"/>
  <c r="S835" i="1" a="1"/>
  <c r="S835" i="1" s="1"/>
  <c r="S836" i="1" a="1"/>
  <c r="S836" i="1" s="1"/>
  <c r="S837" i="1" a="1"/>
  <c r="S837" i="1" s="1"/>
  <c r="S838" i="1" a="1"/>
  <c r="S838" i="1" s="1"/>
  <c r="S839" i="1" a="1"/>
  <c r="S839" i="1" s="1"/>
  <c r="S840" i="1" a="1"/>
  <c r="S840" i="1" s="1"/>
  <c r="S841" i="1" a="1"/>
  <c r="S841" i="1" s="1"/>
  <c r="S842" i="1" a="1"/>
  <c r="S842" i="1" s="1"/>
  <c r="S843" i="1" a="1"/>
  <c r="S843" i="1" s="1"/>
  <c r="S844" i="1" a="1"/>
  <c r="S844" i="1" s="1"/>
  <c r="S845" i="1" a="1"/>
  <c r="S845" i="1" s="1"/>
  <c r="S846" i="1" a="1"/>
  <c r="S846" i="1" s="1"/>
  <c r="S847" i="1" a="1"/>
  <c r="S847" i="1" s="1"/>
  <c r="S848" i="1" a="1"/>
  <c r="S848" i="1" s="1"/>
  <c r="S849" i="1" a="1"/>
  <c r="S849" i="1" s="1"/>
  <c r="S850" i="1" a="1"/>
  <c r="S850" i="1" s="1"/>
  <c r="S851" i="1" a="1"/>
  <c r="S851" i="1" s="1"/>
  <c r="S852" i="1" a="1"/>
  <c r="S852" i="1" s="1"/>
  <c r="S853" i="1" a="1"/>
  <c r="S853" i="1" s="1"/>
  <c r="S854" i="1" a="1"/>
  <c r="S854" i="1" s="1"/>
  <c r="S855" i="1" a="1"/>
  <c r="S855" i="1" s="1"/>
  <c r="S856" i="1" a="1"/>
  <c r="S856" i="1" s="1"/>
  <c r="S857" i="1" a="1"/>
  <c r="S857" i="1" s="1"/>
  <c r="S858" i="1" a="1"/>
  <c r="S858" i="1" s="1"/>
  <c r="S859" i="1" a="1"/>
  <c r="S859" i="1" s="1"/>
  <c r="S860" i="1" a="1"/>
  <c r="S860" i="1" s="1"/>
  <c r="S861" i="1" a="1"/>
  <c r="S861" i="1" s="1"/>
  <c r="S862" i="1" a="1"/>
  <c r="S862" i="1" s="1"/>
  <c r="S863" i="1" a="1"/>
  <c r="S863" i="1" s="1"/>
  <c r="S864" i="1" a="1"/>
  <c r="S864" i="1" s="1"/>
  <c r="S865" i="1" a="1"/>
  <c r="S865" i="1" s="1"/>
  <c r="S866" i="1" a="1"/>
  <c r="S866" i="1" s="1"/>
  <c r="S867" i="1" a="1"/>
  <c r="S867" i="1" s="1"/>
  <c r="S868" i="1" a="1"/>
  <c r="S868" i="1" s="1"/>
  <c r="S869" i="1" a="1"/>
  <c r="S869" i="1" s="1"/>
  <c r="S870" i="1" a="1"/>
  <c r="S870" i="1" s="1"/>
  <c r="S871" i="1" a="1"/>
  <c r="S871" i="1" s="1"/>
  <c r="S872" i="1" a="1"/>
  <c r="S872" i="1" s="1"/>
  <c r="S873" i="1" a="1"/>
  <c r="S873" i="1" s="1"/>
  <c r="S874" i="1" a="1"/>
  <c r="S874" i="1" s="1"/>
  <c r="S875" i="1" a="1"/>
  <c r="S875" i="1" s="1"/>
  <c r="S876" i="1" a="1"/>
  <c r="S876" i="1" s="1"/>
  <c r="S877" i="1" a="1"/>
  <c r="S877" i="1" s="1"/>
  <c r="S878" i="1" a="1"/>
  <c r="S878" i="1" s="1"/>
  <c r="S879" i="1" a="1"/>
  <c r="S879" i="1" s="1"/>
  <c r="S880" i="1" a="1"/>
  <c r="S880" i="1" s="1"/>
  <c r="S881" i="1" a="1"/>
  <c r="S881" i="1" s="1"/>
  <c r="S882" i="1" a="1"/>
  <c r="S882" i="1" s="1"/>
  <c r="S883" i="1" a="1"/>
  <c r="S883" i="1" s="1"/>
  <c r="S884" i="1" a="1"/>
  <c r="S884" i="1" s="1"/>
  <c r="S885" i="1" a="1"/>
  <c r="S885" i="1" s="1"/>
  <c r="S886" i="1" a="1"/>
  <c r="S886" i="1" s="1"/>
  <c r="S887" i="1" a="1"/>
  <c r="S887" i="1" s="1"/>
  <c r="S888" i="1" a="1"/>
  <c r="S888" i="1" s="1"/>
  <c r="S889" i="1" a="1"/>
  <c r="S889" i="1" s="1"/>
  <c r="S890" i="1" a="1"/>
  <c r="S890" i="1" s="1"/>
  <c r="S891" i="1" a="1"/>
  <c r="S891" i="1" s="1"/>
  <c r="S892" i="1" a="1"/>
  <c r="S892" i="1" s="1"/>
  <c r="S893" i="1" a="1"/>
  <c r="S893" i="1" s="1"/>
  <c r="S894" i="1" a="1"/>
  <c r="S894" i="1" s="1"/>
  <c r="S895" i="1" a="1"/>
  <c r="S895" i="1" s="1"/>
  <c r="S896" i="1" a="1"/>
  <c r="S896" i="1" s="1"/>
  <c r="S897" i="1" a="1"/>
  <c r="S897" i="1" s="1"/>
  <c r="S898" i="1" a="1"/>
  <c r="S898" i="1" s="1"/>
  <c r="S899" i="1" a="1"/>
  <c r="S899" i="1" s="1"/>
  <c r="S900" i="1" a="1"/>
  <c r="S900" i="1" s="1"/>
  <c r="S901" i="1" a="1"/>
  <c r="S901" i="1" s="1"/>
  <c r="S902" i="1" a="1"/>
  <c r="S902" i="1" s="1"/>
  <c r="S903" i="1" a="1"/>
  <c r="S903" i="1" s="1"/>
  <c r="S904" i="1" a="1"/>
  <c r="S904" i="1" s="1"/>
  <c r="S905" i="1" a="1"/>
  <c r="S905" i="1" s="1"/>
  <c r="S906" i="1" a="1"/>
  <c r="S906" i="1" s="1"/>
  <c r="S907" i="1" a="1"/>
  <c r="S907" i="1" s="1"/>
  <c r="S908" i="1" a="1"/>
  <c r="S908" i="1" s="1"/>
  <c r="S909" i="1" a="1"/>
  <c r="S909" i="1" s="1"/>
  <c r="S910" i="1" a="1"/>
  <c r="S910" i="1" s="1"/>
  <c r="S911" i="1" a="1"/>
  <c r="S911" i="1" s="1"/>
  <c r="S912" i="1" a="1"/>
  <c r="S912" i="1" s="1"/>
  <c r="S913" i="1" a="1"/>
  <c r="S913" i="1" s="1"/>
  <c r="S914" i="1" a="1"/>
  <c r="S914" i="1" s="1"/>
  <c r="S915" i="1" a="1"/>
  <c r="S915" i="1" s="1"/>
  <c r="S916" i="1" a="1"/>
  <c r="S916" i="1" s="1"/>
  <c r="S917" i="1" a="1"/>
  <c r="S917" i="1" s="1"/>
  <c r="S918" i="1" a="1"/>
  <c r="S918" i="1" s="1"/>
  <c r="S919" i="1" a="1"/>
  <c r="S919" i="1" s="1"/>
  <c r="S920" i="1" a="1"/>
  <c r="S920" i="1" s="1"/>
  <c r="S921" i="1" a="1"/>
  <c r="S921" i="1" s="1"/>
  <c r="S922" i="1" a="1"/>
  <c r="S922" i="1" s="1"/>
  <c r="S923" i="1" a="1"/>
  <c r="S923" i="1" s="1"/>
  <c r="S924" i="1" a="1"/>
  <c r="S924" i="1" s="1"/>
  <c r="S925" i="1" a="1"/>
  <c r="S925" i="1" s="1"/>
  <c r="S926" i="1" a="1"/>
  <c r="S926" i="1" s="1"/>
  <c r="S927" i="1" a="1"/>
  <c r="S927" i="1" s="1"/>
  <c r="S928" i="1" a="1"/>
  <c r="S928" i="1" s="1"/>
  <c r="S929" i="1" a="1"/>
  <c r="S929" i="1" s="1"/>
  <c r="S930" i="1" a="1"/>
  <c r="S930" i="1" s="1"/>
  <c r="S931" i="1" a="1"/>
  <c r="S931" i="1" s="1"/>
  <c r="S932" i="1" a="1"/>
  <c r="S932" i="1" s="1"/>
  <c r="S933" i="1" a="1"/>
  <c r="S933" i="1" s="1"/>
  <c r="S934" i="1" a="1"/>
  <c r="S934" i="1" s="1"/>
  <c r="S935" i="1" a="1"/>
  <c r="S935" i="1" s="1"/>
  <c r="S936" i="1" a="1"/>
  <c r="S936" i="1" s="1"/>
  <c r="S937" i="1" a="1"/>
  <c r="S937" i="1" s="1"/>
  <c r="S938" i="1" a="1"/>
  <c r="S938" i="1" s="1"/>
  <c r="S939" i="1" a="1"/>
  <c r="S939" i="1" s="1"/>
  <c r="S940" i="1" a="1"/>
  <c r="S940" i="1" s="1"/>
  <c r="S941" i="1" a="1"/>
  <c r="S941" i="1" s="1"/>
  <c r="S942" i="1" a="1"/>
  <c r="S942" i="1" s="1"/>
  <c r="S943" i="1" a="1"/>
  <c r="S943" i="1" s="1"/>
  <c r="S944" i="1" a="1"/>
  <c r="S944" i="1" s="1"/>
  <c r="S945" i="1" a="1"/>
  <c r="S945" i="1" s="1"/>
  <c r="S946" i="1" a="1"/>
  <c r="S946" i="1" s="1"/>
  <c r="S947" i="1" a="1"/>
  <c r="S947" i="1" s="1"/>
  <c r="S948" i="1" a="1"/>
  <c r="S948" i="1" s="1"/>
  <c r="S949" i="1" a="1"/>
  <c r="S949" i="1" s="1"/>
  <c r="S950" i="1" a="1"/>
  <c r="S950" i="1" s="1"/>
  <c r="S951" i="1" a="1"/>
  <c r="S951" i="1" s="1"/>
  <c r="S952" i="1" a="1"/>
  <c r="S952" i="1" s="1"/>
  <c r="S953" i="1" a="1"/>
  <c r="S953" i="1" s="1"/>
  <c r="S954" i="1" a="1"/>
  <c r="S954" i="1" s="1"/>
  <c r="S955" i="1" a="1"/>
  <c r="S955" i="1" s="1"/>
  <c r="S956" i="1" a="1"/>
  <c r="S956" i="1" s="1"/>
  <c r="S957" i="1" a="1"/>
  <c r="S957" i="1" s="1"/>
  <c r="S958" i="1" a="1"/>
  <c r="S958" i="1" s="1"/>
  <c r="S959" i="1" a="1"/>
  <c r="S959" i="1" s="1"/>
  <c r="S960" i="1" a="1"/>
  <c r="S960" i="1" s="1"/>
  <c r="S961" i="1" a="1"/>
  <c r="S961" i="1" s="1"/>
  <c r="S962" i="1" a="1"/>
  <c r="S962" i="1" s="1"/>
  <c r="S963" i="1" a="1"/>
  <c r="S963" i="1" s="1"/>
  <c r="S964" i="1" a="1"/>
  <c r="S964" i="1" s="1"/>
  <c r="S965" i="1" a="1"/>
  <c r="S965" i="1" s="1"/>
  <c r="S966" i="1" a="1"/>
  <c r="S966" i="1" s="1"/>
  <c r="S967" i="1" a="1"/>
  <c r="S967" i="1" s="1"/>
  <c r="S968" i="1" a="1"/>
  <c r="S968" i="1" s="1"/>
  <c r="S969" i="1" a="1"/>
  <c r="S969" i="1" s="1"/>
  <c r="S970" i="1" a="1"/>
  <c r="S970" i="1" s="1"/>
  <c r="S971" i="1" a="1"/>
  <c r="S971" i="1" s="1"/>
  <c r="S972" i="1" a="1"/>
  <c r="S972" i="1" s="1"/>
  <c r="S973" i="1" a="1"/>
  <c r="S973" i="1" s="1"/>
  <c r="S974" i="1" a="1"/>
  <c r="S974" i="1" s="1"/>
  <c r="S975" i="1" a="1"/>
  <c r="S975" i="1" s="1"/>
  <c r="S976" i="1" a="1"/>
  <c r="S976" i="1" s="1"/>
  <c r="S977" i="1" a="1"/>
  <c r="S977" i="1" s="1"/>
  <c r="S978" i="1" a="1"/>
  <c r="S978" i="1" s="1"/>
  <c r="S979" i="1" a="1"/>
  <c r="S979" i="1" s="1"/>
  <c r="S980" i="1" a="1"/>
  <c r="S980" i="1" s="1"/>
  <c r="S981" i="1" a="1"/>
  <c r="S981" i="1" s="1"/>
  <c r="S982" i="1" a="1"/>
  <c r="S982" i="1" s="1"/>
  <c r="S983" i="1" a="1"/>
  <c r="S983" i="1" s="1"/>
  <c r="S984" i="1" a="1"/>
  <c r="S984" i="1" s="1"/>
  <c r="S985" i="1" a="1"/>
  <c r="S985" i="1" s="1"/>
  <c r="S986" i="1" a="1"/>
  <c r="S986" i="1" s="1"/>
  <c r="S987" i="1" a="1"/>
  <c r="S987" i="1" s="1"/>
  <c r="S988" i="1" a="1"/>
  <c r="S988" i="1" s="1"/>
  <c r="S989" i="1" a="1"/>
  <c r="S989" i="1" s="1"/>
  <c r="S990" i="1" a="1"/>
  <c r="S990" i="1" s="1"/>
  <c r="S991" i="1" a="1"/>
  <c r="S991" i="1" s="1"/>
  <c r="S992" i="1" a="1"/>
  <c r="S992" i="1" s="1"/>
  <c r="S993" i="1" a="1"/>
  <c r="S993" i="1" s="1"/>
  <c r="S994" i="1" a="1"/>
  <c r="S994" i="1" s="1"/>
  <c r="S995" i="1" a="1"/>
  <c r="S995" i="1" s="1"/>
  <c r="S996" i="1" a="1"/>
  <c r="S996" i="1" s="1"/>
  <c r="S997" i="1" a="1"/>
  <c r="S997" i="1" s="1"/>
  <c r="S998" i="1" a="1"/>
  <c r="S998" i="1" s="1"/>
  <c r="S999" i="1" a="1"/>
  <c r="S999" i="1" s="1"/>
  <c r="S1000" i="1" a="1"/>
  <c r="S1000" i="1" s="1"/>
  <c r="S1001" i="1" a="1"/>
  <c r="S1001" i="1" s="1"/>
  <c r="S1002" i="1" a="1"/>
  <c r="S1002" i="1" s="1"/>
  <c r="S1003" i="1" a="1"/>
  <c r="S1003" i="1" s="1"/>
  <c r="S1004" i="1" a="1"/>
  <c r="S1004" i="1" s="1"/>
  <c r="S1005" i="1" a="1"/>
  <c r="S1005" i="1" s="1"/>
  <c r="S1006" i="1" a="1"/>
  <c r="S1006" i="1" s="1"/>
  <c r="S1007" i="1" a="1"/>
  <c r="S1007" i="1" s="1"/>
  <c r="S1008" i="1" a="1"/>
  <c r="S1008" i="1" s="1"/>
  <c r="S1009" i="1" a="1"/>
  <c r="S1009" i="1" s="1"/>
  <c r="S1010" i="1" a="1"/>
  <c r="S1010" i="1" s="1"/>
  <c r="S1011" i="1" a="1"/>
  <c r="S1011" i="1" s="1"/>
  <c r="S1012" i="1" a="1"/>
  <c r="S1012" i="1" s="1"/>
  <c r="S1013" i="1" a="1"/>
  <c r="S1013" i="1" s="1"/>
  <c r="S1014" i="1" a="1"/>
  <c r="S1014" i="1" s="1"/>
  <c r="S1015" i="1" a="1"/>
  <c r="S1015" i="1" s="1"/>
  <c r="S1016" i="1" a="1"/>
  <c r="S1016" i="1" s="1"/>
  <c r="S1017" i="1" a="1"/>
  <c r="S1017" i="1" s="1"/>
  <c r="S1018" i="1" a="1"/>
  <c r="S1018" i="1" s="1"/>
  <c r="S1019" i="1" a="1"/>
  <c r="S1019" i="1" s="1"/>
  <c r="S1020" i="1" a="1"/>
  <c r="S1020" i="1" s="1"/>
  <c r="S1021" i="1" a="1"/>
  <c r="S1021" i="1" s="1"/>
  <c r="S1022" i="1" a="1"/>
  <c r="S1022" i="1" s="1"/>
  <c r="S1023" i="1" a="1"/>
  <c r="S1023" i="1" s="1"/>
  <c r="S1024" i="1" a="1"/>
  <c r="S1024" i="1" s="1"/>
  <c r="S1025" i="1" a="1"/>
  <c r="S1025" i="1" s="1"/>
  <c r="S1026" i="1" a="1"/>
  <c r="S1026" i="1" s="1"/>
  <c r="S1027" i="1" a="1"/>
  <c r="S1027" i="1" s="1"/>
  <c r="S1028" i="1" a="1"/>
  <c r="S1028" i="1" s="1"/>
  <c r="S1029" i="1" a="1"/>
  <c r="S1029" i="1" s="1"/>
  <c r="S1030" i="1" a="1"/>
  <c r="S1030" i="1" s="1"/>
  <c r="S1031" i="1" a="1"/>
  <c r="S1031" i="1" s="1"/>
  <c r="S1032" i="1" a="1"/>
  <c r="S1032" i="1" s="1"/>
  <c r="S1033" i="1" a="1"/>
  <c r="S1033" i="1" s="1"/>
  <c r="S1034" i="1" a="1"/>
  <c r="S1034" i="1" s="1"/>
  <c r="S1035" i="1" a="1"/>
  <c r="S1035" i="1" s="1"/>
  <c r="S1036" i="1" a="1"/>
  <c r="S1036" i="1" s="1"/>
  <c r="S1037" i="1" a="1"/>
  <c r="S1037" i="1" s="1"/>
  <c r="S1038" i="1" a="1"/>
  <c r="S1038" i="1" s="1"/>
  <c r="S1039" i="1" a="1"/>
  <c r="S1039" i="1" s="1"/>
  <c r="S1040" i="1" a="1"/>
  <c r="S1040" i="1" s="1"/>
  <c r="S1041" i="1" a="1"/>
  <c r="S1041" i="1" s="1"/>
  <c r="S1042" i="1" a="1"/>
  <c r="S1042" i="1" s="1"/>
  <c r="S1043" i="1" a="1"/>
  <c r="S1043" i="1" s="1"/>
  <c r="S1044" i="1" a="1"/>
  <c r="S1044" i="1" s="1"/>
  <c r="S1045" i="1" a="1"/>
  <c r="S1045" i="1" s="1"/>
  <c r="S1046" i="1" a="1"/>
  <c r="S1046" i="1" s="1"/>
  <c r="S1047" i="1" a="1"/>
  <c r="S1047" i="1" s="1"/>
  <c r="S1048" i="1" a="1"/>
  <c r="S1048" i="1" s="1"/>
  <c r="S1049" i="1" a="1"/>
  <c r="S1049" i="1" s="1"/>
  <c r="S1050" i="1" a="1"/>
  <c r="S1050" i="1" s="1"/>
  <c r="S1051" i="1" a="1"/>
  <c r="S1051" i="1" s="1"/>
  <c r="S1052" i="1" a="1"/>
  <c r="S1052" i="1" s="1"/>
  <c r="S1053" i="1" a="1"/>
  <c r="S1053" i="1" s="1"/>
  <c r="S1054" i="1" a="1"/>
  <c r="S1054" i="1" s="1"/>
  <c r="S1055" i="1" a="1"/>
  <c r="S1055" i="1" s="1"/>
  <c r="S1056" i="1" a="1"/>
  <c r="S1056" i="1" s="1"/>
  <c r="S1057" i="1" a="1"/>
  <c r="S1057" i="1" s="1"/>
  <c r="S1058" i="1" a="1"/>
  <c r="S1058" i="1" s="1"/>
  <c r="S1059" i="1" a="1"/>
  <c r="S1059" i="1" s="1"/>
  <c r="S1060" i="1" a="1"/>
  <c r="S1060" i="1" s="1"/>
  <c r="S1061" i="1" a="1"/>
  <c r="S1061" i="1" s="1"/>
  <c r="S1062" i="1" a="1"/>
  <c r="S1062" i="1" s="1"/>
  <c r="S1063" i="1" a="1"/>
  <c r="S1063" i="1" s="1"/>
  <c r="S1064" i="1" a="1"/>
  <c r="S1064" i="1" s="1"/>
  <c r="S1065" i="1" a="1"/>
  <c r="S1065" i="1" s="1"/>
  <c r="S1066" i="1" a="1"/>
  <c r="S1066" i="1" s="1"/>
  <c r="S1067" i="1" a="1"/>
  <c r="S1067" i="1" s="1"/>
  <c r="S1068" i="1" a="1"/>
  <c r="S1068" i="1" s="1"/>
  <c r="S1069" i="1" a="1"/>
  <c r="S1069" i="1" s="1"/>
  <c r="S1070" i="1" a="1"/>
  <c r="S1070" i="1" s="1"/>
  <c r="S1071" i="1" a="1"/>
  <c r="S1071" i="1" s="1"/>
  <c r="S1072" i="1" a="1"/>
  <c r="S1072" i="1" s="1"/>
  <c r="S1073" i="1" a="1"/>
  <c r="S1073" i="1" s="1"/>
  <c r="S1074" i="1" a="1"/>
  <c r="S1074" i="1" s="1"/>
  <c r="S1075" i="1" a="1"/>
  <c r="S1075" i="1" s="1"/>
  <c r="S1076" i="1" a="1"/>
  <c r="S1076" i="1" s="1"/>
  <c r="S1077" i="1" a="1"/>
  <c r="S1077" i="1" s="1"/>
  <c r="S1078" i="1" a="1"/>
  <c r="S1078" i="1" s="1"/>
  <c r="S1079" i="1" a="1"/>
  <c r="S1079" i="1" s="1"/>
  <c r="S1080" i="1" a="1"/>
  <c r="S1080" i="1" s="1"/>
  <c r="S1081" i="1" a="1"/>
  <c r="S1081" i="1" s="1"/>
  <c r="S1082" i="1" a="1"/>
  <c r="S1082" i="1" s="1"/>
  <c r="S1083" i="1" a="1"/>
  <c r="S1083" i="1" s="1"/>
  <c r="S1084" i="1" a="1"/>
  <c r="S1084" i="1" s="1"/>
  <c r="S1085" i="1" a="1"/>
  <c r="S1085" i="1" s="1"/>
  <c r="S1086" i="1" a="1"/>
  <c r="S1086" i="1" s="1"/>
  <c r="S1087" i="1" a="1"/>
  <c r="S1087" i="1" s="1"/>
  <c r="S1088" i="1" a="1"/>
  <c r="S1088" i="1" s="1"/>
  <c r="S1089" i="1" a="1"/>
  <c r="S1089" i="1" s="1"/>
  <c r="S1090" i="1" a="1"/>
  <c r="S1090" i="1" s="1"/>
  <c r="S1091" i="1" a="1"/>
  <c r="S1091" i="1" s="1"/>
  <c r="S1092" i="1" a="1"/>
  <c r="S1092" i="1" s="1"/>
  <c r="S1093" i="1" a="1"/>
  <c r="S1093" i="1" s="1"/>
  <c r="S1094" i="1" a="1"/>
  <c r="S1094" i="1" s="1"/>
  <c r="S1095" i="1" a="1"/>
  <c r="S1095" i="1" s="1"/>
  <c r="S1096" i="1" a="1"/>
  <c r="S1096" i="1" s="1"/>
  <c r="S1097" i="1" a="1"/>
  <c r="S1097" i="1" s="1"/>
  <c r="S1098" i="1" a="1"/>
  <c r="S1098" i="1" s="1"/>
  <c r="S1099" i="1" a="1"/>
  <c r="S1099" i="1" s="1"/>
  <c r="S1100" i="1" a="1"/>
  <c r="S1100" i="1" s="1"/>
  <c r="S1101" i="1" a="1"/>
  <c r="S1101" i="1" s="1"/>
  <c r="S1102" i="1" a="1"/>
  <c r="S1102" i="1" s="1"/>
  <c r="S1103" i="1" a="1"/>
  <c r="S1103" i="1" s="1"/>
  <c r="S1104" i="1" a="1"/>
  <c r="S1104" i="1" s="1"/>
  <c r="S1105" i="1" a="1"/>
  <c r="S1105" i="1" s="1"/>
  <c r="S1106" i="1" a="1"/>
  <c r="S1106" i="1" s="1"/>
  <c r="S1107" i="1" a="1"/>
  <c r="S1107" i="1" s="1"/>
  <c r="S1108" i="1" a="1"/>
  <c r="S1108" i="1" s="1"/>
  <c r="S1109" i="1" a="1"/>
  <c r="S1109" i="1" s="1"/>
  <c r="S1110" i="1" a="1"/>
  <c r="S1110" i="1" s="1"/>
  <c r="S1111" i="1" a="1"/>
  <c r="S1111" i="1" s="1"/>
  <c r="S1112" i="1" a="1"/>
  <c r="S1112" i="1" s="1"/>
  <c r="S1113" i="1" a="1"/>
  <c r="S1113" i="1" s="1"/>
  <c r="S1114" i="1" a="1"/>
  <c r="S1114" i="1" s="1"/>
  <c r="S1115" i="1" a="1"/>
  <c r="S1115" i="1" s="1"/>
  <c r="S1116" i="1" a="1"/>
  <c r="S1116" i="1" s="1"/>
  <c r="S1117" i="1" a="1"/>
  <c r="S1117" i="1" s="1"/>
  <c r="S1118" i="1" a="1"/>
  <c r="S1118" i="1" s="1"/>
  <c r="S1119" i="1" a="1"/>
  <c r="S1119" i="1" s="1"/>
  <c r="S1120" i="1" a="1"/>
  <c r="S1120" i="1" s="1"/>
  <c r="S1121" i="1" a="1"/>
  <c r="S1121" i="1"/>
  <c r="S1122" i="1" a="1"/>
  <c r="S1122" i="1" s="1"/>
  <c r="S1123" i="1" a="1"/>
  <c r="S1123" i="1" s="1"/>
  <c r="S1124" i="1" a="1"/>
  <c r="S1124" i="1" s="1"/>
  <c r="S1125" i="1" a="1"/>
  <c r="S1125" i="1"/>
  <c r="S1126" i="1" a="1"/>
  <c r="S1126" i="1" s="1"/>
  <c r="S1127" i="1" a="1"/>
  <c r="S1127" i="1" s="1"/>
  <c r="S1128" i="1" a="1"/>
  <c r="S1128" i="1" s="1"/>
  <c r="S1129" i="1" a="1"/>
  <c r="S1129" i="1"/>
  <c r="S1130" i="1" a="1"/>
  <c r="S1130" i="1" s="1"/>
  <c r="S1131" i="1" a="1"/>
  <c r="S1131" i="1" s="1"/>
  <c r="S1132" i="1" a="1"/>
  <c r="S1132" i="1" s="1"/>
  <c r="S1133" i="1" a="1"/>
  <c r="S1133" i="1"/>
  <c r="S1134" i="1" a="1"/>
  <c r="S1134" i="1" s="1"/>
  <c r="S1135" i="1" a="1"/>
  <c r="S1135" i="1" s="1"/>
  <c r="S1136" i="1" a="1"/>
  <c r="S1136" i="1" s="1"/>
  <c r="S1137" i="1" a="1"/>
  <c r="S1137" i="1"/>
  <c r="S1138" i="1" a="1"/>
  <c r="S1138" i="1" s="1"/>
  <c r="S1139" i="1" a="1"/>
  <c r="S1139" i="1" s="1"/>
  <c r="S1140" i="1" a="1"/>
  <c r="S1140" i="1" s="1"/>
  <c r="S1141" i="1" a="1"/>
  <c r="S1141" i="1"/>
  <c r="S1142" i="1" a="1"/>
  <c r="S1142" i="1" s="1"/>
  <c r="S1143" i="1" a="1"/>
  <c r="S1143" i="1" s="1"/>
  <c r="S1144" i="1" a="1"/>
  <c r="S1144" i="1" s="1"/>
  <c r="S1145" i="1" a="1"/>
  <c r="S1145" i="1"/>
  <c r="S1146" i="1" a="1"/>
  <c r="S1146" i="1" s="1"/>
  <c r="S1147" i="1" a="1"/>
  <c r="S1147" i="1" s="1"/>
  <c r="S1148" i="1" a="1"/>
  <c r="S1148" i="1" s="1"/>
  <c r="S1149" i="1" a="1"/>
  <c r="S1149" i="1"/>
  <c r="S1150" i="1" a="1"/>
  <c r="S1150" i="1" s="1"/>
  <c r="S1151" i="1" a="1"/>
  <c r="S1151" i="1" s="1"/>
  <c r="S1152" i="1" a="1"/>
  <c r="S1152" i="1" s="1"/>
  <c r="S1153" i="1" a="1"/>
  <c r="S1153" i="1"/>
  <c r="S1154" i="1" a="1"/>
  <c r="S1154" i="1" s="1"/>
  <c r="S1155" i="1" a="1"/>
  <c r="S1155" i="1" s="1"/>
  <c r="S1156" i="1" a="1"/>
  <c r="S1156" i="1" s="1"/>
  <c r="S1157" i="1" a="1"/>
  <c r="S1157" i="1"/>
  <c r="S1158" i="1" a="1"/>
  <c r="S1158" i="1" s="1"/>
  <c r="S1159" i="1" a="1"/>
  <c r="S1159" i="1" s="1"/>
  <c r="S1160" i="1" a="1"/>
  <c r="S1160" i="1" s="1"/>
  <c r="S1161" i="1" a="1"/>
  <c r="S1161" i="1"/>
  <c r="S1162" i="1" a="1"/>
  <c r="S1162" i="1" s="1"/>
  <c r="S1163" i="1" a="1"/>
  <c r="S1163" i="1" s="1"/>
  <c r="S1164" i="1" a="1"/>
  <c r="S1164" i="1" s="1"/>
  <c r="S1165" i="1" a="1"/>
  <c r="S1165" i="1"/>
  <c r="S1166" i="1" a="1"/>
  <c r="S1166" i="1" s="1"/>
  <c r="S1167" i="1" a="1"/>
  <c r="S1167" i="1" s="1"/>
  <c r="S1168" i="1" a="1"/>
  <c r="S1168" i="1" s="1"/>
  <c r="S1169" i="1" a="1"/>
  <c r="S1169" i="1"/>
  <c r="S1170" i="1" a="1"/>
  <c r="S1170" i="1"/>
  <c r="S1171" i="1" a="1"/>
  <c r="S1171" i="1"/>
  <c r="S1172" i="1" a="1"/>
  <c r="S1172" i="1"/>
  <c r="S1173" i="1" a="1"/>
  <c r="S1173" i="1"/>
  <c r="S1174" i="1" a="1"/>
  <c r="S1174" i="1"/>
  <c r="S1175" i="1" a="1"/>
  <c r="S1175" i="1"/>
  <c r="S1176" i="1" a="1"/>
  <c r="S1176" i="1"/>
  <c r="S1177" i="1" a="1"/>
  <c r="S1177" i="1"/>
  <c r="S1178" i="1" a="1"/>
  <c r="S1178" i="1"/>
  <c r="S1179" i="1" a="1"/>
  <c r="S1179" i="1"/>
  <c r="S1180" i="1" a="1"/>
  <c r="S1180" i="1"/>
  <c r="S1181" i="1" a="1"/>
  <c r="S1181" i="1"/>
  <c r="S1182" i="1" a="1"/>
  <c r="S1182" i="1"/>
  <c r="S1183" i="1" a="1"/>
  <c r="S1183" i="1"/>
  <c r="S1184" i="1" a="1"/>
  <c r="S1184" i="1"/>
  <c r="S1185" i="1" a="1"/>
  <c r="S1185" i="1"/>
  <c r="S1186" i="1" a="1"/>
  <c r="S1186" i="1"/>
  <c r="S1187" i="1" a="1"/>
  <c r="S1187" i="1"/>
  <c r="S1188" i="1" a="1"/>
  <c r="S1188" i="1"/>
  <c r="S1189" i="1" a="1"/>
  <c r="S1189" i="1"/>
  <c r="S1190" i="1" a="1"/>
  <c r="S1190" i="1"/>
  <c r="S1191" i="1" a="1"/>
  <c r="S1191" i="1"/>
  <c r="S1192" i="1" a="1"/>
  <c r="S1192" i="1"/>
  <c r="S1193" i="1" a="1"/>
  <c r="S1193" i="1"/>
  <c r="S1194" i="1" a="1"/>
  <c r="S1194" i="1"/>
  <c r="S1195" i="1" a="1"/>
  <c r="S1195" i="1"/>
  <c r="S1196" i="1" a="1"/>
  <c r="S1196" i="1"/>
  <c r="S1197" i="1" a="1"/>
  <c r="S1197" i="1"/>
  <c r="S1198" i="1" a="1"/>
  <c r="S1198" i="1" s="1"/>
  <c r="S1199" i="1" a="1"/>
  <c r="S1199" i="1"/>
  <c r="S1200" i="1" a="1"/>
  <c r="S1200" i="1" s="1"/>
  <c r="S1201" i="1" a="1"/>
  <c r="S1201" i="1"/>
  <c r="S1202" i="1" a="1"/>
  <c r="S1202" i="1" s="1"/>
  <c r="S1203" i="1" a="1"/>
  <c r="S1203" i="1"/>
  <c r="S1204" i="1" a="1"/>
  <c r="S1204" i="1" s="1"/>
  <c r="S1205" i="1" a="1"/>
  <c r="S1205" i="1"/>
  <c r="S1206" i="1" a="1"/>
  <c r="S1206" i="1" s="1"/>
  <c r="S1207" i="1" a="1"/>
  <c r="S1207" i="1"/>
  <c r="S1208" i="1" a="1"/>
  <c r="S1208" i="1" s="1"/>
  <c r="S1209" i="1" a="1"/>
  <c r="S1209" i="1"/>
  <c r="S1210" i="1" a="1"/>
  <c r="S1210" i="1" s="1"/>
  <c r="S1211" i="1" a="1"/>
  <c r="S1211" i="1"/>
  <c r="S1212" i="1" a="1"/>
  <c r="S1212" i="1" s="1"/>
  <c r="S1213" i="1" a="1"/>
  <c r="S1213" i="1"/>
  <c r="S1214" i="1" a="1"/>
  <c r="S1214" i="1" s="1"/>
  <c r="S1215" i="1" a="1"/>
  <c r="S1215" i="1"/>
  <c r="S1216" i="1" a="1"/>
  <c r="S1216" i="1" s="1"/>
  <c r="S1217" i="1" a="1"/>
  <c r="S1217" i="1"/>
  <c r="S1218" i="1" a="1"/>
  <c r="S1218" i="1" s="1"/>
  <c r="S1219" i="1" a="1"/>
  <c r="S1219" i="1"/>
  <c r="S1220" i="1" a="1"/>
  <c r="S1220" i="1" s="1"/>
  <c r="S1221" i="1" a="1"/>
  <c r="S1221" i="1"/>
  <c r="S1222" i="1" a="1"/>
  <c r="S1222" i="1" s="1"/>
  <c r="S1223" i="1" a="1"/>
  <c r="S1223" i="1"/>
  <c r="S1224" i="1" a="1"/>
  <c r="S1224" i="1" s="1"/>
  <c r="S1225" i="1" a="1"/>
  <c r="S1225" i="1"/>
  <c r="S1226" i="1" a="1"/>
  <c r="S1226" i="1" s="1"/>
  <c r="S1227" i="1" a="1"/>
  <c r="S1227" i="1"/>
  <c r="S1228" i="1" a="1"/>
  <c r="S1228" i="1" s="1"/>
  <c r="S1229" i="1" a="1"/>
  <c r="S1229" i="1"/>
  <c r="S1230" i="1" a="1"/>
  <c r="S1230" i="1" s="1"/>
  <c r="S1231" i="1" a="1"/>
  <c r="S1231" i="1"/>
  <c r="S1232" i="1" a="1"/>
  <c r="S1232" i="1" s="1"/>
  <c r="S1233" i="1" a="1"/>
  <c r="S1233" i="1"/>
  <c r="S1234" i="1" a="1"/>
  <c r="S1234" i="1" s="1"/>
  <c r="S1235" i="1" a="1"/>
  <c r="S1235" i="1"/>
  <c r="S1236" i="1" a="1"/>
  <c r="S1236" i="1" s="1"/>
  <c r="S1237" i="1" a="1"/>
  <c r="S1237" i="1"/>
  <c r="S1238" i="1" a="1"/>
  <c r="S1238" i="1" s="1"/>
  <c r="S1239" i="1" a="1"/>
  <c r="S1239" i="1"/>
  <c r="S1240" i="1" a="1"/>
  <c r="S1240" i="1" s="1"/>
  <c r="S1241" i="1" a="1"/>
  <c r="S1241" i="1"/>
  <c r="S1242" i="1" a="1"/>
  <c r="S1242" i="1" s="1"/>
  <c r="S1243" i="1" a="1"/>
  <c r="S1243" i="1"/>
  <c r="S1244" i="1" a="1"/>
  <c r="S1244" i="1" s="1"/>
  <c r="S1245" i="1" a="1"/>
  <c r="S1245" i="1"/>
  <c r="S1246" i="1" a="1"/>
  <c r="S1246" i="1" s="1"/>
  <c r="S1247" i="1" a="1"/>
  <c r="S1247" i="1"/>
  <c r="S1248" i="1" a="1"/>
  <c r="S1248" i="1" s="1"/>
  <c r="S1249" i="1" a="1"/>
  <c r="S1249" i="1"/>
  <c r="S1250" i="1" a="1"/>
  <c r="S1250" i="1" s="1"/>
  <c r="S1251" i="1" a="1"/>
  <c r="S1251" i="1"/>
  <c r="S1252" i="1" a="1"/>
  <c r="S1252" i="1" s="1"/>
  <c r="S1253" i="1" a="1"/>
  <c r="S1253" i="1"/>
  <c r="S1254" i="1" a="1"/>
  <c r="S1254" i="1" s="1"/>
  <c r="S1255" i="1" a="1"/>
  <c r="S1255" i="1"/>
  <c r="S1256" i="1" a="1"/>
  <c r="S1256" i="1" s="1"/>
  <c r="S1257" i="1" a="1"/>
  <c r="S1257" i="1"/>
  <c r="S1258" i="1" a="1"/>
  <c r="S1258" i="1" s="1"/>
  <c r="S1259" i="1" a="1"/>
  <c r="S1259" i="1"/>
  <c r="S1260" i="1" a="1"/>
  <c r="S1260" i="1" s="1"/>
  <c r="S1261" i="1" a="1"/>
  <c r="S1261" i="1"/>
  <c r="S1262" i="1" a="1"/>
  <c r="S1262" i="1" s="1"/>
  <c r="S1263" i="1" a="1"/>
  <c r="S1263" i="1"/>
  <c r="S1264" i="1" a="1"/>
  <c r="S1264" i="1" s="1"/>
  <c r="S1265" i="1" a="1"/>
  <c r="S1265" i="1"/>
  <c r="S1266" i="1" a="1"/>
  <c r="S1266" i="1" s="1"/>
  <c r="S1267" i="1" a="1"/>
  <c r="S1267" i="1"/>
  <c r="S1268" i="1" a="1"/>
  <c r="S1268" i="1" s="1"/>
  <c r="S1269" i="1" a="1"/>
  <c r="S1269" i="1"/>
  <c r="S1270" i="1" a="1"/>
  <c r="S1270" i="1" s="1"/>
  <c r="S1271" i="1" a="1"/>
  <c r="S1271" i="1"/>
  <c r="S1272" i="1" a="1"/>
  <c r="S1272" i="1" s="1"/>
  <c r="S1273" i="1" a="1"/>
  <c r="S1273" i="1"/>
  <c r="S1274" i="1" a="1"/>
  <c r="S1274" i="1" s="1"/>
  <c r="S1275" i="1" a="1"/>
  <c r="S1275" i="1"/>
  <c r="S1276" i="1" a="1"/>
  <c r="S1276" i="1" s="1"/>
  <c r="S1277" i="1" a="1"/>
  <c r="S1277" i="1"/>
  <c r="S1278" i="1" a="1"/>
  <c r="S1278" i="1" s="1"/>
  <c r="S1279" i="1" a="1"/>
  <c r="S1279" i="1"/>
  <c r="S1280" i="1" a="1"/>
  <c r="S1280" i="1" s="1"/>
  <c r="S1281" i="1" a="1"/>
  <c r="S1281" i="1"/>
  <c r="S1282" i="1" a="1"/>
  <c r="S1282" i="1" s="1"/>
  <c r="S1283" i="1" a="1"/>
  <c r="S1283" i="1"/>
  <c r="S1284" i="1" a="1"/>
  <c r="S1284" i="1" s="1"/>
  <c r="S1285" i="1" a="1"/>
  <c r="S1285" i="1"/>
  <c r="S1286" i="1" a="1"/>
  <c r="S1286" i="1" s="1"/>
  <c r="S1287" i="1" a="1"/>
  <c r="S1287" i="1"/>
  <c r="S1288" i="1" a="1"/>
  <c r="S1288" i="1" s="1"/>
  <c r="S1289" i="1" a="1"/>
  <c r="S1289" i="1"/>
  <c r="S1290" i="1" a="1"/>
  <c r="S1290" i="1" s="1"/>
  <c r="S1291" i="1" a="1"/>
  <c r="S1291" i="1"/>
  <c r="S1292" i="1" a="1"/>
  <c r="S1292" i="1" s="1"/>
  <c r="S1293" i="1" a="1"/>
  <c r="S1293" i="1"/>
  <c r="S1294" i="1" a="1"/>
  <c r="S1294" i="1" s="1"/>
  <c r="S1295" i="1" a="1"/>
  <c r="S1295" i="1"/>
  <c r="S1296" i="1" a="1"/>
  <c r="S1296" i="1" s="1"/>
  <c r="S1297" i="1" a="1"/>
  <c r="S1297" i="1" s="1"/>
  <c r="S1298" i="1" a="1"/>
  <c r="S1298" i="1" s="1"/>
  <c r="S1299" i="1" a="1"/>
  <c r="S1299" i="1" s="1"/>
  <c r="S1300" i="1" a="1"/>
  <c r="S1300" i="1" s="1"/>
  <c r="S1301" i="1" a="1"/>
  <c r="S1301" i="1"/>
  <c r="S1302" i="1" a="1"/>
  <c r="S1302" i="1" s="1"/>
  <c r="S1303" i="1" a="1"/>
  <c r="S1303" i="1"/>
  <c r="S1304" i="1" a="1"/>
  <c r="S1304" i="1" s="1"/>
  <c r="S1305" i="1" a="1"/>
  <c r="S1305" i="1" s="1"/>
  <c r="S1306" i="1" a="1"/>
  <c r="S1306" i="1" s="1"/>
  <c r="S1307" i="1" a="1"/>
  <c r="S1307" i="1" s="1"/>
  <c r="S1308" i="1" a="1"/>
  <c r="S1308" i="1" s="1"/>
  <c r="S1309" i="1" a="1"/>
  <c r="S1309" i="1"/>
  <c r="S1310" i="1" a="1"/>
  <c r="S1310" i="1" s="1"/>
  <c r="S1311" i="1" a="1"/>
  <c r="S1311" i="1"/>
  <c r="S1312" i="1" a="1"/>
  <c r="S1312" i="1" s="1"/>
  <c r="S1313" i="1" a="1"/>
  <c r="S1313" i="1" s="1"/>
  <c r="S1314" i="1" a="1"/>
  <c r="S1314" i="1" s="1"/>
  <c r="S1315" i="1" a="1"/>
  <c r="S1315" i="1" s="1"/>
  <c r="S1316" i="1" a="1"/>
  <c r="S1316" i="1" s="1"/>
  <c r="S1317" i="1" a="1"/>
  <c r="S1317" i="1"/>
  <c r="S1318" i="1" a="1"/>
  <c r="S1318" i="1" s="1"/>
  <c r="S1319" i="1" a="1"/>
  <c r="S1319" i="1"/>
  <c r="S1320" i="1" a="1"/>
  <c r="S1320" i="1" s="1"/>
  <c r="S1321" i="1" a="1"/>
  <c r="S1321" i="1" s="1"/>
  <c r="S1322" i="1" a="1"/>
  <c r="S1322" i="1" s="1"/>
  <c r="S1323" i="1" a="1"/>
  <c r="S1323" i="1" s="1"/>
  <c r="S1324" i="1" a="1"/>
  <c r="S1324" i="1" s="1"/>
  <c r="S1325" i="1" a="1"/>
  <c r="S1325" i="1"/>
  <c r="S1326" i="1" a="1"/>
  <c r="S1326" i="1" s="1"/>
  <c r="S1327" i="1" a="1"/>
  <c r="S1327" i="1"/>
  <c r="S1328" i="1" a="1"/>
  <c r="S1328" i="1" s="1"/>
  <c r="S1329" i="1" a="1"/>
  <c r="S1329" i="1" s="1"/>
  <c r="S1330" i="1" a="1"/>
  <c r="S1330" i="1" s="1"/>
  <c r="S1331" i="1" a="1"/>
  <c r="S1331" i="1" s="1"/>
  <c r="S1332" i="1" a="1"/>
  <c r="S1332" i="1" s="1"/>
  <c r="S1333" i="1" a="1"/>
  <c r="S1333" i="1"/>
  <c r="S1334" i="1" a="1"/>
  <c r="S1334" i="1" s="1"/>
  <c r="S1335" i="1" a="1"/>
  <c r="S1335" i="1"/>
  <c r="S1336" i="1" a="1"/>
  <c r="S1336" i="1" s="1"/>
  <c r="S1337" i="1" a="1"/>
  <c r="S1337" i="1" s="1"/>
  <c r="S1338" i="1" a="1"/>
  <c r="S1338" i="1" s="1"/>
  <c r="S1339" i="1" a="1"/>
  <c r="S1339" i="1" s="1"/>
  <c r="S1340" i="1" a="1"/>
  <c r="S1340" i="1" s="1"/>
  <c r="S1341" i="1" a="1"/>
  <c r="S1341" i="1"/>
  <c r="S1342" i="1" a="1"/>
  <c r="S1342" i="1" s="1"/>
  <c r="S1343" i="1" a="1"/>
  <c r="S1343" i="1"/>
  <c r="S1344" i="1" a="1"/>
  <c r="S1344" i="1" s="1"/>
  <c r="S1345" i="1" a="1"/>
  <c r="S1345" i="1" s="1"/>
  <c r="S1346" i="1" a="1"/>
  <c r="S1346" i="1" s="1"/>
  <c r="S1347" i="1" a="1"/>
  <c r="S1347" i="1" s="1"/>
  <c r="S1348" i="1" a="1"/>
  <c r="S1348" i="1" s="1"/>
  <c r="S1349" i="1" a="1"/>
  <c r="S1349" i="1"/>
  <c r="S1350" i="1" a="1"/>
  <c r="S1350" i="1" s="1"/>
  <c r="S1351" i="1" a="1"/>
  <c r="S1351" i="1"/>
  <c r="S1352" i="1" a="1"/>
  <c r="S1352" i="1" s="1"/>
  <c r="S1353" i="1" a="1"/>
  <c r="S1353" i="1" s="1"/>
  <c r="S1354" i="1" a="1"/>
  <c r="S1354" i="1" s="1"/>
  <c r="S1355" i="1" a="1"/>
  <c r="S1355" i="1" s="1"/>
  <c r="S1356" i="1" a="1"/>
  <c r="S1356" i="1" s="1"/>
  <c r="S1357" i="1" a="1"/>
  <c r="S1357" i="1"/>
  <c r="S1358" i="1" a="1"/>
  <c r="S1358" i="1" s="1"/>
  <c r="S1359" i="1" a="1"/>
  <c r="S1359" i="1"/>
  <c r="S1360" i="1" a="1"/>
  <c r="S1360" i="1" s="1"/>
  <c r="S1361" i="1" a="1"/>
  <c r="S1361" i="1" s="1"/>
  <c r="S1362" i="1" a="1"/>
  <c r="S1362" i="1" s="1"/>
  <c r="S1363" i="1" a="1"/>
  <c r="S1363" i="1" s="1"/>
  <c r="S1364" i="1" a="1"/>
  <c r="S1364" i="1" s="1"/>
  <c r="S1365" i="1" a="1"/>
  <c r="S1365" i="1"/>
  <c r="S1366" i="1" a="1"/>
  <c r="S1366" i="1" s="1"/>
  <c r="S1367" i="1" a="1"/>
  <c r="S1367" i="1"/>
  <c r="S1368" i="1" a="1"/>
  <c r="S1368" i="1" s="1"/>
  <c r="S1369" i="1" a="1"/>
  <c r="S1369" i="1" s="1"/>
  <c r="S1370" i="1" a="1"/>
  <c r="S1370" i="1" s="1"/>
  <c r="S1371" i="1" a="1"/>
  <c r="S1371" i="1" s="1"/>
  <c r="S1372" i="1" a="1"/>
  <c r="S1372" i="1" s="1"/>
  <c r="S1373" i="1" a="1"/>
  <c r="S1373" i="1"/>
  <c r="S1374" i="1" a="1"/>
  <c r="S1374" i="1" s="1"/>
  <c r="S1375" i="1" a="1"/>
  <c r="S1375" i="1"/>
  <c r="S1376" i="1" a="1"/>
  <c r="S1376" i="1" s="1"/>
  <c r="S1377" i="1" a="1"/>
  <c r="S1377" i="1" s="1"/>
  <c r="S1378" i="1" a="1"/>
  <c r="S1378" i="1" s="1"/>
  <c r="S1379" i="1" a="1"/>
  <c r="S1379" i="1" s="1"/>
  <c r="S1380" i="1" a="1"/>
  <c r="S1380" i="1" s="1"/>
  <c r="S1381" i="1" a="1"/>
  <c r="S1381" i="1"/>
  <c r="S1382" i="1" a="1"/>
  <c r="S1382" i="1" s="1"/>
  <c r="S1383" i="1" a="1"/>
  <c r="S1383" i="1"/>
  <c r="S1384" i="1" a="1"/>
  <c r="S1384" i="1" s="1"/>
  <c r="S1385" i="1" a="1"/>
  <c r="S1385" i="1" s="1"/>
  <c r="S1386" i="1" a="1"/>
  <c r="S1386" i="1" s="1"/>
  <c r="S1387" i="1" a="1"/>
  <c r="S1387" i="1" s="1"/>
  <c r="S1388" i="1" a="1"/>
  <c r="S1388" i="1" s="1"/>
  <c r="S1389" i="1" a="1"/>
  <c r="S1389" i="1"/>
  <c r="S1390" i="1" a="1"/>
  <c r="S1390" i="1" s="1"/>
  <c r="S1391" i="1" a="1"/>
  <c r="S1391" i="1"/>
  <c r="S1392" i="1" a="1"/>
  <c r="S1392" i="1" s="1"/>
  <c r="S1393" i="1" a="1"/>
  <c r="S1393" i="1" s="1"/>
  <c r="S1394" i="1" a="1"/>
  <c r="S1394" i="1" s="1"/>
  <c r="S1395" i="1" a="1"/>
  <c r="S1395" i="1" s="1"/>
  <c r="S1396" i="1" a="1"/>
  <c r="S1396" i="1" s="1"/>
  <c r="S1397" i="1" a="1"/>
  <c r="S1397" i="1"/>
  <c r="S1398" i="1" a="1"/>
  <c r="S1398" i="1" s="1"/>
  <c r="S1399" i="1" a="1"/>
  <c r="S1399" i="1"/>
  <c r="S1400" i="1" a="1"/>
  <c r="S1400" i="1" s="1"/>
  <c r="S1401" i="1" a="1"/>
  <c r="S1401" i="1" s="1"/>
  <c r="S1402" i="1" a="1"/>
  <c r="S1402" i="1" s="1"/>
  <c r="S1403" i="1" a="1"/>
  <c r="S1403" i="1" s="1"/>
  <c r="S1404" i="1" a="1"/>
  <c r="S1404" i="1" s="1"/>
  <c r="S1405" i="1" a="1"/>
  <c r="S1405" i="1"/>
  <c r="S1406" i="1" a="1"/>
  <c r="S1406" i="1" s="1"/>
  <c r="S1407" i="1" a="1"/>
  <c r="S1407" i="1"/>
  <c r="S1408" i="1" a="1"/>
  <c r="S1408" i="1" s="1"/>
  <c r="S1409" i="1" a="1"/>
  <c r="S1409" i="1" s="1"/>
  <c r="S1410" i="1" a="1"/>
  <c r="S1410" i="1" s="1"/>
  <c r="S1411" i="1" a="1"/>
  <c r="S1411" i="1" s="1"/>
  <c r="S1412" i="1" a="1"/>
  <c r="S1412" i="1" s="1"/>
  <c r="S1413" i="1" a="1"/>
  <c r="S1413" i="1"/>
  <c r="S1414" i="1" a="1"/>
  <c r="S1414" i="1" s="1"/>
  <c r="S1415" i="1" a="1"/>
  <c r="S1415" i="1"/>
  <c r="S1416" i="1" a="1"/>
  <c r="S1416" i="1" s="1"/>
  <c r="S1417" i="1" a="1"/>
  <c r="S1417" i="1" s="1"/>
  <c r="S1418" i="1" a="1"/>
  <c r="S1418" i="1" s="1"/>
  <c r="S1419" i="1" a="1"/>
  <c r="S1419" i="1" s="1"/>
  <c r="S1420" i="1" a="1"/>
  <c r="S1420" i="1" s="1"/>
  <c r="S1421" i="1" a="1"/>
  <c r="S1421" i="1"/>
  <c r="S1422" i="1" a="1"/>
  <c r="S1422" i="1" s="1"/>
  <c r="S1423" i="1" a="1"/>
  <c r="S1423" i="1"/>
  <c r="S1424" i="1" a="1"/>
  <c r="S1424" i="1" s="1"/>
  <c r="S1425" i="1" a="1"/>
  <c r="S1425" i="1" s="1"/>
  <c r="S1426" i="1" a="1"/>
  <c r="S1426" i="1" s="1"/>
  <c r="S1427" i="1" a="1"/>
  <c r="S1427" i="1" s="1"/>
  <c r="S1428" i="1" a="1"/>
  <c r="S1428" i="1" s="1"/>
  <c r="S1429" i="1" a="1"/>
  <c r="S1429" i="1"/>
  <c r="S1430" i="1" a="1"/>
  <c r="S1430" i="1" s="1"/>
  <c r="S1431" i="1" a="1"/>
  <c r="S1431" i="1"/>
  <c r="S1432" i="1" a="1"/>
  <c r="S1432" i="1" s="1"/>
  <c r="S1433" i="1" a="1"/>
  <c r="S1433" i="1" s="1"/>
  <c r="S1434" i="1" a="1"/>
  <c r="S1434" i="1" s="1"/>
  <c r="S1435" i="1" a="1"/>
  <c r="S1435" i="1" s="1"/>
  <c r="S1436" i="1" a="1"/>
  <c r="S1436" i="1" s="1"/>
  <c r="S1437" i="1" a="1"/>
  <c r="S1437" i="1"/>
  <c r="S1438" i="1" a="1"/>
  <c r="S1438" i="1" s="1"/>
  <c r="S1439" i="1" a="1"/>
  <c r="S1439" i="1"/>
  <c r="S1440" i="1" a="1"/>
  <c r="S1440" i="1" s="1"/>
  <c r="S1441" i="1" a="1"/>
  <c r="S1441" i="1" s="1"/>
  <c r="S1442" i="1" a="1"/>
  <c r="S1442" i="1" s="1"/>
  <c r="S1443" i="1" a="1"/>
  <c r="S1443" i="1" s="1"/>
  <c r="S1444" i="1" a="1"/>
  <c r="S1444" i="1" s="1"/>
  <c r="S1445" i="1" a="1"/>
  <c r="S1445" i="1"/>
  <c r="S1446" i="1" a="1"/>
  <c r="S1446" i="1" s="1"/>
  <c r="S1447" i="1" a="1"/>
  <c r="S1447" i="1"/>
  <c r="S1448" i="1" a="1"/>
  <c r="S1448" i="1" s="1"/>
  <c r="S1449" i="1" a="1"/>
  <c r="S1449" i="1" s="1"/>
  <c r="S1450" i="1" a="1"/>
  <c r="S1450" i="1" s="1"/>
  <c r="S1451" i="1" a="1"/>
  <c r="S1451" i="1" s="1"/>
  <c r="S1452" i="1" a="1"/>
  <c r="S1452" i="1" s="1"/>
  <c r="S1453" i="1" a="1"/>
  <c r="S1453" i="1"/>
  <c r="S1454" i="1" a="1"/>
  <c r="S1454" i="1" s="1"/>
  <c r="S1455" i="1" a="1"/>
  <c r="S1455" i="1"/>
  <c r="S1456" i="1" a="1"/>
  <c r="S1456" i="1" s="1"/>
  <c r="S1457" i="1" a="1"/>
  <c r="S1457" i="1" s="1"/>
  <c r="S1458" i="1" a="1"/>
  <c r="S1458" i="1" s="1"/>
  <c r="S1459" i="1" a="1"/>
  <c r="S1459" i="1" s="1"/>
  <c r="S1460" i="1" a="1"/>
  <c r="S1460" i="1" s="1"/>
  <c r="S1461" i="1" a="1"/>
  <c r="S1461" i="1"/>
  <c r="S1462" i="1" a="1"/>
  <c r="S1462" i="1" s="1"/>
  <c r="S1463" i="1" a="1"/>
  <c r="S1463" i="1"/>
  <c r="S1464" i="1" a="1"/>
  <c r="S1464" i="1" s="1"/>
  <c r="S1465" i="1" a="1"/>
  <c r="S1465" i="1" s="1"/>
  <c r="S1466" i="1" a="1"/>
  <c r="S1466" i="1" s="1"/>
  <c r="S1467" i="1" a="1"/>
  <c r="S1467" i="1" s="1"/>
  <c r="S1468" i="1" a="1"/>
  <c r="S1468" i="1" s="1"/>
  <c r="S1469" i="1" a="1"/>
  <c r="S1469" i="1"/>
  <c r="S1470" i="1" a="1"/>
  <c r="S1470" i="1" s="1"/>
  <c r="S1471" i="1" a="1"/>
  <c r="S1471" i="1"/>
  <c r="S1472" i="1" a="1"/>
  <c r="S1472" i="1" s="1"/>
  <c r="S1473" i="1" a="1"/>
  <c r="S1473" i="1" s="1"/>
  <c r="S1474" i="1" a="1"/>
  <c r="S1474" i="1" s="1"/>
  <c r="S1475" i="1" a="1"/>
  <c r="S1475" i="1" s="1"/>
  <c r="S1476" i="1" a="1"/>
  <c r="S1476" i="1" s="1"/>
  <c r="S1477" i="1" a="1"/>
  <c r="S1477" i="1"/>
  <c r="S1478" i="1" a="1"/>
  <c r="S1478" i="1" s="1"/>
  <c r="S1479" i="1" a="1"/>
  <c r="S1479" i="1"/>
  <c r="S1480" i="1" a="1"/>
  <c r="S1480" i="1" s="1"/>
  <c r="S1481" i="1" a="1"/>
  <c r="S1481" i="1" s="1"/>
  <c r="S1482" i="1" a="1"/>
  <c r="S1482" i="1" s="1"/>
  <c r="S1483" i="1" a="1"/>
  <c r="S1483" i="1" s="1"/>
  <c r="S1484" i="1" a="1"/>
  <c r="S1484" i="1" s="1"/>
  <c r="S1485" i="1" a="1"/>
  <c r="S1485" i="1"/>
  <c r="S1486" i="1" a="1"/>
  <c r="S1486" i="1" s="1"/>
  <c r="S1487" i="1" a="1"/>
  <c r="S1487" i="1"/>
  <c r="S1488" i="1" a="1"/>
  <c r="S1488" i="1" s="1"/>
  <c r="S1489" i="1" a="1"/>
  <c r="S1489" i="1" s="1"/>
  <c r="S1490" i="1" a="1"/>
  <c r="S1490" i="1" s="1"/>
  <c r="S1491" i="1" a="1"/>
  <c r="S1491" i="1" s="1"/>
  <c r="S1492" i="1" a="1"/>
  <c r="S1492" i="1" s="1"/>
  <c r="S1493" i="1" a="1"/>
  <c r="S1493" i="1"/>
  <c r="S1494" i="1" a="1"/>
  <c r="S1494" i="1" s="1"/>
  <c r="S1495" i="1" a="1"/>
  <c r="S1495" i="1"/>
  <c r="S1496" i="1" a="1"/>
  <c r="S1496" i="1" s="1"/>
  <c r="S1497" i="1" a="1"/>
  <c r="S1497" i="1" s="1"/>
  <c r="S1498" i="1" a="1"/>
  <c r="S1498" i="1" s="1"/>
  <c r="S1499" i="1" a="1"/>
  <c r="S1499" i="1" s="1"/>
  <c r="S1500" i="1" a="1"/>
  <c r="S1500" i="1" s="1"/>
  <c r="S1501" i="1" a="1"/>
  <c r="S1501" i="1"/>
  <c r="S1502" i="1" a="1"/>
  <c r="S1502" i="1" s="1"/>
  <c r="S1503" i="1" a="1"/>
  <c r="S1503" i="1"/>
  <c r="S1504" i="1" a="1"/>
  <c r="S1504" i="1" s="1"/>
  <c r="S1505" i="1" a="1"/>
  <c r="S1505" i="1" s="1"/>
  <c r="S1506" i="1" a="1"/>
  <c r="S1506" i="1" s="1"/>
  <c r="S1507" i="1" a="1"/>
  <c r="S1507" i="1" s="1"/>
  <c r="S1508" i="1" a="1"/>
  <c r="S1508" i="1" s="1"/>
  <c r="S1509" i="1" a="1"/>
  <c r="S1509" i="1"/>
  <c r="S1510" i="1" a="1"/>
  <c r="S1510" i="1" s="1"/>
  <c r="S1511" i="1" a="1"/>
  <c r="S1511" i="1"/>
  <c r="S1512" i="1" a="1"/>
  <c r="S1512" i="1" s="1"/>
  <c r="S1513" i="1" a="1"/>
  <c r="S1513" i="1" s="1"/>
  <c r="S1514" i="1" a="1"/>
  <c r="S1514" i="1" s="1"/>
  <c r="S1515" i="1" a="1"/>
  <c r="S1515" i="1" s="1"/>
  <c r="S1516" i="1" a="1"/>
  <c r="S1516" i="1" s="1"/>
  <c r="S1517" i="1" a="1"/>
  <c r="S1517" i="1"/>
  <c r="S1518" i="1" a="1"/>
  <c r="S1518" i="1" s="1"/>
  <c r="S1519" i="1" a="1"/>
  <c r="S1519" i="1"/>
  <c r="S1520" i="1" a="1"/>
  <c r="S1520" i="1" s="1"/>
  <c r="S1521" i="1" a="1"/>
  <c r="S1521" i="1" s="1"/>
  <c r="S1522" i="1" a="1"/>
  <c r="S1522" i="1" s="1"/>
  <c r="S1523" i="1" a="1"/>
  <c r="S1523" i="1" s="1"/>
  <c r="S1524" i="1" a="1"/>
  <c r="S1524" i="1" s="1"/>
  <c r="S1525" i="1" a="1"/>
  <c r="S1525" i="1"/>
  <c r="S1526" i="1" a="1"/>
  <c r="S1526" i="1" s="1"/>
  <c r="S1527" i="1" a="1"/>
  <c r="S1527" i="1"/>
  <c r="S1528" i="1" a="1"/>
  <c r="S1528" i="1" s="1"/>
  <c r="S1529" i="1" a="1"/>
  <c r="S1529" i="1" s="1"/>
  <c r="S1530" i="1" a="1"/>
  <c r="S1530" i="1" s="1"/>
  <c r="S1531" i="1" a="1"/>
  <c r="S1531" i="1" s="1"/>
  <c r="S1532" i="1" a="1"/>
  <c r="S1532" i="1" s="1"/>
  <c r="S1533" i="1" a="1"/>
  <c r="S1533" i="1"/>
  <c r="S1534" i="1" a="1"/>
  <c r="S1534" i="1" s="1"/>
  <c r="S1535" i="1" a="1"/>
  <c r="S1535" i="1"/>
  <c r="S1536" i="1" a="1"/>
  <c r="S1536" i="1" s="1"/>
  <c r="S1537" i="1" a="1"/>
  <c r="S1537" i="1" s="1"/>
  <c r="S1538" i="1" a="1"/>
  <c r="S1538" i="1" s="1"/>
  <c r="S1539" i="1" a="1"/>
  <c r="S1539" i="1" s="1"/>
  <c r="S1540" i="1" a="1"/>
  <c r="S1540" i="1"/>
  <c r="S1541" i="1" a="1"/>
  <c r="S1541" i="1" s="1"/>
  <c r="S1542" i="1" a="1"/>
  <c r="S1542" i="1" s="1"/>
  <c r="S1543" i="1" a="1"/>
  <c r="S1543" i="1" s="1"/>
  <c r="S1544" i="1" a="1"/>
  <c r="S1544" i="1"/>
  <c r="S1545" i="1" a="1"/>
  <c r="S1545" i="1" s="1"/>
  <c r="S1546" i="1" a="1"/>
  <c r="S1546" i="1" s="1"/>
  <c r="S1547" i="1" a="1"/>
  <c r="S1547" i="1" s="1"/>
  <c r="S1548" i="1" a="1"/>
  <c r="S1548" i="1"/>
  <c r="S1549" i="1" a="1"/>
  <c r="S1549" i="1" s="1"/>
  <c r="S1550" i="1" a="1"/>
  <c r="S1550" i="1" s="1"/>
  <c r="S1551" i="1" a="1"/>
  <c r="S1551" i="1" s="1"/>
  <c r="S1552" i="1" a="1"/>
  <c r="S1552" i="1"/>
  <c r="S1553" i="1" a="1"/>
  <c r="S1553" i="1" s="1"/>
  <c r="S1554" i="1" a="1"/>
  <c r="S1554" i="1" s="1"/>
  <c r="S1555" i="1" a="1"/>
  <c r="S1555" i="1" s="1"/>
  <c r="S1556" i="1" a="1"/>
  <c r="S1556" i="1"/>
  <c r="S1557" i="1" a="1"/>
  <c r="S1557" i="1" s="1"/>
  <c r="S1558" i="1" a="1"/>
  <c r="S1558" i="1" s="1"/>
  <c r="S1559" i="1" a="1"/>
  <c r="S1559" i="1" s="1"/>
  <c r="S1560" i="1" a="1"/>
  <c r="S1560" i="1"/>
  <c r="S1561" i="1" a="1"/>
  <c r="S1561" i="1" s="1"/>
  <c r="S1562" i="1" a="1"/>
  <c r="S1562" i="1" s="1"/>
  <c r="S1563" i="1" a="1"/>
  <c r="S1563" i="1" s="1"/>
  <c r="S1564" i="1" a="1"/>
  <c r="S1564" i="1"/>
  <c r="S1565" i="1" a="1"/>
  <c r="S1565" i="1" s="1"/>
  <c r="S1566" i="1" a="1"/>
  <c r="S1566" i="1" s="1"/>
  <c r="S1567" i="1" a="1"/>
  <c r="S1567" i="1" s="1"/>
  <c r="S1568" i="1" a="1"/>
  <c r="S1568" i="1"/>
  <c r="S1569" i="1" a="1"/>
  <c r="S1569" i="1" s="1"/>
  <c r="S1570" i="1" a="1"/>
  <c r="S1570" i="1" s="1"/>
  <c r="S1571" i="1" a="1"/>
  <c r="S1571" i="1" s="1"/>
  <c r="S1572" i="1" a="1"/>
  <c r="S1572" i="1"/>
  <c r="S1573" i="1" a="1"/>
  <c r="S1573" i="1" s="1"/>
  <c r="S1574" i="1" a="1"/>
  <c r="S1574" i="1" s="1"/>
  <c r="S1575" i="1" a="1"/>
  <c r="S1575" i="1" s="1"/>
  <c r="S1576" i="1" a="1"/>
  <c r="S1576" i="1"/>
  <c r="S1577" i="1" a="1"/>
  <c r="S1577" i="1" s="1"/>
  <c r="S1578" i="1" a="1"/>
  <c r="S1578" i="1" s="1"/>
  <c r="S1579" i="1" a="1"/>
  <c r="S1579" i="1" s="1"/>
  <c r="S1580" i="1" a="1"/>
  <c r="S1580" i="1"/>
  <c r="S1581" i="1" a="1"/>
  <c r="S1581" i="1" s="1"/>
  <c r="S1582" i="1" a="1"/>
  <c r="S1582" i="1" s="1"/>
  <c r="S1583" i="1" a="1"/>
  <c r="S1583" i="1" s="1"/>
  <c r="S1584" i="1" a="1"/>
  <c r="S1584" i="1"/>
  <c r="S1585" i="1" a="1"/>
  <c r="S1585" i="1" s="1"/>
  <c r="S1586" i="1" a="1"/>
  <c r="S1586" i="1" s="1"/>
  <c r="S1587" i="1" a="1"/>
  <c r="S1587" i="1" s="1"/>
  <c r="S1588" i="1" a="1"/>
  <c r="S1588" i="1"/>
  <c r="S1589" i="1" a="1"/>
  <c r="S1589" i="1" s="1"/>
  <c r="S1590" i="1" a="1"/>
  <c r="S1590" i="1" s="1"/>
  <c r="S1591" i="1" a="1"/>
  <c r="S1591" i="1" s="1"/>
  <c r="S1592" i="1" a="1"/>
  <c r="S1592" i="1"/>
  <c r="S1593" i="1" a="1"/>
  <c r="S1593" i="1" s="1"/>
  <c r="S1594" i="1" a="1"/>
  <c r="S1594" i="1" s="1"/>
  <c r="S1595" i="1" a="1"/>
  <c r="S1595" i="1" s="1"/>
  <c r="S1596" i="1" a="1"/>
  <c r="S1596" i="1"/>
  <c r="S1597" i="1" a="1"/>
  <c r="S1597" i="1" s="1"/>
  <c r="S1598" i="1" a="1"/>
  <c r="S1598" i="1" s="1"/>
  <c r="S1599" i="1" a="1"/>
  <c r="S1599" i="1" s="1"/>
  <c r="S1600" i="1" a="1"/>
  <c r="S1600" i="1"/>
  <c r="S1601" i="1" a="1"/>
  <c r="S1601" i="1" s="1"/>
  <c r="S1602" i="1" a="1"/>
  <c r="S1602" i="1" s="1"/>
  <c r="S1603" i="1" a="1"/>
  <c r="S1603" i="1" s="1"/>
  <c r="S1604" i="1" a="1"/>
  <c r="S1604" i="1"/>
  <c r="S1605" i="1" a="1"/>
  <c r="S1605" i="1" s="1"/>
  <c r="S1606" i="1" a="1"/>
  <c r="S1606" i="1" s="1"/>
  <c r="S1607" i="1" a="1"/>
  <c r="S1607" i="1" s="1"/>
  <c r="S1608" i="1" a="1"/>
  <c r="S1608" i="1"/>
  <c r="S1609" i="1" a="1"/>
  <c r="S1609" i="1" s="1"/>
  <c r="S1610" i="1" a="1"/>
  <c r="S1610" i="1" s="1"/>
  <c r="S1611" i="1" a="1"/>
  <c r="S1611" i="1" s="1"/>
  <c r="S1612" i="1" a="1"/>
  <c r="S1612" i="1"/>
  <c r="S1613" i="1" a="1"/>
  <c r="S1613" i="1" s="1"/>
  <c r="S1614" i="1" a="1"/>
  <c r="S1614" i="1" s="1"/>
  <c r="S1615" i="1" a="1"/>
  <c r="S1615" i="1" s="1"/>
  <c r="S1616" i="1" a="1"/>
  <c r="S1616" i="1"/>
  <c r="S1617" i="1" a="1"/>
  <c r="S1617" i="1" s="1"/>
  <c r="S1618" i="1" a="1"/>
  <c r="S1618" i="1" s="1"/>
  <c r="S1619" i="1" a="1"/>
  <c r="S1619" i="1" s="1"/>
  <c r="S1620" i="1" a="1"/>
  <c r="S1620" i="1"/>
  <c r="S1621" i="1" a="1"/>
  <c r="S1621" i="1" s="1"/>
  <c r="S1622" i="1" a="1"/>
  <c r="S1622" i="1" s="1"/>
  <c r="S1623" i="1" a="1"/>
  <c r="S1623" i="1" s="1"/>
  <c r="S1624" i="1" a="1"/>
  <c r="S1624" i="1"/>
  <c r="S1625" i="1" a="1"/>
  <c r="S1625" i="1" s="1"/>
  <c r="S1626" i="1" a="1"/>
  <c r="S1626" i="1" s="1"/>
  <c r="S1627" i="1" a="1"/>
  <c r="S1627" i="1" s="1"/>
  <c r="S1628" i="1" a="1"/>
  <c r="S1628" i="1"/>
  <c r="S1629" i="1" a="1"/>
  <c r="S1629" i="1" s="1"/>
  <c r="S1630" i="1" a="1"/>
  <c r="S1630" i="1" s="1"/>
  <c r="S1631" i="1" a="1"/>
  <c r="S1631" i="1" s="1"/>
  <c r="S1632" i="1" a="1"/>
  <c r="S1632" i="1"/>
  <c r="S1633" i="1" a="1"/>
  <c r="S1633" i="1" s="1"/>
  <c r="S1634" i="1" a="1"/>
  <c r="S1634" i="1" s="1"/>
  <c r="S1635" i="1" a="1"/>
  <c r="S1635" i="1" s="1"/>
  <c r="S1636" i="1" a="1"/>
  <c r="S1636" i="1"/>
  <c r="S1637" i="1" a="1"/>
  <c r="S1637" i="1" s="1"/>
  <c r="S1638" i="1" a="1"/>
  <c r="S1638" i="1" s="1"/>
  <c r="S1639" i="1" a="1"/>
  <c r="S1639" i="1" s="1"/>
  <c r="S1640" i="1" a="1"/>
  <c r="S1640" i="1"/>
  <c r="S1641" i="1" a="1"/>
  <c r="S1641" i="1" s="1"/>
  <c r="S1642" i="1" a="1"/>
  <c r="S1642" i="1" s="1"/>
  <c r="S1643" i="1" a="1"/>
  <c r="S1643" i="1" s="1"/>
  <c r="S1644" i="1" a="1"/>
  <c r="S1644" i="1"/>
  <c r="S1645" i="1" a="1"/>
  <c r="S1645" i="1" s="1"/>
  <c r="S1646" i="1" a="1"/>
  <c r="S1646" i="1" s="1"/>
  <c r="S1647" i="1" a="1"/>
  <c r="S1647" i="1" s="1"/>
  <c r="S1648" i="1" a="1"/>
  <c r="S1648" i="1"/>
  <c r="S1649" i="1" a="1"/>
  <c r="S1649" i="1" s="1"/>
  <c r="S1650" i="1" a="1"/>
  <c r="S1650" i="1" s="1"/>
  <c r="S1651" i="1" a="1"/>
  <c r="S1651" i="1" s="1"/>
  <c r="S1652" i="1" a="1"/>
  <c r="S1652" i="1"/>
  <c r="S1653" i="1" a="1"/>
  <c r="S1653" i="1" s="1"/>
  <c r="S1654" i="1" a="1"/>
  <c r="S1654" i="1" s="1"/>
  <c r="S1655" i="1" a="1"/>
  <c r="S1655" i="1" s="1"/>
  <c r="S1656" i="1" a="1"/>
  <c r="S1656" i="1"/>
  <c r="S1657" i="1" a="1"/>
  <c r="S1657" i="1" s="1"/>
  <c r="S1658" i="1" a="1"/>
  <c r="S1658" i="1" s="1"/>
  <c r="S1659" i="1" a="1"/>
  <c r="S1659" i="1" s="1"/>
  <c r="S1660" i="1" a="1"/>
  <c r="S1660" i="1"/>
  <c r="S1661" i="1" a="1"/>
  <c r="S1661" i="1" s="1"/>
  <c r="S1662" i="1" a="1"/>
  <c r="S1662" i="1" s="1"/>
  <c r="S1663" i="1" a="1"/>
  <c r="S1663" i="1" s="1"/>
  <c r="S1664" i="1" a="1"/>
  <c r="S1664" i="1"/>
  <c r="S1665" i="1" a="1"/>
  <c r="S1665" i="1" s="1"/>
  <c r="S1666" i="1" a="1"/>
  <c r="S1666" i="1" s="1"/>
  <c r="S1667" i="1" a="1"/>
  <c r="S1667" i="1" s="1"/>
  <c r="S1668" i="1" a="1"/>
  <c r="S1668" i="1"/>
  <c r="S1669" i="1" a="1"/>
  <c r="S1669" i="1" s="1"/>
  <c r="S1670" i="1" a="1"/>
  <c r="S1670" i="1" s="1"/>
  <c r="S1671" i="1" a="1"/>
  <c r="S1671" i="1" s="1"/>
  <c r="S1672" i="1" a="1"/>
  <c r="S1672" i="1"/>
  <c r="S1673" i="1" a="1"/>
  <c r="S1673" i="1" s="1"/>
  <c r="S1674" i="1" a="1"/>
  <c r="S1674" i="1" s="1"/>
  <c r="S1675" i="1" a="1"/>
  <c r="S1675" i="1" s="1"/>
  <c r="S1676" i="1" a="1"/>
  <c r="S1676" i="1"/>
  <c r="S1677" i="1" a="1"/>
  <c r="S1677" i="1" s="1"/>
  <c r="S1678" i="1" a="1"/>
  <c r="S1678" i="1" s="1"/>
  <c r="S1679" i="1" a="1"/>
  <c r="S1679" i="1" s="1"/>
  <c r="S1680" i="1" a="1"/>
  <c r="S1680" i="1"/>
  <c r="S1681" i="1" a="1"/>
  <c r="S1681" i="1" s="1"/>
  <c r="S1682" i="1" a="1"/>
  <c r="S1682" i="1" s="1"/>
  <c r="S1683" i="1" a="1"/>
  <c r="S1683" i="1" s="1"/>
  <c r="S1684" i="1" a="1"/>
  <c r="S1684" i="1"/>
  <c r="S1685" i="1" a="1"/>
  <c r="S1685" i="1" s="1"/>
  <c r="S1686" i="1" a="1"/>
  <c r="S1686" i="1" s="1"/>
  <c r="S1687" i="1" a="1"/>
  <c r="S1687" i="1" s="1"/>
  <c r="S1688" i="1" a="1"/>
  <c r="S1688" i="1"/>
  <c r="S1689" i="1" a="1"/>
  <c r="S1689" i="1" s="1"/>
  <c r="S1690" i="1" a="1"/>
  <c r="S1690" i="1" s="1"/>
  <c r="S1691" i="1" a="1"/>
  <c r="S1691" i="1" s="1"/>
  <c r="S1692" i="1" a="1"/>
  <c r="S1692" i="1"/>
  <c r="S1693" i="1" a="1"/>
  <c r="S1693" i="1" s="1"/>
  <c r="S1694" i="1" a="1"/>
  <c r="S1694" i="1" s="1"/>
  <c r="S1695" i="1" a="1"/>
  <c r="S1695" i="1" s="1"/>
  <c r="S1696" i="1" a="1"/>
  <c r="S1696" i="1"/>
  <c r="S1697" i="1" a="1"/>
  <c r="S1697" i="1" s="1"/>
  <c r="S1698" i="1" a="1"/>
  <c r="S1698" i="1" s="1"/>
  <c r="S1699" i="1" a="1"/>
  <c r="S1699" i="1" s="1"/>
  <c r="S1700" i="1" a="1"/>
  <c r="S1700" i="1"/>
  <c r="S1701" i="1" a="1"/>
  <c r="S1701" i="1" s="1"/>
  <c r="S1702" i="1" a="1"/>
  <c r="S1702" i="1" s="1"/>
  <c r="S1703" i="1" a="1"/>
  <c r="S1703" i="1" s="1"/>
  <c r="S1704" i="1" a="1"/>
  <c r="S1704" i="1"/>
  <c r="S1705" i="1" a="1"/>
  <c r="S1705" i="1" s="1"/>
  <c r="S1706" i="1" a="1"/>
  <c r="S1706" i="1" s="1"/>
  <c r="S1707" i="1" a="1"/>
  <c r="S1707" i="1" s="1"/>
  <c r="S1708" i="1" a="1"/>
  <c r="S1708" i="1"/>
  <c r="S1709" i="1" a="1"/>
  <c r="S1709" i="1" s="1"/>
  <c r="S1710" i="1" a="1"/>
  <c r="S1710" i="1" s="1"/>
  <c r="S1711" i="1" a="1"/>
  <c r="S1711" i="1" s="1"/>
  <c r="S1712" i="1" a="1"/>
  <c r="S1712" i="1"/>
  <c r="S1713" i="1" a="1"/>
  <c r="S1713" i="1" s="1"/>
  <c r="S1714" i="1" a="1"/>
  <c r="S1714" i="1" s="1"/>
  <c r="S1715" i="1" a="1"/>
  <c r="S1715" i="1" s="1"/>
  <c r="S1716" i="1" a="1"/>
  <c r="S1716" i="1"/>
  <c r="S1717" i="1" a="1"/>
  <c r="S1717" i="1" s="1"/>
  <c r="S1718" i="1" a="1"/>
  <c r="S1718" i="1" s="1"/>
  <c r="S1719" i="1" a="1"/>
  <c r="S1719" i="1" s="1"/>
  <c r="S1720" i="1" a="1"/>
  <c r="S1720" i="1"/>
  <c r="S1721" i="1" a="1"/>
  <c r="S1721" i="1" s="1"/>
  <c r="S1722" i="1" a="1"/>
  <c r="S1722" i="1" s="1"/>
  <c r="S1723" i="1" a="1"/>
  <c r="S1723" i="1" s="1"/>
  <c r="S1724" i="1" a="1"/>
  <c r="S1724" i="1"/>
  <c r="S1725" i="1" a="1"/>
  <c r="S1725" i="1" s="1"/>
  <c r="S1726" i="1" a="1"/>
  <c r="S1726" i="1" s="1"/>
  <c r="S1727" i="1" a="1"/>
  <c r="S1727" i="1" s="1"/>
  <c r="S1728" i="1" a="1"/>
  <c r="S1728" i="1"/>
  <c r="S1729" i="1" a="1"/>
  <c r="S1729" i="1" s="1"/>
  <c r="S1730" i="1" a="1"/>
  <c r="S1730" i="1" s="1"/>
  <c r="S1731" i="1" a="1"/>
  <c r="S1731" i="1" s="1"/>
  <c r="S1732" i="1" a="1"/>
  <c r="S1732" i="1"/>
  <c r="S1733" i="1" a="1"/>
  <c r="S1733" i="1" s="1"/>
  <c r="S1734" i="1" a="1"/>
  <c r="S1734" i="1" s="1"/>
  <c r="S1735" i="1" a="1"/>
  <c r="S1735" i="1" s="1"/>
  <c r="S1736" i="1" a="1"/>
  <c r="S1736" i="1"/>
  <c r="S1737" i="1" a="1"/>
  <c r="S1737" i="1" s="1"/>
  <c r="S1738" i="1" a="1"/>
  <c r="S1738" i="1" s="1"/>
  <c r="S1739" i="1" a="1"/>
  <c r="S1739" i="1" s="1"/>
  <c r="S1740" i="1" a="1"/>
  <c r="S1740" i="1"/>
  <c r="S1741" i="1" a="1"/>
  <c r="S1741" i="1" s="1"/>
  <c r="S1742" i="1" a="1"/>
  <c r="S1742" i="1" s="1"/>
  <c r="S1743" i="1" a="1"/>
  <c r="S1743" i="1" s="1"/>
  <c r="S1744" i="1" a="1"/>
  <c r="S1744" i="1"/>
  <c r="S1745" i="1" a="1"/>
  <c r="S1745" i="1" s="1"/>
  <c r="S1746" i="1" a="1"/>
  <c r="S1746" i="1" s="1"/>
  <c r="S1747" i="1" a="1"/>
  <c r="S1747" i="1" s="1"/>
  <c r="S1748" i="1" a="1"/>
  <c r="S1748" i="1"/>
  <c r="S1749" i="1" a="1"/>
  <c r="S1749" i="1" s="1"/>
  <c r="S1750" i="1" a="1"/>
  <c r="S1750" i="1" s="1"/>
  <c r="S1751" i="1" a="1"/>
  <c r="S1751" i="1" s="1"/>
  <c r="S1752" i="1" a="1"/>
  <c r="S1752" i="1"/>
  <c r="S1753" i="1" a="1"/>
  <c r="S1753" i="1" s="1"/>
  <c r="S1754" i="1" a="1"/>
  <c r="S1754" i="1" s="1"/>
  <c r="S1755" i="1" a="1"/>
  <c r="S1755" i="1" s="1"/>
  <c r="S1756" i="1" a="1"/>
  <c r="S1756" i="1"/>
  <c r="S1757" i="1" a="1"/>
  <c r="S1757" i="1" s="1"/>
  <c r="S1758" i="1" a="1"/>
  <c r="S1758" i="1" s="1"/>
  <c r="S1759" i="1" a="1"/>
  <c r="S1759" i="1" s="1"/>
  <c r="S1760" i="1" a="1"/>
  <c r="S1760" i="1"/>
  <c r="S1761" i="1" a="1"/>
  <c r="S1761" i="1" s="1"/>
  <c r="S1762" i="1" a="1"/>
  <c r="S1762" i="1" s="1"/>
  <c r="S1763" i="1" a="1"/>
  <c r="S1763" i="1" s="1"/>
  <c r="S1764" i="1" a="1"/>
  <c r="S1764" i="1"/>
  <c r="S1765" i="1" a="1"/>
  <c r="S1765" i="1" s="1"/>
  <c r="S1766" i="1" a="1"/>
  <c r="S1766" i="1" s="1"/>
  <c r="S1767" i="1" a="1"/>
  <c r="S1767" i="1" s="1"/>
  <c r="S1768" i="1" a="1"/>
  <c r="S1768" i="1"/>
  <c r="S1769" i="1" a="1"/>
  <c r="S1769" i="1" s="1"/>
  <c r="S1770" i="1" a="1"/>
  <c r="S1770" i="1" s="1"/>
  <c r="S1771" i="1" a="1"/>
  <c r="S1771" i="1" s="1"/>
  <c r="S1772" i="1" a="1"/>
  <c r="S1772" i="1"/>
  <c r="S1773" i="1" a="1"/>
  <c r="S1773" i="1" s="1"/>
  <c r="S1774" i="1" a="1"/>
  <c r="S1774" i="1" s="1"/>
  <c r="S1775" i="1" a="1"/>
  <c r="S1775" i="1" s="1"/>
  <c r="S1776" i="1" a="1"/>
  <c r="S1776" i="1"/>
  <c r="S1777" i="1" a="1"/>
  <c r="S1777" i="1" s="1"/>
  <c r="S1778" i="1" a="1"/>
  <c r="S1778" i="1" s="1"/>
  <c r="S1779" i="1" a="1"/>
  <c r="S1779" i="1" s="1"/>
  <c r="S1780" i="1" a="1"/>
  <c r="S1780" i="1"/>
  <c r="S1781" i="1" a="1"/>
  <c r="S1781" i="1" s="1"/>
  <c r="S1782" i="1" a="1"/>
  <c r="S1782" i="1" s="1"/>
  <c r="S1783" i="1" a="1"/>
  <c r="S1783" i="1" s="1"/>
  <c r="S1784" i="1" a="1"/>
  <c r="S1784" i="1"/>
  <c r="S1785" i="1" a="1"/>
  <c r="S1785" i="1" s="1"/>
  <c r="S1786" i="1" a="1"/>
  <c r="S1786" i="1" s="1"/>
  <c r="S1787" i="1" a="1"/>
  <c r="S1787" i="1" s="1"/>
  <c r="S1788" i="1" a="1"/>
  <c r="S1788" i="1"/>
  <c r="S1789" i="1" a="1"/>
  <c r="S1789" i="1" s="1"/>
  <c r="S1790" i="1" a="1"/>
  <c r="S1790" i="1" s="1"/>
  <c r="S1791" i="1" a="1"/>
  <c r="S1791" i="1" s="1"/>
  <c r="S1792" i="1" a="1"/>
  <c r="S1792" i="1"/>
  <c r="S1793" i="1" a="1"/>
  <c r="S1793" i="1" s="1"/>
  <c r="S1794" i="1" a="1"/>
  <c r="S1794" i="1" s="1"/>
  <c r="S1795" i="1" a="1"/>
  <c r="S1795" i="1" s="1"/>
  <c r="S1796" i="1" a="1"/>
  <c r="S1796" i="1"/>
  <c r="S1797" i="1" a="1"/>
  <c r="S1797" i="1" s="1"/>
  <c r="S1798" i="1" a="1"/>
  <c r="S1798" i="1" s="1"/>
  <c r="S1799" i="1" a="1"/>
  <c r="S1799" i="1" s="1"/>
  <c r="S1800" i="1" a="1"/>
  <c r="S1800" i="1"/>
  <c r="S1801" i="1" a="1"/>
  <c r="S1801" i="1" s="1"/>
  <c r="S1802" i="1" a="1"/>
  <c r="S1802" i="1" s="1"/>
  <c r="S1803" i="1" a="1"/>
  <c r="S1803" i="1" s="1"/>
  <c r="S1804" i="1" a="1"/>
  <c r="S1804" i="1"/>
  <c r="S1805" i="1" a="1"/>
  <c r="S1805" i="1" s="1"/>
  <c r="S1806" i="1" a="1"/>
  <c r="S1806" i="1" s="1"/>
  <c r="S1807" i="1" a="1"/>
  <c r="S1807" i="1" s="1"/>
  <c r="S1808" i="1" a="1"/>
  <c r="S1808" i="1"/>
  <c r="S1809" i="1" a="1"/>
  <c r="S1809" i="1" s="1"/>
  <c r="S1810" i="1" a="1"/>
  <c r="S1810" i="1" s="1"/>
  <c r="S1811" i="1" a="1"/>
  <c r="S1811" i="1" s="1"/>
  <c r="S1812" i="1" a="1"/>
  <c r="S1812" i="1"/>
  <c r="S1813" i="1" a="1"/>
  <c r="S1813" i="1" s="1"/>
  <c r="S1814" i="1" a="1"/>
  <c r="S1814" i="1" s="1"/>
  <c r="S1815" i="1" a="1"/>
  <c r="S1815" i="1" s="1"/>
  <c r="S1816" i="1" a="1"/>
  <c r="S1816" i="1"/>
  <c r="S1817" i="1" a="1"/>
  <c r="S1817" i="1" s="1"/>
  <c r="S1818" i="1" a="1"/>
  <c r="S1818" i="1" s="1"/>
  <c r="S1819" i="1" a="1"/>
  <c r="S1819" i="1" s="1"/>
  <c r="S1820" i="1" a="1"/>
  <c r="S1820" i="1"/>
  <c r="S1821" i="1" a="1"/>
  <c r="S1821" i="1" s="1"/>
  <c r="S1822" i="1" a="1"/>
  <c r="S1822" i="1" s="1"/>
  <c r="S1823" i="1" a="1"/>
  <c r="S1823" i="1" s="1"/>
  <c r="S1824" i="1" a="1"/>
  <c r="S1824" i="1"/>
  <c r="S1825" i="1" a="1"/>
  <c r="S1825" i="1" s="1"/>
  <c r="S1826" i="1" a="1"/>
  <c r="S1826" i="1" s="1"/>
  <c r="S1827" i="1" a="1"/>
  <c r="S1827" i="1" s="1"/>
  <c r="S1828" i="1" a="1"/>
  <c r="S1828" i="1"/>
  <c r="S1829" i="1" a="1"/>
  <c r="S1829" i="1" s="1"/>
  <c r="S1830" i="1" a="1"/>
  <c r="S1830" i="1" s="1"/>
  <c r="S1831" i="1" a="1"/>
  <c r="S1831" i="1" s="1"/>
  <c r="S1832" i="1" a="1"/>
  <c r="S1832" i="1"/>
  <c r="S1833" i="1" a="1"/>
  <c r="S1833" i="1" s="1"/>
  <c r="S1834" i="1" a="1"/>
  <c r="S1834" i="1" s="1"/>
  <c r="S1835" i="1" a="1"/>
  <c r="S1835" i="1" s="1"/>
  <c r="S1836" i="1" a="1"/>
  <c r="S1836" i="1"/>
  <c r="S1837" i="1" a="1"/>
  <c r="S1837" i="1" s="1"/>
  <c r="S1838" i="1" a="1"/>
  <c r="S1838" i="1" s="1"/>
  <c r="S1839" i="1" a="1"/>
  <c r="S1839" i="1" s="1"/>
  <c r="S1840" i="1" a="1"/>
  <c r="S1840" i="1"/>
  <c r="S1841" i="1" a="1"/>
  <c r="S1841" i="1" s="1"/>
  <c r="S1842" i="1" a="1"/>
  <c r="S1842" i="1" s="1"/>
  <c r="S1843" i="1" a="1"/>
  <c r="S1843" i="1" s="1"/>
  <c r="S1844" i="1" a="1"/>
  <c r="S1844" i="1"/>
  <c r="S1845" i="1" a="1"/>
  <c r="S1845" i="1" s="1"/>
  <c r="S1846" i="1" a="1"/>
  <c r="S1846" i="1" s="1"/>
  <c r="S1847" i="1" a="1"/>
  <c r="S1847" i="1" s="1"/>
  <c r="S1848" i="1" a="1"/>
  <c r="S1848" i="1"/>
  <c r="S1849" i="1" a="1"/>
  <c r="S1849" i="1" s="1"/>
  <c r="S1850" i="1" a="1"/>
  <c r="S1850" i="1" s="1"/>
  <c r="S1851" i="1" a="1"/>
  <c r="S1851" i="1" s="1"/>
  <c r="S1852" i="1" a="1"/>
  <c r="S1852" i="1"/>
  <c r="S1853" i="1" a="1"/>
  <c r="S1853" i="1" s="1"/>
  <c r="S1854" i="1" a="1"/>
  <c r="S1854" i="1" s="1"/>
  <c r="S1855" i="1" a="1"/>
  <c r="S1855" i="1" s="1"/>
  <c r="S1856" i="1" a="1"/>
  <c r="S1856" i="1"/>
  <c r="S1857" i="1" a="1"/>
  <c r="S1857" i="1" s="1"/>
  <c r="S1858" i="1" a="1"/>
  <c r="S1858" i="1" s="1"/>
  <c r="S1859" i="1" a="1"/>
  <c r="S1859" i="1" s="1"/>
  <c r="S1860" i="1" a="1"/>
  <c r="S1860" i="1"/>
  <c r="S1861" i="1" a="1"/>
  <c r="S1861" i="1" s="1"/>
  <c r="S1862" i="1" a="1"/>
  <c r="S1862" i="1" s="1"/>
  <c r="S1863" i="1" a="1"/>
  <c r="S1863" i="1" s="1"/>
  <c r="S1864" i="1" a="1"/>
  <c r="S1864" i="1"/>
  <c r="S1865" i="1" a="1"/>
  <c r="S1865" i="1" s="1"/>
  <c r="S1866" i="1" a="1"/>
  <c r="S1866" i="1" s="1"/>
  <c r="S1867" i="1" a="1"/>
  <c r="S1867" i="1" s="1"/>
  <c r="S1868" i="1" a="1"/>
  <c r="S1868" i="1"/>
  <c r="S1869" i="1" a="1"/>
  <c r="S1869" i="1" s="1"/>
  <c r="S1870" i="1" a="1"/>
  <c r="S1870" i="1" s="1"/>
  <c r="S1871" i="1" a="1"/>
  <c r="S1871" i="1" s="1"/>
  <c r="S1872" i="1" a="1"/>
  <c r="S1872" i="1"/>
  <c r="S1873" i="1" a="1"/>
  <c r="S1873" i="1" s="1"/>
  <c r="S1874" i="1" a="1"/>
  <c r="S1874" i="1" s="1"/>
  <c r="S1875" i="1" a="1"/>
  <c r="S1875" i="1" s="1"/>
  <c r="S1876" i="1" a="1"/>
  <c r="S1876" i="1"/>
  <c r="S1877" i="1" a="1"/>
  <c r="S1877" i="1" s="1"/>
  <c r="S1878" i="1" a="1"/>
  <c r="S1878" i="1" s="1"/>
  <c r="S1879" i="1" a="1"/>
  <c r="S1879" i="1" s="1"/>
  <c r="S1880" i="1" a="1"/>
  <c r="S1880" i="1"/>
  <c r="S1881" i="1" a="1"/>
  <c r="S1881" i="1" s="1"/>
  <c r="S1882" i="1" a="1"/>
  <c r="S1882" i="1" s="1"/>
  <c r="S1883" i="1" a="1"/>
  <c r="S1883" i="1" s="1"/>
  <c r="S1884" i="1" a="1"/>
  <c r="S1884" i="1"/>
  <c r="S1885" i="1" a="1"/>
  <c r="S1885" i="1" s="1"/>
  <c r="S1886" i="1" a="1"/>
  <c r="S1886" i="1" s="1"/>
  <c r="S1887" i="1" a="1"/>
  <c r="S1887" i="1" s="1"/>
  <c r="S1888" i="1" a="1"/>
  <c r="S1888" i="1"/>
  <c r="S1889" i="1" a="1"/>
  <c r="S1889" i="1" s="1"/>
  <c r="S1890" i="1" a="1"/>
  <c r="S1890" i="1" s="1"/>
  <c r="S1891" i="1" a="1"/>
  <c r="S1891" i="1" s="1"/>
  <c r="S1892" i="1" a="1"/>
  <c r="S1892" i="1"/>
  <c r="S1893" i="1" a="1"/>
  <c r="S1893" i="1" s="1"/>
  <c r="S1894" i="1" a="1"/>
  <c r="S1894" i="1" s="1"/>
  <c r="S1895" i="1" a="1"/>
  <c r="S1895" i="1" s="1"/>
  <c r="S1896" i="1" a="1"/>
  <c r="S1896" i="1"/>
  <c r="S1897" i="1" a="1"/>
  <c r="S1897" i="1" s="1"/>
  <c r="S1898" i="1" a="1"/>
  <c r="S1898" i="1" s="1"/>
  <c r="S1899" i="1" a="1"/>
  <c r="S1899" i="1" s="1"/>
  <c r="S1900" i="1" a="1"/>
  <c r="S1900" i="1"/>
  <c r="S1901" i="1" a="1"/>
  <c r="S1901" i="1" s="1"/>
  <c r="S1902" i="1" a="1"/>
  <c r="S1902" i="1" s="1"/>
  <c r="S1903" i="1" a="1"/>
  <c r="S1903" i="1" s="1"/>
  <c r="S1904" i="1" a="1"/>
  <c r="S1904" i="1"/>
  <c r="S1905" i="1" a="1"/>
  <c r="S1905" i="1" s="1"/>
  <c r="S1906" i="1" a="1"/>
  <c r="S1906" i="1" s="1"/>
  <c r="S1907" i="1" a="1"/>
  <c r="S1907" i="1" s="1"/>
  <c r="S1908" i="1" a="1"/>
  <c r="S1908" i="1"/>
  <c r="S1909" i="1" a="1"/>
  <c r="S1909" i="1" s="1"/>
  <c r="S1910" i="1" a="1"/>
  <c r="S1910" i="1" s="1"/>
  <c r="S1911" i="1" a="1"/>
  <c r="S1911" i="1" s="1"/>
  <c r="S1912" i="1" a="1"/>
  <c r="S1912" i="1"/>
  <c r="S1913" i="1" a="1"/>
  <c r="S1913" i="1" s="1"/>
  <c r="S1914" i="1" a="1"/>
  <c r="S1914" i="1" s="1"/>
  <c r="S1915" i="1" a="1"/>
  <c r="S1915" i="1" s="1"/>
  <c r="S1916" i="1" a="1"/>
  <c r="S1916" i="1"/>
  <c r="S1917" i="1" a="1"/>
  <c r="S1917" i="1" s="1"/>
  <c r="S1918" i="1" a="1"/>
  <c r="S1918" i="1" s="1"/>
  <c r="S1919" i="1" a="1"/>
  <c r="S1919" i="1" s="1"/>
  <c r="S1920" i="1" a="1"/>
  <c r="S1920" i="1"/>
  <c r="S1921" i="1" a="1"/>
  <c r="S1921" i="1" s="1"/>
  <c r="S1922" i="1" a="1"/>
  <c r="S1922" i="1" s="1"/>
  <c r="S1923" i="1" a="1"/>
  <c r="S1923" i="1" s="1"/>
  <c r="S1924" i="1" a="1"/>
  <c r="S1924" i="1"/>
  <c r="S1925" i="1" a="1"/>
  <c r="S1925" i="1" s="1"/>
  <c r="S1926" i="1" a="1"/>
  <c r="S1926" i="1" s="1"/>
  <c r="S1927" i="1" a="1"/>
  <c r="S1927" i="1" s="1"/>
  <c r="S1928" i="1" a="1"/>
  <c r="S1928" i="1"/>
  <c r="S1929" i="1" a="1"/>
  <c r="S1929" i="1" s="1"/>
  <c r="S1930" i="1" a="1"/>
  <c r="S1930" i="1" s="1"/>
  <c r="S1931" i="1" a="1"/>
  <c r="S1931" i="1" s="1"/>
  <c r="S1932" i="1" a="1"/>
  <c r="S1932" i="1"/>
  <c r="S1933" i="1" a="1"/>
  <c r="S1933" i="1" s="1"/>
  <c r="S1934" i="1" a="1"/>
  <c r="S1934" i="1" s="1"/>
  <c r="S1935" i="1" a="1"/>
  <c r="S1935" i="1" s="1"/>
  <c r="S1936" i="1" a="1"/>
  <c r="S1936" i="1"/>
  <c r="S1937" i="1" a="1"/>
  <c r="S1937" i="1" s="1"/>
  <c r="S1938" i="1" a="1"/>
  <c r="S1938" i="1" s="1"/>
  <c r="S1939" i="1" a="1"/>
  <c r="S1939" i="1" s="1"/>
  <c r="S1940" i="1" a="1"/>
  <c r="S1940" i="1"/>
  <c r="S1941" i="1" a="1"/>
  <c r="S1941" i="1" s="1"/>
  <c r="S1942" i="1" a="1"/>
  <c r="S1942" i="1" s="1"/>
  <c r="S1943" i="1" a="1"/>
  <c r="S1943" i="1" s="1"/>
  <c r="S1944" i="1" a="1"/>
  <c r="S1944" i="1"/>
  <c r="S1945" i="1" a="1"/>
  <c r="S1945" i="1" s="1"/>
  <c r="S1946" i="1" a="1"/>
  <c r="S1946" i="1" s="1"/>
  <c r="S1947" i="1" a="1"/>
  <c r="S1947" i="1" s="1"/>
  <c r="S1948" i="1" a="1"/>
  <c r="S1948" i="1"/>
  <c r="S1949" i="1" a="1"/>
  <c r="S1949" i="1" s="1"/>
  <c r="S1950" i="1" a="1"/>
  <c r="S1950" i="1" s="1"/>
  <c r="S1951" i="1" a="1"/>
  <c r="S1951" i="1" s="1"/>
  <c r="S1952" i="1" a="1"/>
  <c r="S1952" i="1"/>
  <c r="S1953" i="1" a="1"/>
  <c r="S1953" i="1" s="1"/>
  <c r="S1954" i="1" a="1"/>
  <c r="S1954" i="1" s="1"/>
  <c r="S1955" i="1" a="1"/>
  <c r="S1955" i="1" s="1"/>
  <c r="S1956" i="1" a="1"/>
  <c r="S1956" i="1"/>
  <c r="S1957" i="1" a="1"/>
  <c r="S1957" i="1" s="1"/>
  <c r="S1958" i="1" a="1"/>
  <c r="S1958" i="1" s="1"/>
  <c r="S1959" i="1" a="1"/>
  <c r="S1959" i="1" s="1"/>
  <c r="S1960" i="1" a="1"/>
  <c r="S1960" i="1"/>
  <c r="S1961" i="1" a="1"/>
  <c r="S1961" i="1" s="1"/>
  <c r="S1962" i="1" a="1"/>
  <c r="S1962" i="1" s="1"/>
  <c r="S1963" i="1" a="1"/>
  <c r="S1963" i="1" s="1"/>
  <c r="S1964" i="1" a="1"/>
  <c r="S1964" i="1"/>
  <c r="S1965" i="1" a="1"/>
  <c r="S1965" i="1" s="1"/>
  <c r="S1966" i="1" a="1"/>
  <c r="S1966" i="1" s="1"/>
  <c r="S1967" i="1" a="1"/>
  <c r="S1967" i="1" s="1"/>
  <c r="S1968" i="1" a="1"/>
  <c r="S1968" i="1"/>
  <c r="S1969" i="1" a="1"/>
  <c r="S1969" i="1" s="1"/>
  <c r="S1970" i="1" a="1"/>
  <c r="S1970" i="1" s="1"/>
  <c r="S1971" i="1" a="1"/>
  <c r="S1971" i="1" s="1"/>
  <c r="S1972" i="1" a="1"/>
  <c r="S1972" i="1"/>
  <c r="S1973" i="1" a="1"/>
  <c r="S1973" i="1" s="1"/>
  <c r="S1974" i="1" a="1"/>
  <c r="S1974" i="1" s="1"/>
  <c r="S1975" i="1" a="1"/>
  <c r="S1975" i="1" s="1"/>
  <c r="S1976" i="1" a="1"/>
  <c r="S1976" i="1"/>
  <c r="S1977" i="1" a="1"/>
  <c r="S1977" i="1" s="1"/>
  <c r="S1978" i="1" a="1"/>
  <c r="S1978" i="1" s="1"/>
  <c r="S1979" i="1" a="1"/>
  <c r="S1979" i="1" s="1"/>
  <c r="S1980" i="1" a="1"/>
  <c r="S1980" i="1"/>
  <c r="S1981" i="1" a="1"/>
  <c r="S1981" i="1" s="1"/>
  <c r="S1982" i="1" a="1"/>
  <c r="S1982" i="1" s="1"/>
  <c r="S1983" i="1" a="1"/>
  <c r="S1983" i="1" s="1"/>
  <c r="S1984" i="1" a="1"/>
  <c r="S1984" i="1"/>
  <c r="S1985" i="1" a="1"/>
  <c r="S1985" i="1" s="1"/>
  <c r="S1986" i="1" a="1"/>
  <c r="S1986" i="1" s="1"/>
  <c r="S1987" i="1" a="1"/>
  <c r="S1987" i="1" s="1"/>
  <c r="S1988" i="1" a="1"/>
  <c r="S1988" i="1"/>
  <c r="S1989" i="1" a="1"/>
  <c r="S1989" i="1" s="1"/>
  <c r="S1990" i="1" a="1"/>
  <c r="S1990" i="1" s="1"/>
  <c r="S1991" i="1" a="1"/>
  <c r="S1991" i="1" s="1"/>
  <c r="S1992" i="1" a="1"/>
  <c r="S1992" i="1"/>
  <c r="S1993" i="1" a="1"/>
  <c r="S1993" i="1" s="1"/>
  <c r="S1994" i="1" a="1"/>
  <c r="S1994" i="1" s="1"/>
  <c r="S1995" i="1" a="1"/>
  <c r="S1995" i="1" s="1"/>
  <c r="S1996" i="1" a="1"/>
  <c r="S1996" i="1"/>
  <c r="S1997" i="1" a="1"/>
  <c r="S1997" i="1" s="1"/>
  <c r="S1998" i="1" a="1"/>
  <c r="S1998" i="1" s="1"/>
  <c r="S1999" i="1" a="1"/>
  <c r="S1999" i="1" s="1"/>
  <c r="S2000" i="1" a="1"/>
  <c r="S2000" i="1"/>
  <c r="S2001" i="1" a="1"/>
  <c r="S2001" i="1" s="1"/>
  <c r="S2002" i="1" a="1"/>
  <c r="S2002" i="1" s="1"/>
  <c r="S2003" i="1" a="1"/>
  <c r="S2003" i="1" s="1"/>
  <c r="S2004" i="1" a="1"/>
  <c r="S2004" i="1"/>
  <c r="S2005" i="1" a="1"/>
  <c r="S2005" i="1" s="1"/>
  <c r="S2006" i="1" a="1"/>
  <c r="S2006" i="1" s="1"/>
  <c r="S2007" i="1" a="1"/>
  <c r="S2007" i="1" s="1"/>
  <c r="S2008" i="1" a="1"/>
  <c r="S2008" i="1"/>
  <c r="S2009" i="1" a="1"/>
  <c r="S2009" i="1" s="1"/>
  <c r="S2010" i="1" a="1"/>
  <c r="S2010" i="1" s="1"/>
  <c r="S2011" i="1" a="1"/>
  <c r="S2011" i="1" s="1"/>
  <c r="S2012" i="1" a="1"/>
  <c r="S2012" i="1"/>
  <c r="S2013" i="1" a="1"/>
  <c r="S2013" i="1" s="1"/>
  <c r="S2014" i="1" a="1"/>
  <c r="S2014" i="1" s="1"/>
  <c r="S2015" i="1" a="1"/>
  <c r="S2015" i="1" s="1"/>
  <c r="S2016" i="1" a="1"/>
  <c r="S2016" i="1"/>
  <c r="S2017" i="1" a="1"/>
  <c r="S2017" i="1" s="1"/>
  <c r="S2018" i="1" a="1"/>
  <c r="S2018" i="1" s="1"/>
  <c r="S2019" i="1" a="1"/>
  <c r="S2019" i="1" s="1"/>
  <c r="S2020" i="1" a="1"/>
  <c r="S2020" i="1"/>
  <c r="S2021" i="1" a="1"/>
  <c r="S2021" i="1" s="1"/>
  <c r="S2022" i="1" a="1"/>
  <c r="S2022" i="1" s="1"/>
  <c r="S2023" i="1" a="1"/>
  <c r="S2023" i="1" s="1"/>
  <c r="S2024" i="1" a="1"/>
  <c r="S2024" i="1"/>
  <c r="S2025" i="1" a="1"/>
  <c r="S2025" i="1" s="1"/>
  <c r="S2026" i="1" a="1"/>
  <c r="S2026" i="1" s="1"/>
  <c r="S2027" i="1" a="1"/>
  <c r="S2027" i="1" s="1"/>
  <c r="S2028" i="1" a="1"/>
  <c r="S2028" i="1"/>
  <c r="S2029" i="1" a="1"/>
  <c r="S2029" i="1" s="1"/>
  <c r="S2030" i="1" a="1"/>
  <c r="S2030" i="1" s="1"/>
  <c r="S2031" i="1" a="1"/>
  <c r="S2031" i="1" s="1"/>
  <c r="S2032" i="1" a="1"/>
  <c r="S2032" i="1"/>
  <c r="S2033" i="1" a="1"/>
  <c r="S2033" i="1" s="1"/>
  <c r="S2034" i="1" a="1"/>
  <c r="S2034" i="1" s="1"/>
  <c r="S2035" i="1" a="1"/>
  <c r="S2035" i="1" s="1"/>
  <c r="S2036" i="1" a="1"/>
  <c r="S2036" i="1"/>
  <c r="S2037" i="1" a="1"/>
  <c r="S2037" i="1" s="1"/>
  <c r="S2038" i="1" a="1"/>
  <c r="S2038" i="1" s="1"/>
  <c r="S2039" i="1" a="1"/>
  <c r="S2039" i="1" s="1"/>
  <c r="S2040" i="1" a="1"/>
  <c r="S2040" i="1"/>
  <c r="S2041" i="1" a="1"/>
  <c r="S2041" i="1" s="1"/>
  <c r="S2042" i="1" a="1"/>
  <c r="S2042" i="1" s="1"/>
  <c r="S2043" i="1" a="1"/>
  <c r="S2043" i="1" s="1"/>
  <c r="S2044" i="1" a="1"/>
  <c r="S2044" i="1"/>
  <c r="S2045" i="1" a="1"/>
  <c r="S2045" i="1" s="1"/>
  <c r="S2046" i="1" a="1"/>
  <c r="S2046" i="1" s="1"/>
  <c r="S2047" i="1" a="1"/>
  <c r="S2047" i="1" s="1"/>
  <c r="S2048" i="1" a="1"/>
  <c r="S2048" i="1"/>
  <c r="S2049" i="1" a="1"/>
  <c r="S2049" i="1" s="1"/>
  <c r="S2050" i="1" a="1"/>
  <c r="S2050" i="1" s="1"/>
  <c r="S2051" i="1" a="1"/>
  <c r="S2051" i="1" s="1"/>
  <c r="S2052" i="1" a="1"/>
  <c r="S2052" i="1"/>
  <c r="S2053" i="1" a="1"/>
  <c r="S2053" i="1" s="1"/>
  <c r="S2054" i="1" a="1"/>
  <c r="S2054" i="1" s="1"/>
  <c r="S2055" i="1" a="1"/>
  <c r="S2055" i="1" s="1"/>
  <c r="S2056" i="1" a="1"/>
  <c r="S2056" i="1"/>
  <c r="S2057" i="1" a="1"/>
  <c r="S2057" i="1" s="1"/>
  <c r="S2058" i="1" a="1"/>
  <c r="S2058" i="1" s="1"/>
  <c r="S2059" i="1" a="1"/>
  <c r="S2059" i="1" s="1"/>
  <c r="S2060" i="1" a="1"/>
  <c r="S2060" i="1"/>
  <c r="S2061" i="1" a="1"/>
  <c r="S2061" i="1" s="1"/>
  <c r="S2062" i="1" a="1"/>
  <c r="S2062" i="1" s="1"/>
  <c r="S2063" i="1" a="1"/>
  <c r="S2063" i="1" s="1"/>
  <c r="S2064" i="1" a="1"/>
  <c r="S2064" i="1"/>
  <c r="S2065" i="1" a="1"/>
  <c r="S2065" i="1" s="1"/>
  <c r="S2066" i="1" a="1"/>
  <c r="S2066" i="1" s="1"/>
  <c r="S2067" i="1" a="1"/>
  <c r="S2067" i="1" s="1"/>
  <c r="S2068" i="1" a="1"/>
  <c r="S2068" i="1"/>
  <c r="S2069" i="1" a="1"/>
  <c r="S2069" i="1" s="1"/>
  <c r="S2070" i="1" a="1"/>
  <c r="S2070" i="1" s="1"/>
  <c r="S2071" i="1" a="1"/>
  <c r="S2071" i="1" s="1"/>
  <c r="S2072" i="1" a="1"/>
  <c r="S2072" i="1"/>
  <c r="S2073" i="1" a="1"/>
  <c r="S2073" i="1" s="1"/>
  <c r="S2074" i="1" a="1"/>
  <c r="S2074" i="1" s="1"/>
  <c r="S2075" i="1" a="1"/>
  <c r="S2075" i="1" s="1"/>
  <c r="S2076" i="1" a="1"/>
  <c r="S2076" i="1"/>
  <c r="S2077" i="1" a="1"/>
  <c r="S2077" i="1" s="1"/>
  <c r="S2078" i="1" a="1"/>
  <c r="S2078" i="1" s="1"/>
  <c r="S2079" i="1" a="1"/>
  <c r="S2079" i="1" s="1"/>
  <c r="S2080" i="1" a="1"/>
  <c r="S2080" i="1"/>
  <c r="S2081" i="1" a="1"/>
  <c r="S2081" i="1" s="1"/>
  <c r="S2082" i="1" a="1"/>
  <c r="S2082" i="1" s="1"/>
  <c r="S2083" i="1" a="1"/>
  <c r="S2083" i="1" s="1"/>
  <c r="S2084" i="1" a="1"/>
  <c r="S2084" i="1"/>
  <c r="S2085" i="1" a="1"/>
  <c r="S2085" i="1" s="1"/>
  <c r="S2086" i="1" a="1"/>
  <c r="S2086" i="1" s="1"/>
  <c r="S2087" i="1" a="1"/>
  <c r="S2087" i="1" s="1"/>
  <c r="S2088" i="1" a="1"/>
  <c r="S2088" i="1"/>
  <c r="S2089" i="1" a="1"/>
  <c r="S2089" i="1" s="1"/>
  <c r="S2090" i="1" a="1"/>
  <c r="S2090" i="1" s="1"/>
  <c r="S2091" i="1" a="1"/>
  <c r="S2091" i="1" s="1"/>
  <c r="S2092" i="1" a="1"/>
  <c r="S2092" i="1"/>
  <c r="S2093" i="1" a="1"/>
  <c r="S2093" i="1" s="1"/>
  <c r="S2094" i="1" a="1"/>
  <c r="S2094" i="1" s="1"/>
  <c r="S2095" i="1" a="1"/>
  <c r="S2095" i="1" s="1"/>
  <c r="S2096" i="1" a="1"/>
  <c r="S2096" i="1"/>
  <c r="S2097" i="1" a="1"/>
  <c r="S2097" i="1" s="1"/>
  <c r="S2098" i="1" a="1"/>
  <c r="S2098" i="1" s="1"/>
  <c r="S2099" i="1" a="1"/>
  <c r="S2099" i="1" s="1"/>
  <c r="S2100" i="1" a="1"/>
  <c r="S2100" i="1"/>
  <c r="S2101" i="1" a="1"/>
  <c r="S2101" i="1" s="1"/>
  <c r="S2102" i="1" a="1"/>
  <c r="S2102" i="1" s="1"/>
  <c r="S2103" i="1" a="1"/>
  <c r="S2103" i="1" s="1"/>
  <c r="S2104" i="1" a="1"/>
  <c r="S2104" i="1"/>
  <c r="S2105" i="1" a="1"/>
  <c r="S2105" i="1" s="1"/>
  <c r="S2106" i="1" a="1"/>
  <c r="S2106" i="1" s="1"/>
  <c r="S2107" i="1" a="1"/>
  <c r="S2107" i="1" s="1"/>
  <c r="S2108" i="1" a="1"/>
  <c r="S2108" i="1"/>
  <c r="S2109" i="1" a="1"/>
  <c r="S2109" i="1" s="1"/>
  <c r="S2110" i="1" a="1"/>
  <c r="S2110" i="1" s="1"/>
  <c r="S2111" i="1" a="1"/>
  <c r="S2111" i="1" s="1"/>
  <c r="S2112" i="1" a="1"/>
  <c r="S2112" i="1"/>
  <c r="S2113" i="1" a="1"/>
  <c r="S2113" i="1" s="1"/>
  <c r="S2114" i="1" a="1"/>
  <c r="S2114" i="1" s="1"/>
  <c r="S2115" i="1" a="1"/>
  <c r="S2115" i="1" s="1"/>
  <c r="S2116" i="1" a="1"/>
  <c r="S2116" i="1"/>
  <c r="S2117" i="1" a="1"/>
  <c r="S2117" i="1" s="1"/>
  <c r="S2118" i="1" a="1"/>
  <c r="S2118" i="1" s="1"/>
  <c r="S2119" i="1" a="1"/>
  <c r="S2119" i="1" s="1"/>
  <c r="S2120" i="1" a="1"/>
  <c r="S2120" i="1"/>
  <c r="S2121" i="1" a="1"/>
  <c r="S2121" i="1" s="1"/>
  <c r="S2122" i="1" a="1"/>
  <c r="S2122" i="1" s="1"/>
  <c r="S2123" i="1" a="1"/>
  <c r="S2123" i="1" s="1"/>
  <c r="S2124" i="1" a="1"/>
  <c r="S2124" i="1"/>
  <c r="S2125" i="1" a="1"/>
  <c r="S2125" i="1" s="1"/>
  <c r="S2126" i="1" a="1"/>
  <c r="S2126" i="1" s="1"/>
  <c r="S2127" i="1" a="1"/>
  <c r="S2127" i="1" s="1"/>
  <c r="S2128" i="1" a="1"/>
  <c r="S2128" i="1"/>
  <c r="S2129" i="1" a="1"/>
  <c r="S2129" i="1" s="1"/>
  <c r="S2130" i="1" a="1"/>
  <c r="S2130" i="1" s="1"/>
  <c r="S2131" i="1" a="1"/>
  <c r="S2131" i="1" s="1"/>
  <c r="S2132" i="1" a="1"/>
  <c r="S2132" i="1"/>
  <c r="S2133" i="1" a="1"/>
  <c r="S2133" i="1" s="1"/>
  <c r="S2134" i="1" a="1"/>
  <c r="S2134" i="1" s="1"/>
  <c r="S2135" i="1" a="1"/>
  <c r="S2135" i="1" s="1"/>
  <c r="S2136" i="1" a="1"/>
  <c r="S2136" i="1"/>
  <c r="S2137" i="1" a="1"/>
  <c r="S2137" i="1" s="1"/>
  <c r="S2138" i="1" a="1"/>
  <c r="S2138" i="1" s="1"/>
  <c r="S2139" i="1" a="1"/>
  <c r="S2139" i="1" s="1"/>
  <c r="S2140" i="1" a="1"/>
  <c r="S2140" i="1"/>
  <c r="S2141" i="1" a="1"/>
  <c r="S2141" i="1" s="1"/>
  <c r="S2142" i="1" a="1"/>
  <c r="S2142" i="1" s="1"/>
  <c r="S2143" i="1" a="1"/>
  <c r="S2143" i="1" s="1"/>
  <c r="S2144" i="1" a="1"/>
  <c r="S2144" i="1"/>
  <c r="S2145" i="1" a="1"/>
  <c r="S2145" i="1" s="1"/>
  <c r="S2146" i="1" a="1"/>
  <c r="S2146" i="1" s="1"/>
  <c r="S2147" i="1" a="1"/>
  <c r="S2147" i="1" s="1"/>
  <c r="S2148" i="1" a="1"/>
  <c r="S2148" i="1"/>
  <c r="S2149" i="1" a="1"/>
  <c r="S2149" i="1" s="1"/>
  <c r="S2150" i="1" a="1"/>
  <c r="S2150" i="1" s="1"/>
  <c r="S2151" i="1" a="1"/>
  <c r="S2151" i="1" s="1"/>
  <c r="S2152" i="1" a="1"/>
  <c r="S2152" i="1"/>
  <c r="S2153" i="1" a="1"/>
  <c r="S2153" i="1" s="1"/>
  <c r="S2154" i="1" a="1"/>
  <c r="S2154" i="1" s="1"/>
  <c r="S2155" i="1" a="1"/>
  <c r="S2155" i="1" s="1"/>
  <c r="S2156" i="1" a="1"/>
  <c r="S2156" i="1"/>
  <c r="S2157" i="1" a="1"/>
  <c r="S2157" i="1" s="1"/>
  <c r="S2158" i="1" a="1"/>
  <c r="S2158" i="1" s="1"/>
  <c r="S2159" i="1" a="1"/>
  <c r="S2159" i="1" s="1"/>
  <c r="S2160" i="1" a="1"/>
  <c r="S2160" i="1" s="1"/>
  <c r="S2161" i="1" a="1"/>
  <c r="S2161" i="1" s="1"/>
  <c r="S2162" i="1" a="1"/>
  <c r="S2162" i="1" s="1"/>
  <c r="S2163" i="1" a="1"/>
  <c r="S2163" i="1" s="1"/>
  <c r="S2164" i="1" a="1"/>
  <c r="S2164" i="1" s="1"/>
  <c r="S2165" i="1" a="1"/>
  <c r="S2165" i="1" s="1"/>
  <c r="S2166" i="1" a="1"/>
  <c r="S2166" i="1" s="1"/>
  <c r="S2167" i="1" a="1"/>
  <c r="S2167" i="1" s="1"/>
  <c r="S2168" i="1" a="1"/>
  <c r="S2168" i="1" s="1"/>
  <c r="S2169" i="1" a="1"/>
  <c r="S2169" i="1" s="1"/>
  <c r="S2170" i="1" a="1"/>
  <c r="S2170" i="1" s="1"/>
  <c r="S2171" i="1" a="1"/>
  <c r="S2171" i="1" s="1"/>
  <c r="S2172" i="1" a="1"/>
  <c r="S2172" i="1" s="1"/>
  <c r="S2173" i="1" a="1"/>
  <c r="S2173" i="1" s="1"/>
  <c r="S2174" i="1" a="1"/>
  <c r="S2174" i="1" s="1"/>
  <c r="S2175" i="1" a="1"/>
  <c r="S2175" i="1" s="1"/>
  <c r="S2176" i="1" a="1"/>
  <c r="S2176" i="1" s="1"/>
  <c r="S2177" i="1" a="1"/>
  <c r="S2177" i="1" s="1"/>
  <c r="S2178" i="1" a="1"/>
  <c r="S2178" i="1" s="1"/>
  <c r="S2179" i="1" a="1"/>
  <c r="S2179" i="1" s="1"/>
  <c r="S2180" i="1" a="1"/>
  <c r="S2180" i="1" s="1"/>
  <c r="S2181" i="1" a="1"/>
  <c r="S2181" i="1" s="1"/>
  <c r="S2182" i="1" a="1"/>
  <c r="S2182" i="1" s="1"/>
  <c r="S2183" i="1" a="1"/>
  <c r="S2183" i="1" s="1"/>
  <c r="S2184" i="1" a="1"/>
  <c r="S2184" i="1" s="1"/>
  <c r="S2185" i="1" a="1"/>
  <c r="S2185" i="1" s="1"/>
  <c r="S2186" i="1" a="1"/>
  <c r="S2186" i="1" s="1"/>
  <c r="S2187" i="1" a="1"/>
  <c r="S2187" i="1" s="1"/>
  <c r="S2188" i="1" a="1"/>
  <c r="S2188" i="1" s="1"/>
  <c r="S2189" i="1" a="1"/>
  <c r="S2189" i="1" s="1"/>
  <c r="S2190" i="1" a="1"/>
  <c r="S2190" i="1" s="1"/>
  <c r="S2191" i="1" a="1"/>
  <c r="S2191" i="1" s="1"/>
  <c r="S2192" i="1" a="1"/>
  <c r="S2192" i="1" s="1"/>
  <c r="S2193" i="1" a="1"/>
  <c r="S2193" i="1" s="1"/>
  <c r="S2194" i="1" a="1"/>
  <c r="S2194" i="1" s="1"/>
  <c r="S2195" i="1" a="1"/>
  <c r="S2195" i="1" s="1"/>
  <c r="S2196" i="1" a="1"/>
  <c r="S2196" i="1" s="1"/>
  <c r="S2197" i="1" a="1"/>
  <c r="S2197" i="1" s="1"/>
  <c r="S2198" i="1" a="1"/>
  <c r="S2198" i="1" s="1"/>
  <c r="S2199" i="1" a="1"/>
  <c r="S2199" i="1" s="1"/>
  <c r="S2200" i="1" a="1"/>
  <c r="S2200" i="1" s="1"/>
  <c r="S2201" i="1" a="1"/>
  <c r="S2201" i="1" s="1"/>
  <c r="S2202" i="1" a="1"/>
  <c r="S2202" i="1" s="1"/>
  <c r="S2203" i="1" a="1"/>
  <c r="S2203" i="1" s="1"/>
  <c r="S2204" i="1" a="1"/>
  <c r="S2204" i="1" s="1"/>
  <c r="S2205" i="1" a="1"/>
  <c r="S2205" i="1" s="1"/>
  <c r="S2206" i="1" a="1"/>
  <c r="S2206" i="1" s="1"/>
  <c r="S2207" i="1" a="1"/>
  <c r="S2207" i="1" s="1"/>
  <c r="S2208" i="1" a="1"/>
  <c r="S2208" i="1" s="1"/>
  <c r="S2209" i="1" a="1"/>
  <c r="S2209" i="1" s="1"/>
  <c r="S2210" i="1" a="1"/>
  <c r="S2210" i="1" s="1"/>
  <c r="S2211" i="1" a="1"/>
  <c r="S2211" i="1" s="1"/>
  <c r="S2212" i="1" a="1"/>
  <c r="S2212" i="1" s="1"/>
  <c r="S2213" i="1" a="1"/>
  <c r="S2213" i="1" s="1"/>
  <c r="S2214" i="1" a="1"/>
  <c r="S2214" i="1" s="1"/>
  <c r="S2215" i="1" a="1"/>
  <c r="S2215" i="1" s="1"/>
  <c r="S2216" i="1" a="1"/>
  <c r="S2216" i="1" s="1"/>
  <c r="S2217" i="1" a="1"/>
  <c r="S2217" i="1" s="1"/>
  <c r="S2218" i="1" a="1"/>
  <c r="S2218" i="1" s="1"/>
  <c r="S2219" i="1" a="1"/>
  <c r="S2219" i="1" s="1"/>
  <c r="S2220" i="1" a="1"/>
  <c r="S2220" i="1" s="1"/>
  <c r="S2221" i="1" a="1"/>
  <c r="S2221" i="1" s="1"/>
  <c r="S2222" i="1" a="1"/>
  <c r="S2222" i="1" s="1"/>
  <c r="S2223" i="1" a="1"/>
  <c r="S2223" i="1" s="1"/>
  <c r="S2224" i="1" a="1"/>
  <c r="S2224" i="1" s="1"/>
  <c r="S2225" i="1" a="1"/>
  <c r="S2225" i="1" s="1"/>
  <c r="S2226" i="1" a="1"/>
  <c r="S2226" i="1" s="1"/>
  <c r="S2227" i="1" a="1"/>
  <c r="S2227" i="1" s="1"/>
  <c r="S2228" i="1" a="1"/>
  <c r="S2228" i="1" s="1"/>
  <c r="S2229" i="1" a="1"/>
  <c r="S2229" i="1" s="1"/>
  <c r="S2230" i="1" a="1"/>
  <c r="S2230" i="1" s="1"/>
  <c r="S2231" i="1" a="1"/>
  <c r="S2231" i="1" s="1"/>
  <c r="S2232" i="1" a="1"/>
  <c r="S2232" i="1" s="1"/>
  <c r="S2233" i="1" a="1"/>
  <c r="S2233" i="1" s="1"/>
  <c r="S2234" i="1" a="1"/>
  <c r="S2234" i="1" s="1"/>
  <c r="S2235" i="1" a="1"/>
  <c r="S2235" i="1" s="1"/>
  <c r="S2236" i="1" a="1"/>
  <c r="S2236" i="1" s="1"/>
  <c r="S2237" i="1" a="1"/>
  <c r="S2237" i="1" s="1"/>
  <c r="S2238" i="1" a="1"/>
  <c r="S2238" i="1" s="1"/>
  <c r="S2239" i="1" a="1"/>
  <c r="S2239" i="1" s="1"/>
  <c r="S2240" i="1" a="1"/>
  <c r="S2240" i="1" s="1"/>
  <c r="S2241" i="1" a="1"/>
  <c r="S2241" i="1" s="1"/>
  <c r="S2242" i="1" a="1"/>
  <c r="S2242" i="1" s="1"/>
  <c r="S2243" i="1" a="1"/>
  <c r="S2243" i="1" s="1"/>
  <c r="S2244" i="1" a="1"/>
  <c r="S2244" i="1" s="1"/>
  <c r="S2245" i="1" a="1"/>
  <c r="S2245" i="1" s="1"/>
  <c r="S2246" i="1" a="1"/>
  <c r="S2246" i="1" s="1"/>
  <c r="S2247" i="1" a="1"/>
  <c r="S2247" i="1" s="1"/>
  <c r="S2248" i="1" a="1"/>
  <c r="S2248" i="1" s="1"/>
  <c r="S2249" i="1" a="1"/>
  <c r="S2249" i="1" s="1"/>
  <c r="S2250" i="1" a="1"/>
  <c r="S2250" i="1" s="1"/>
  <c r="S2251" i="1" a="1"/>
  <c r="S2251" i="1" s="1"/>
  <c r="S2252" i="1" a="1"/>
  <c r="S2252" i="1" s="1"/>
  <c r="S2253" i="1" a="1"/>
  <c r="S2253" i="1" s="1"/>
  <c r="S2254" i="1" a="1"/>
  <c r="S2254" i="1" s="1"/>
  <c r="S2255" i="1" a="1"/>
  <c r="S2255" i="1" s="1"/>
  <c r="S2256" i="1" a="1"/>
  <c r="S2256" i="1" s="1"/>
  <c r="S2257" i="1" a="1"/>
  <c r="S2257" i="1" s="1"/>
  <c r="S2258" i="1" a="1"/>
  <c r="S2258" i="1" s="1"/>
  <c r="S2259" i="1" a="1"/>
  <c r="S2259" i="1" s="1"/>
  <c r="S2260" i="1" a="1"/>
  <c r="S2260" i="1" s="1"/>
  <c r="S2261" i="1" a="1"/>
  <c r="S2261" i="1" s="1"/>
  <c r="S2262" i="1" a="1"/>
  <c r="S2262" i="1" s="1"/>
  <c r="S2263" i="1" a="1"/>
  <c r="S2263" i="1" s="1"/>
  <c r="S2264" i="1" a="1"/>
  <c r="S2264" i="1" s="1"/>
  <c r="S2265" i="1" a="1"/>
  <c r="S2265" i="1" s="1"/>
  <c r="S2266" i="1" a="1"/>
  <c r="S2266" i="1" s="1"/>
  <c r="S2267" i="1" a="1"/>
  <c r="S2267" i="1" s="1"/>
  <c r="S2268" i="1" a="1"/>
  <c r="S2268" i="1" s="1"/>
  <c r="S2269" i="1" a="1"/>
  <c r="S2269" i="1" s="1"/>
  <c r="S2270" i="1" a="1"/>
  <c r="S2270" i="1" s="1"/>
  <c r="S2271" i="1" a="1"/>
  <c r="S2271" i="1" s="1"/>
  <c r="S2272" i="1" a="1"/>
  <c r="S2272" i="1" s="1"/>
  <c r="S2273" i="1" a="1"/>
  <c r="S2273" i="1" s="1"/>
  <c r="S2274" i="1" a="1"/>
  <c r="S2274" i="1" s="1"/>
  <c r="S2275" i="1" a="1"/>
  <c r="S2275" i="1" s="1"/>
  <c r="S2276" i="1" a="1"/>
  <c r="S2276" i="1" s="1"/>
  <c r="S2277" i="1" a="1"/>
  <c r="S2277" i="1" s="1"/>
  <c r="S2278" i="1" a="1"/>
  <c r="S2278" i="1" s="1"/>
  <c r="S2279" i="1" a="1"/>
  <c r="S2279" i="1" s="1"/>
  <c r="S2280" i="1" a="1"/>
  <c r="S2280" i="1" s="1"/>
  <c r="S2281" i="1" a="1"/>
  <c r="S2281" i="1" s="1"/>
  <c r="S2282" i="1" a="1"/>
  <c r="S2282" i="1" s="1"/>
  <c r="S2283" i="1" a="1"/>
  <c r="S2283" i="1" s="1"/>
  <c r="S2284" i="1" a="1"/>
  <c r="S2284" i="1" s="1"/>
  <c r="S2285" i="1" a="1"/>
  <c r="S2285" i="1" s="1"/>
  <c r="S2286" i="1" a="1"/>
  <c r="S2286" i="1" s="1"/>
  <c r="S2287" i="1" a="1"/>
  <c r="S2287" i="1" s="1"/>
  <c r="S2288" i="1" a="1"/>
  <c r="S2288" i="1" s="1"/>
  <c r="S2289" i="1" a="1"/>
  <c r="S2289" i="1" s="1"/>
  <c r="S2290" i="1" a="1"/>
  <c r="S2290" i="1" s="1"/>
  <c r="S2291" i="1" a="1"/>
  <c r="S2291" i="1" s="1"/>
  <c r="S2292" i="1" a="1"/>
  <c r="S2292" i="1" s="1"/>
  <c r="S2293" i="1" a="1"/>
  <c r="S2293" i="1" s="1"/>
  <c r="S2294" i="1" a="1"/>
  <c r="S2294" i="1" s="1"/>
  <c r="S2295" i="1" a="1"/>
  <c r="S2295" i="1" s="1"/>
  <c r="S2296" i="1" a="1"/>
  <c r="S2296" i="1" s="1"/>
  <c r="S2297" i="1" a="1"/>
  <c r="S2297" i="1" s="1"/>
  <c r="S2298" i="1" a="1"/>
  <c r="S2298" i="1" s="1"/>
  <c r="S2299" i="1" a="1"/>
  <c r="S2299" i="1" s="1"/>
  <c r="S2300" i="1" a="1"/>
  <c r="S2300" i="1" s="1"/>
  <c r="S2301" i="1" a="1"/>
  <c r="S2301" i="1" s="1"/>
  <c r="S2302" i="1" a="1"/>
  <c r="S2302" i="1" s="1"/>
  <c r="S2303" i="1" a="1"/>
  <c r="S2303" i="1" s="1"/>
  <c r="S2304" i="1" a="1"/>
  <c r="S2304" i="1" s="1"/>
  <c r="S2305" i="1" a="1"/>
  <c r="S2305" i="1" s="1"/>
  <c r="S2306" i="1" a="1"/>
  <c r="S2306" i="1" s="1"/>
  <c r="S2307" i="1" a="1"/>
  <c r="S2307" i="1" s="1"/>
  <c r="S2308" i="1" a="1"/>
  <c r="S2308" i="1" s="1"/>
  <c r="S2309" i="1" a="1"/>
  <c r="S2309" i="1" s="1"/>
  <c r="S2310" i="1" a="1"/>
  <c r="S2310" i="1" s="1"/>
  <c r="S2311" i="1" a="1"/>
  <c r="S2311" i="1" s="1"/>
  <c r="S2312" i="1" a="1"/>
  <c r="S2312" i="1" s="1"/>
  <c r="S2313" i="1" a="1"/>
  <c r="S2313" i="1" s="1"/>
  <c r="S2314" i="1" a="1"/>
  <c r="S2314" i="1" s="1"/>
  <c r="S2315" i="1" a="1"/>
  <c r="S2315" i="1" s="1"/>
  <c r="S2316" i="1" a="1"/>
  <c r="S2316" i="1" s="1"/>
  <c r="S2317" i="1" a="1"/>
  <c r="S2317" i="1" s="1"/>
  <c r="S2318" i="1" a="1"/>
  <c r="S2318" i="1" s="1"/>
  <c r="S2319" i="1" a="1"/>
  <c r="S2319" i="1" s="1"/>
  <c r="S2320" i="1" a="1"/>
  <c r="S2320" i="1" s="1"/>
  <c r="S2321" i="1" a="1"/>
  <c r="S2321" i="1" s="1"/>
  <c r="S2322" i="1" a="1"/>
  <c r="S2322" i="1" s="1"/>
  <c r="S2323" i="1" a="1"/>
  <c r="S2323" i="1" s="1"/>
  <c r="S2324" i="1" a="1"/>
  <c r="S2324" i="1" s="1"/>
  <c r="S2325" i="1" a="1"/>
  <c r="S2325" i="1" s="1"/>
  <c r="S2326" i="1" a="1"/>
  <c r="S2326" i="1" s="1"/>
  <c r="S2327" i="1" a="1"/>
  <c r="S2327" i="1" s="1"/>
  <c r="S2328" i="1" a="1"/>
  <c r="S2328" i="1" s="1"/>
  <c r="S2329" i="1" a="1"/>
  <c r="S2329" i="1" s="1"/>
  <c r="S2330" i="1" a="1"/>
  <c r="S2330" i="1" s="1"/>
  <c r="S2331" i="1" a="1"/>
  <c r="S2331" i="1" s="1"/>
  <c r="S2332" i="1" a="1"/>
  <c r="S2332" i="1" s="1"/>
  <c r="S2333" i="1" a="1"/>
  <c r="S2333" i="1" s="1"/>
  <c r="S2334" i="1" a="1"/>
  <c r="S2334" i="1" s="1"/>
  <c r="S2335" i="1" a="1"/>
  <c r="S2335" i="1" s="1"/>
  <c r="S2336" i="1" a="1"/>
  <c r="S2336" i="1" s="1"/>
  <c r="S2337" i="1" a="1"/>
  <c r="S2337" i="1" s="1"/>
  <c r="S2338" i="1" a="1"/>
  <c r="S2338" i="1" s="1"/>
  <c r="S2339" i="1" a="1"/>
  <c r="S2339" i="1" s="1"/>
  <c r="S2340" i="1" a="1"/>
  <c r="S2340" i="1" s="1"/>
  <c r="S2341" i="1" a="1"/>
  <c r="S2341" i="1" s="1"/>
  <c r="S2342" i="1" a="1"/>
  <c r="S2342" i="1" s="1"/>
  <c r="S2343" i="1" a="1"/>
  <c r="S2343" i="1" s="1"/>
  <c r="S2344" i="1" a="1"/>
  <c r="S2344" i="1" s="1"/>
  <c r="S2345" i="1" a="1"/>
  <c r="S2345" i="1" s="1"/>
  <c r="S2346" i="1" a="1"/>
  <c r="S2346" i="1" s="1"/>
  <c r="S2347" i="1" a="1"/>
  <c r="S2347" i="1" s="1"/>
  <c r="S2348" i="1" a="1"/>
  <c r="S2348" i="1" s="1"/>
  <c r="S2349" i="1" a="1"/>
  <c r="S2349" i="1" s="1"/>
  <c r="S2350" i="1" a="1"/>
  <c r="S2350" i="1" s="1"/>
  <c r="S2351" i="1" a="1"/>
  <c r="S2351" i="1" s="1"/>
  <c r="S2352" i="1" a="1"/>
  <c r="S2352" i="1" s="1"/>
  <c r="S2353" i="1" a="1"/>
  <c r="S2353" i="1" s="1"/>
  <c r="S2354" i="1" a="1"/>
  <c r="S2354" i="1" s="1"/>
  <c r="S2355" i="1" a="1"/>
  <c r="S2355" i="1" s="1"/>
  <c r="S2356" i="1" a="1"/>
  <c r="S2356" i="1" s="1"/>
  <c r="S2357" i="1" a="1"/>
  <c r="S2357" i="1" s="1"/>
  <c r="S2358" i="1" a="1"/>
  <c r="S2358" i="1" s="1"/>
  <c r="S2359" i="1" a="1"/>
  <c r="S2359" i="1" s="1"/>
  <c r="S2360" i="1" a="1"/>
  <c r="S2360" i="1" s="1"/>
  <c r="S2361" i="1" a="1"/>
  <c r="S2361" i="1" s="1"/>
  <c r="S2362" i="1" a="1"/>
  <c r="S2362" i="1" s="1"/>
  <c r="S2363" i="1" a="1"/>
  <c r="S2363" i="1" s="1"/>
  <c r="S2364" i="1" a="1"/>
  <c r="S2364" i="1" s="1"/>
  <c r="S2365" i="1" a="1"/>
  <c r="S2365" i="1" s="1"/>
  <c r="S2366" i="1" a="1"/>
  <c r="S2366" i="1" s="1"/>
  <c r="S2367" i="1" a="1"/>
  <c r="S2367" i="1" s="1"/>
  <c r="S2368" i="1" a="1"/>
  <c r="S2368" i="1" s="1"/>
  <c r="S2369" i="1" a="1"/>
  <c r="S2369" i="1" s="1"/>
  <c r="S2370" i="1" a="1"/>
  <c r="S2370" i="1" s="1"/>
  <c r="S2371" i="1" a="1"/>
  <c r="S2371" i="1" s="1"/>
  <c r="S2372" i="1" a="1"/>
  <c r="S2372" i="1" s="1"/>
  <c r="S2373" i="1" a="1"/>
  <c r="S2373" i="1" s="1"/>
  <c r="S2374" i="1" a="1"/>
  <c r="S2374" i="1" s="1"/>
  <c r="S2375" i="1" a="1"/>
  <c r="S2375" i="1" s="1"/>
  <c r="S2376" i="1" a="1"/>
  <c r="S2376" i="1" s="1"/>
  <c r="S2377" i="1" a="1"/>
  <c r="S2377" i="1" s="1"/>
  <c r="S2378" i="1" a="1"/>
  <c r="S2378" i="1" s="1"/>
  <c r="S2379" i="1" a="1"/>
  <c r="S2379" i="1" s="1"/>
  <c r="S2380" i="1" a="1"/>
  <c r="S2380" i="1" s="1"/>
  <c r="S2381" i="1" a="1"/>
  <c r="S2381" i="1" s="1"/>
  <c r="S2382" i="1" a="1"/>
  <c r="S2382" i="1" s="1"/>
  <c r="S2383" i="1" a="1"/>
  <c r="S2383" i="1" s="1"/>
  <c r="S2384" i="1" a="1"/>
  <c r="S2384" i="1" s="1"/>
  <c r="S2385" i="1" a="1"/>
  <c r="S2385" i="1" s="1"/>
  <c r="S2386" i="1" a="1"/>
  <c r="S2386" i="1" s="1"/>
  <c r="S2387" i="1" a="1"/>
  <c r="S2387" i="1" s="1"/>
  <c r="S2388" i="1" a="1"/>
  <c r="S2388" i="1" s="1"/>
  <c r="S2389" i="1" a="1"/>
  <c r="S2389" i="1" s="1"/>
  <c r="S2390" i="1" a="1"/>
  <c r="S2390" i="1" s="1"/>
  <c r="S2391" i="1" a="1"/>
  <c r="S2391" i="1" s="1"/>
  <c r="S2392" i="1" a="1"/>
  <c r="S2392" i="1" s="1"/>
  <c r="S2393" i="1" a="1"/>
  <c r="S2393" i="1" s="1"/>
  <c r="S2394" i="1" a="1"/>
  <c r="S2394" i="1" s="1"/>
  <c r="S2395" i="1" a="1"/>
  <c r="S2395" i="1" s="1"/>
  <c r="S2396" i="1" a="1"/>
  <c r="S2396" i="1" s="1"/>
  <c r="S2397" i="1" a="1"/>
  <c r="S2397" i="1" s="1"/>
  <c r="S2398" i="1" a="1"/>
  <c r="S2398" i="1" s="1"/>
  <c r="S2399" i="1" a="1"/>
  <c r="S2399" i="1" s="1"/>
  <c r="S2400" i="1" a="1"/>
  <c r="S2400" i="1" s="1"/>
  <c r="S2401" i="1" a="1"/>
  <c r="S2401" i="1" s="1"/>
  <c r="S2402" i="1" a="1"/>
  <c r="S2402" i="1" s="1"/>
  <c r="S2403" i="1" a="1"/>
  <c r="S2403" i="1" s="1"/>
  <c r="S2404" i="1" a="1"/>
  <c r="S2404" i="1" s="1"/>
  <c r="S2405" i="1" a="1"/>
  <c r="S2405" i="1" s="1"/>
  <c r="S2406" i="1" a="1"/>
  <c r="S2406" i="1" s="1"/>
  <c r="S2407" i="1" a="1"/>
  <c r="S2407" i="1" s="1"/>
  <c r="S2408" i="1" a="1"/>
  <c r="S2408" i="1" s="1"/>
  <c r="S2409" i="1" a="1"/>
  <c r="S2409" i="1" s="1"/>
  <c r="S2410" i="1" a="1"/>
  <c r="S2410" i="1" s="1"/>
  <c r="S2411" i="1" a="1"/>
  <c r="S2411" i="1" s="1"/>
  <c r="S2412" i="1" a="1"/>
  <c r="S2412" i="1" s="1"/>
  <c r="S2413" i="1" a="1"/>
  <c r="S2413" i="1" s="1"/>
  <c r="S2414" i="1" a="1"/>
  <c r="S2414" i="1" s="1"/>
  <c r="S2415" i="1" a="1"/>
  <c r="S2415" i="1" s="1"/>
  <c r="S2416" i="1" a="1"/>
  <c r="S2416" i="1" s="1"/>
  <c r="S2417" i="1" a="1"/>
  <c r="S2417" i="1" s="1"/>
  <c r="S2418" i="1" a="1"/>
  <c r="S2418" i="1" s="1"/>
  <c r="S2419" i="1" a="1"/>
  <c r="S2419" i="1" s="1"/>
  <c r="S2420" i="1" a="1"/>
  <c r="S2420" i="1" s="1"/>
  <c r="S2421" i="1" a="1"/>
  <c r="S2421" i="1" s="1"/>
  <c r="S2422" i="1" a="1"/>
  <c r="S2422" i="1" s="1"/>
  <c r="S2423" i="1" a="1"/>
  <c r="S2423" i="1" s="1"/>
  <c r="S2424" i="1" a="1"/>
  <c r="S2424" i="1" s="1"/>
  <c r="S2425" i="1" a="1"/>
  <c r="S2425" i="1" s="1"/>
  <c r="S2426" i="1" a="1"/>
  <c r="S2426" i="1" s="1"/>
  <c r="S2427" i="1" a="1"/>
  <c r="S2427" i="1" s="1"/>
  <c r="S2428" i="1" a="1"/>
  <c r="S2428" i="1" s="1"/>
  <c r="S2429" i="1" a="1"/>
  <c r="S2429" i="1" s="1"/>
  <c r="S2430" i="1" a="1"/>
  <c r="S2430" i="1" s="1"/>
  <c r="S2431" i="1" a="1"/>
  <c r="S2431" i="1" s="1"/>
  <c r="S2432" i="1" a="1"/>
  <c r="S2432" i="1" s="1"/>
  <c r="S2433" i="1" a="1"/>
  <c r="S2433" i="1" s="1"/>
  <c r="S2434" i="1" a="1"/>
  <c r="S2434" i="1" s="1"/>
  <c r="S2435" i="1" a="1"/>
  <c r="S2435" i="1" s="1"/>
  <c r="S2436" i="1" a="1"/>
  <c r="S2436" i="1" s="1"/>
  <c r="S2437" i="1" a="1"/>
  <c r="S2437" i="1" s="1"/>
  <c r="S2438" i="1" a="1"/>
  <c r="S2438" i="1" s="1"/>
  <c r="S2439" i="1" a="1"/>
  <c r="S2439" i="1" s="1"/>
  <c r="S2440" i="1" a="1"/>
  <c r="S2440" i="1" s="1"/>
  <c r="S2441" i="1" a="1"/>
  <c r="S2441" i="1" s="1"/>
  <c r="S2442" i="1" a="1"/>
  <c r="S2442" i="1" s="1"/>
  <c r="S2443" i="1" a="1"/>
  <c r="S2443" i="1" s="1"/>
  <c r="S2444" i="1" a="1"/>
  <c r="S2444" i="1" s="1"/>
  <c r="S2445" i="1" a="1"/>
  <c r="S2445" i="1" s="1"/>
  <c r="S2446" i="1" a="1"/>
  <c r="S2446" i="1" s="1"/>
  <c r="S2447" i="1" a="1"/>
  <c r="S2447" i="1" s="1"/>
  <c r="S2448" i="1" a="1"/>
  <c r="S2448" i="1" s="1"/>
  <c r="S2449" i="1" a="1"/>
  <c r="S2449" i="1" s="1"/>
  <c r="S2450" i="1" a="1"/>
  <c r="S2450" i="1" s="1"/>
  <c r="S2451" i="1" a="1"/>
  <c r="S2451" i="1" s="1"/>
  <c r="S2452" i="1" a="1"/>
  <c r="S2452" i="1" s="1"/>
  <c r="S2453" i="1" a="1"/>
  <c r="S2453" i="1" s="1"/>
  <c r="S2454" i="1" a="1"/>
  <c r="S2454" i="1" s="1"/>
  <c r="S2455" i="1" a="1"/>
  <c r="S2455" i="1" s="1"/>
  <c r="S2456" i="1" a="1"/>
  <c r="S2456" i="1" s="1"/>
  <c r="S2457" i="1" a="1"/>
  <c r="S2457" i="1" s="1"/>
  <c r="S2458" i="1" a="1"/>
  <c r="S2458" i="1" s="1"/>
  <c r="S2459" i="1" a="1"/>
  <c r="S2459" i="1" s="1"/>
  <c r="S2460" i="1" a="1"/>
  <c r="S2460" i="1" s="1"/>
  <c r="S2461" i="1" a="1"/>
  <c r="S2461" i="1" s="1"/>
  <c r="S2462" i="1" a="1"/>
  <c r="S2462" i="1" s="1"/>
  <c r="S2463" i="1" a="1"/>
  <c r="S2463" i="1" s="1"/>
  <c r="S2464" i="1" a="1"/>
  <c r="S2464" i="1" s="1"/>
  <c r="S2465" i="1" a="1"/>
  <c r="S2465" i="1" s="1"/>
  <c r="S2466" i="1" a="1"/>
  <c r="S2466" i="1" s="1"/>
  <c r="S2467" i="1" a="1"/>
  <c r="S2467" i="1" s="1"/>
  <c r="S2468" i="1" a="1"/>
  <c r="S2468" i="1" s="1"/>
  <c r="S2469" i="1" a="1"/>
  <c r="S2469" i="1" s="1"/>
  <c r="S2470" i="1" a="1"/>
  <c r="S2470" i="1" s="1"/>
  <c r="S2471" i="1" a="1"/>
  <c r="S2471" i="1" s="1"/>
  <c r="S2472" i="1" a="1"/>
  <c r="S2472" i="1" s="1"/>
  <c r="S2473" i="1" a="1"/>
  <c r="S2473" i="1" s="1"/>
  <c r="S2474" i="1" a="1"/>
  <c r="S2474" i="1" s="1"/>
  <c r="S2475" i="1" a="1"/>
  <c r="S2475" i="1" s="1"/>
  <c r="S2476" i="1" a="1"/>
  <c r="S2476" i="1" s="1"/>
  <c r="S2477" i="1" a="1"/>
  <c r="S2477" i="1" s="1"/>
  <c r="S2478" i="1" a="1"/>
  <c r="S2478" i="1" s="1"/>
  <c r="S2479" i="1" a="1"/>
  <c r="S2479" i="1" s="1"/>
  <c r="S2480" i="1" a="1"/>
  <c r="S2480" i="1" s="1"/>
  <c r="S2481" i="1" a="1"/>
  <c r="S2481" i="1" s="1"/>
  <c r="S2482" i="1" a="1"/>
  <c r="S2482" i="1" s="1"/>
  <c r="S2483" i="1" a="1"/>
  <c r="S2483" i="1" s="1"/>
  <c r="S2484" i="1" a="1"/>
  <c r="S2484" i="1" s="1"/>
  <c r="S2485" i="1" a="1"/>
  <c r="S2485" i="1" s="1"/>
  <c r="S2486" i="1" a="1"/>
  <c r="S2486" i="1" s="1"/>
  <c r="S2487" i="1" a="1"/>
  <c r="S2487" i="1" s="1"/>
  <c r="S2488" i="1" a="1"/>
  <c r="S2488" i="1" s="1"/>
  <c r="S2489" i="1" a="1"/>
  <c r="S2489" i="1" s="1"/>
  <c r="S2490" i="1" a="1"/>
  <c r="S2490" i="1" s="1"/>
  <c r="S2491" i="1" a="1"/>
  <c r="S2491" i="1" s="1"/>
  <c r="S2492" i="1" a="1"/>
  <c r="S2492" i="1" s="1"/>
  <c r="S2493" i="1" a="1"/>
  <c r="S2493" i="1" s="1"/>
  <c r="S2494" i="1" a="1"/>
  <c r="S2494" i="1" s="1"/>
  <c r="S2495" i="1" a="1"/>
  <c r="S2495" i="1" s="1"/>
  <c r="S2496" i="1" a="1"/>
  <c r="S2496" i="1" s="1"/>
  <c r="S2497" i="1" a="1"/>
  <c r="S2497" i="1" s="1"/>
  <c r="S2498" i="1" a="1"/>
  <c r="S2498" i="1" s="1"/>
  <c r="S2499" i="1" a="1"/>
  <c r="S2499" i="1" s="1"/>
  <c r="S2500" i="1" a="1"/>
  <c r="S2500" i="1" s="1"/>
  <c r="S2501" i="1" a="1"/>
  <c r="S2501" i="1" s="1"/>
  <c r="S2502" i="1" a="1"/>
  <c r="S2502" i="1" s="1"/>
  <c r="S2503" i="1" a="1"/>
  <c r="S2503" i="1" s="1"/>
  <c r="S2504" i="1" a="1"/>
  <c r="S2504" i="1" s="1"/>
  <c r="S2505" i="1" a="1"/>
  <c r="S2505" i="1" s="1"/>
  <c r="S2506" i="1" a="1"/>
  <c r="S2506" i="1" s="1"/>
  <c r="S2507" i="1" a="1"/>
  <c r="S2507" i="1" s="1"/>
  <c r="S2508" i="1" a="1"/>
  <c r="S2508" i="1" s="1"/>
  <c r="S2509" i="1" a="1"/>
  <c r="S2509" i="1" s="1"/>
  <c r="S2510" i="1" a="1"/>
  <c r="S2510" i="1" s="1"/>
  <c r="S2511" i="1" a="1"/>
  <c r="S2511" i="1" s="1"/>
  <c r="S2512" i="1" a="1"/>
  <c r="S2512" i="1" s="1"/>
  <c r="S2513" i="1" a="1"/>
  <c r="S2513" i="1" s="1"/>
  <c r="S2514" i="1" a="1"/>
  <c r="S2514" i="1" s="1"/>
  <c r="S2515" i="1" a="1"/>
  <c r="S2515" i="1" s="1"/>
  <c r="S2516" i="1" a="1"/>
  <c r="S2516" i="1" s="1"/>
  <c r="S2517" i="1" a="1"/>
  <c r="S2517" i="1" s="1"/>
  <c r="S2518" i="1" a="1"/>
  <c r="S2518" i="1" s="1"/>
  <c r="S2519" i="1" a="1"/>
  <c r="S2519" i="1" s="1"/>
  <c r="S2520" i="1" a="1"/>
  <c r="S2520" i="1" s="1"/>
  <c r="S2521" i="1" a="1"/>
  <c r="S2521" i="1" s="1"/>
  <c r="S2522" i="1" a="1"/>
  <c r="S2522" i="1" s="1"/>
  <c r="S2523" i="1" a="1"/>
  <c r="S2523" i="1" s="1"/>
  <c r="S2524" i="1" a="1"/>
  <c r="S2524" i="1" s="1"/>
  <c r="S2525" i="1" a="1"/>
  <c r="S2525" i="1" s="1"/>
  <c r="S2526" i="1" a="1"/>
  <c r="S2526" i="1" s="1"/>
  <c r="S2527" i="1" a="1"/>
  <c r="S2527" i="1" s="1"/>
  <c r="S2528" i="1" a="1"/>
  <c r="S2528" i="1" s="1"/>
  <c r="S2529" i="1" a="1"/>
  <c r="S2529" i="1" s="1"/>
  <c r="S2530" i="1" a="1"/>
  <c r="S2530" i="1" s="1"/>
  <c r="S2531" i="1" a="1"/>
  <c r="S2531" i="1" s="1"/>
  <c r="S2532" i="1" a="1"/>
  <c r="S2532" i="1" s="1"/>
  <c r="S2533" i="1" a="1"/>
  <c r="S2533" i="1" s="1"/>
  <c r="S2534" i="1" a="1"/>
  <c r="S2534" i="1" s="1"/>
  <c r="S2535" i="1" a="1"/>
  <c r="S2535" i="1" s="1"/>
  <c r="S2536" i="1" a="1"/>
  <c r="S2536" i="1" s="1"/>
  <c r="S2537" i="1" a="1"/>
  <c r="S2537" i="1" s="1"/>
  <c r="S2538" i="1" a="1"/>
  <c r="S2538" i="1" s="1"/>
  <c r="S2539" i="1" a="1"/>
  <c r="S2539" i="1" s="1"/>
  <c r="S2540" i="1" a="1"/>
  <c r="S2540" i="1" s="1"/>
  <c r="S2541" i="1" a="1"/>
  <c r="S2541" i="1" s="1"/>
  <c r="S2542" i="1" a="1"/>
  <c r="S2542" i="1" s="1"/>
  <c r="S2543" i="1" a="1"/>
  <c r="S2543" i="1" s="1"/>
  <c r="S2544" i="1" a="1"/>
  <c r="S2544" i="1" s="1"/>
  <c r="S2545" i="1" a="1"/>
  <c r="S2545" i="1" s="1"/>
  <c r="S2546" i="1" a="1"/>
  <c r="S2546" i="1" s="1"/>
  <c r="S2547" i="1" a="1"/>
  <c r="S2547" i="1" s="1"/>
  <c r="S2548" i="1" a="1"/>
  <c r="S2548" i="1" s="1"/>
  <c r="S2549" i="1" a="1"/>
  <c r="S2549" i="1" s="1"/>
  <c r="S2550" i="1" a="1"/>
  <c r="S2550" i="1" s="1"/>
  <c r="S2551" i="1" a="1"/>
  <c r="S2551" i="1" s="1"/>
  <c r="S2552" i="1" a="1"/>
  <c r="S2552" i="1" s="1"/>
  <c r="S2553" i="1" a="1"/>
  <c r="S2553" i="1" s="1"/>
  <c r="S2554" i="1" a="1"/>
  <c r="S2554" i="1" s="1"/>
  <c r="S2555" i="1" a="1"/>
  <c r="S2555" i="1" s="1"/>
  <c r="S2556" i="1" a="1"/>
  <c r="S2556" i="1" s="1"/>
  <c r="S2557" i="1" a="1"/>
  <c r="S2557" i="1" s="1"/>
  <c r="S2558" i="1" a="1"/>
  <c r="S2558" i="1" s="1"/>
  <c r="S2559" i="1" a="1"/>
  <c r="S2559" i="1" s="1"/>
  <c r="S2560" i="1" a="1"/>
  <c r="S2560" i="1" s="1"/>
  <c r="S2561" i="1" a="1"/>
  <c r="S2561" i="1" s="1"/>
  <c r="S2562" i="1" a="1"/>
  <c r="S2562" i="1" s="1"/>
  <c r="S2563" i="1" a="1"/>
  <c r="S2563" i="1" s="1"/>
  <c r="S2564" i="1" a="1"/>
  <c r="S2564" i="1" s="1"/>
  <c r="S2565" i="1" a="1"/>
  <c r="S2565" i="1" s="1"/>
  <c r="S2566" i="1" a="1"/>
  <c r="S2566" i="1" s="1"/>
  <c r="S2567" i="1" a="1"/>
  <c r="S2567" i="1" s="1"/>
  <c r="S2568" i="1" a="1"/>
  <c r="S2568" i="1" s="1"/>
  <c r="S2569" i="1" a="1"/>
  <c r="S2569" i="1" s="1"/>
  <c r="S2570" i="1" a="1"/>
  <c r="S2570" i="1" s="1"/>
  <c r="S2571" i="1" a="1"/>
  <c r="S2571" i="1" s="1"/>
  <c r="S2572" i="1" a="1"/>
  <c r="S2572" i="1" s="1"/>
  <c r="S2573" i="1" a="1"/>
  <c r="S2573" i="1" s="1"/>
  <c r="S2574" i="1" a="1"/>
  <c r="S2574" i="1" s="1"/>
  <c r="S2575" i="1" a="1"/>
  <c r="S2575" i="1" s="1"/>
  <c r="S2576" i="1" a="1"/>
  <c r="S2576" i="1" s="1"/>
  <c r="S2577" i="1" a="1"/>
  <c r="S2577" i="1" s="1"/>
  <c r="S2578" i="1" a="1"/>
  <c r="S2578" i="1" s="1"/>
  <c r="S2579" i="1" a="1"/>
  <c r="S2579" i="1" s="1"/>
  <c r="S2580" i="1" a="1"/>
  <c r="S2580" i="1" s="1"/>
  <c r="S2581" i="1" a="1"/>
  <c r="S2581" i="1" s="1"/>
  <c r="S2582" i="1" a="1"/>
  <c r="S2582" i="1" s="1"/>
  <c r="S2583" i="1" a="1"/>
  <c r="S2583" i="1" s="1"/>
  <c r="S2584" i="1" a="1"/>
  <c r="S2584" i="1" s="1"/>
  <c r="S2585" i="1" a="1"/>
  <c r="S2585" i="1" s="1"/>
  <c r="S2586" i="1" a="1"/>
  <c r="S2586" i="1" s="1"/>
  <c r="S2587" i="1" a="1"/>
  <c r="S2587" i="1" s="1"/>
  <c r="S2588" i="1" a="1"/>
  <c r="S2588" i="1" s="1"/>
  <c r="S2589" i="1" a="1"/>
  <c r="S2589" i="1" s="1"/>
  <c r="S2590" i="1" a="1"/>
  <c r="S2590" i="1" s="1"/>
  <c r="S2591" i="1" a="1"/>
  <c r="S2591" i="1" s="1"/>
  <c r="S2592" i="1" a="1"/>
  <c r="S2592" i="1" s="1"/>
  <c r="S2593" i="1" a="1"/>
  <c r="S2593" i="1" s="1"/>
  <c r="S2594" i="1" a="1"/>
  <c r="S2594" i="1" s="1"/>
  <c r="S2595" i="1" a="1"/>
  <c r="S2595" i="1" s="1"/>
  <c r="S2596" i="1" a="1"/>
  <c r="S2596" i="1" s="1"/>
  <c r="S2597" i="1" a="1"/>
  <c r="S2597" i="1" s="1"/>
  <c r="S2598" i="1" a="1"/>
  <c r="S2598" i="1" s="1"/>
  <c r="S2599" i="1" a="1"/>
  <c r="S2599" i="1" s="1"/>
  <c r="S2600" i="1" a="1"/>
  <c r="S2600" i="1" s="1"/>
  <c r="S2601" i="1" a="1"/>
  <c r="S2601" i="1" s="1"/>
  <c r="S2602" i="1" a="1"/>
  <c r="S2602" i="1" s="1"/>
  <c r="S2603" i="1" a="1"/>
  <c r="S2603" i="1" s="1"/>
  <c r="S2604" i="1" a="1"/>
  <c r="S2604" i="1" s="1"/>
  <c r="S2605" i="1" a="1"/>
  <c r="S2605" i="1" s="1"/>
  <c r="S2606" i="1" a="1"/>
  <c r="S2606" i="1" s="1"/>
  <c r="S2607" i="1" a="1"/>
  <c r="S2607" i="1" s="1"/>
  <c r="S2608" i="1" a="1"/>
  <c r="S2608" i="1" s="1"/>
  <c r="S2609" i="1" a="1"/>
  <c r="S2609" i="1" s="1"/>
  <c r="S2610" i="1" a="1"/>
  <c r="S2610" i="1" s="1"/>
  <c r="S2611" i="1" a="1"/>
  <c r="S2611" i="1" s="1"/>
  <c r="S2612" i="1" a="1"/>
  <c r="S2612" i="1" s="1"/>
  <c r="S2613" i="1" a="1"/>
  <c r="S2613" i="1" s="1"/>
  <c r="S2614" i="1" a="1"/>
  <c r="S2614" i="1" s="1"/>
  <c r="S2615" i="1" a="1"/>
  <c r="S2615" i="1" s="1"/>
  <c r="S2616" i="1" a="1"/>
  <c r="S2616" i="1" s="1"/>
  <c r="S2617" i="1" a="1"/>
  <c r="S2617" i="1" s="1"/>
  <c r="S2618" i="1" a="1"/>
  <c r="S2618" i="1" s="1"/>
  <c r="S2619" i="1" a="1"/>
  <c r="S2619" i="1" s="1"/>
  <c r="S2620" i="1" a="1"/>
  <c r="S2620" i="1" s="1"/>
  <c r="S2621" i="1" a="1"/>
  <c r="S2621" i="1" s="1"/>
  <c r="S2622" i="1" a="1"/>
  <c r="S2622" i="1" s="1"/>
  <c r="S2623" i="1" a="1"/>
  <c r="S2623" i="1" s="1"/>
  <c r="S2624" i="1" a="1"/>
  <c r="S2624" i="1" s="1"/>
  <c r="S2625" i="1" a="1"/>
  <c r="S2625" i="1" s="1"/>
  <c r="S2626" i="1" a="1"/>
  <c r="S2626" i="1" s="1"/>
  <c r="S2627" i="1" a="1"/>
  <c r="S2627" i="1" s="1"/>
  <c r="S2628" i="1" a="1"/>
  <c r="S2628" i="1" s="1"/>
  <c r="S2629" i="1" a="1"/>
  <c r="S2629" i="1" s="1"/>
  <c r="S2630" i="1" a="1"/>
  <c r="S2630" i="1" s="1"/>
  <c r="S2631" i="1" a="1"/>
  <c r="S2631" i="1" s="1"/>
  <c r="S2632" i="1" a="1"/>
  <c r="S2632" i="1" s="1"/>
  <c r="S2633" i="1" a="1"/>
  <c r="S2633" i="1" s="1"/>
  <c r="S2634" i="1" a="1"/>
  <c r="S2634" i="1" s="1"/>
  <c r="S2635" i="1" a="1"/>
  <c r="S2635" i="1" s="1"/>
  <c r="S2636" i="1" a="1"/>
  <c r="S2636" i="1" s="1"/>
  <c r="S2637" i="1" a="1"/>
  <c r="S2637" i="1" s="1"/>
  <c r="S2638" i="1" a="1"/>
  <c r="S2638" i="1" s="1"/>
  <c r="S2639" i="1" a="1"/>
  <c r="S2639" i="1" s="1"/>
  <c r="S2640" i="1" a="1"/>
  <c r="S2640" i="1" s="1"/>
  <c r="S2641" i="1" a="1"/>
  <c r="S2641" i="1" s="1"/>
  <c r="S2642" i="1" a="1"/>
  <c r="S2642" i="1" s="1"/>
  <c r="S2643" i="1" a="1"/>
  <c r="S2643" i="1" s="1"/>
  <c r="S2644" i="1" a="1"/>
  <c r="S2644" i="1" s="1"/>
  <c r="S2645" i="1" a="1"/>
  <c r="S2645" i="1" s="1"/>
  <c r="S2646" i="1" a="1"/>
  <c r="S2646" i="1" s="1"/>
  <c r="S2647" i="1" a="1"/>
  <c r="S2647" i="1" s="1"/>
  <c r="S2648" i="1" a="1"/>
  <c r="S2648" i="1" s="1"/>
  <c r="S2649" i="1" a="1"/>
  <c r="S2649" i="1" s="1"/>
  <c r="S2650" i="1" a="1"/>
  <c r="S2650" i="1" s="1"/>
  <c r="S2651" i="1" a="1"/>
  <c r="S2651" i="1" s="1"/>
  <c r="S2652" i="1" a="1"/>
  <c r="S2652" i="1" s="1"/>
  <c r="S2653" i="1" a="1"/>
  <c r="S2653" i="1" s="1"/>
  <c r="S2654" i="1" a="1"/>
  <c r="S2654" i="1" s="1"/>
  <c r="S2655" i="1" a="1"/>
  <c r="S2655" i="1" s="1"/>
  <c r="S2656" i="1" a="1"/>
  <c r="S2656" i="1" s="1"/>
  <c r="S2657" i="1" a="1"/>
  <c r="S2657" i="1" s="1"/>
  <c r="S2658" i="1" a="1"/>
  <c r="S2658" i="1" s="1"/>
  <c r="S2659" i="1" a="1"/>
  <c r="S2659" i="1" s="1"/>
  <c r="S2660" i="1" a="1"/>
  <c r="S2660" i="1" s="1"/>
  <c r="S2661" i="1" a="1"/>
  <c r="S2661" i="1" s="1"/>
  <c r="S2662" i="1" a="1"/>
  <c r="S2662" i="1" s="1"/>
  <c r="S2663" i="1" a="1"/>
  <c r="S2663" i="1" s="1"/>
  <c r="S2664" i="1" a="1"/>
  <c r="S2664" i="1" s="1"/>
  <c r="S2665" i="1" a="1"/>
  <c r="S2665" i="1" s="1"/>
  <c r="S2666" i="1" a="1"/>
  <c r="S2666" i="1" s="1"/>
  <c r="S2667" i="1" a="1"/>
  <c r="S2667" i="1" s="1"/>
  <c r="S2668" i="1" a="1"/>
  <c r="S2668" i="1" s="1"/>
  <c r="S2669" i="1" a="1"/>
  <c r="S2669" i="1" s="1"/>
  <c r="S2670" i="1" a="1"/>
  <c r="S2670" i="1" s="1"/>
  <c r="S2671" i="1" a="1"/>
  <c r="S2671" i="1" s="1"/>
  <c r="S2672" i="1" a="1"/>
  <c r="S2672" i="1" s="1"/>
  <c r="S2673" i="1" a="1"/>
  <c r="S2673" i="1" s="1"/>
  <c r="S2674" i="1" a="1"/>
  <c r="S2674" i="1" s="1"/>
  <c r="S2675" i="1" a="1"/>
  <c r="S2675" i="1" s="1"/>
  <c r="S2676" i="1" a="1"/>
  <c r="S2676" i="1" s="1"/>
  <c r="S2677" i="1" a="1"/>
  <c r="S2677" i="1" s="1"/>
  <c r="S2678" i="1" a="1"/>
  <c r="S2678" i="1" s="1"/>
  <c r="S2679" i="1" a="1"/>
  <c r="S2679" i="1" s="1"/>
  <c r="S2680" i="1" a="1"/>
  <c r="S2680" i="1" s="1"/>
  <c r="S2681" i="1" a="1"/>
  <c r="S2681" i="1" s="1"/>
  <c r="S2682" i="1" a="1"/>
  <c r="S2682" i="1" s="1"/>
  <c r="S2683" i="1" a="1"/>
  <c r="S2683" i="1" s="1"/>
  <c r="S2684" i="1" a="1"/>
  <c r="S2684" i="1" s="1"/>
  <c r="S2685" i="1" a="1"/>
  <c r="S2685" i="1" s="1"/>
  <c r="S2686" i="1" a="1"/>
  <c r="S2686" i="1"/>
  <c r="S2687" i="1" a="1"/>
  <c r="S2687" i="1" s="1"/>
  <c r="S2688" i="1" a="1"/>
  <c r="S2688" i="1"/>
  <c r="S2689" i="1" a="1"/>
  <c r="S2689" i="1" s="1"/>
  <c r="S2690" i="1" a="1"/>
  <c r="S2690" i="1"/>
  <c r="S2691" i="1" a="1"/>
  <c r="S2691" i="1" s="1"/>
  <c r="S2692" i="1" a="1"/>
  <c r="S2692" i="1"/>
  <c r="S2693" i="1" a="1"/>
  <c r="S2693" i="1" s="1"/>
  <c r="S2694" i="1" a="1"/>
  <c r="S2694" i="1"/>
  <c r="S2695" i="1" a="1"/>
  <c r="S2695" i="1" s="1"/>
  <c r="S2696" i="1" a="1"/>
  <c r="S2696" i="1"/>
  <c r="S2697" i="1" a="1"/>
  <c r="S2697" i="1" s="1"/>
  <c r="S2698" i="1" a="1"/>
  <c r="S2698" i="1"/>
  <c r="S2699" i="1" a="1"/>
  <c r="S2699" i="1" s="1"/>
  <c r="S2700" i="1" a="1"/>
  <c r="S2700" i="1"/>
  <c r="S2701" i="1" a="1"/>
  <c r="S2701" i="1" s="1"/>
  <c r="S2702" i="1" a="1"/>
  <c r="S2702" i="1"/>
  <c r="S2703" i="1" a="1"/>
  <c r="S2703" i="1" s="1"/>
  <c r="S2704" i="1" a="1"/>
  <c r="S2704" i="1"/>
  <c r="S2705" i="1" a="1"/>
  <c r="S2705" i="1" s="1"/>
  <c r="S2706" i="1" a="1"/>
  <c r="S2706" i="1"/>
  <c r="S2707" i="1" a="1"/>
  <c r="S2707" i="1" s="1"/>
  <c r="S2708" i="1" a="1"/>
  <c r="S2708" i="1"/>
  <c r="S2709" i="1" a="1"/>
  <c r="S2709" i="1" s="1"/>
  <c r="S2710" i="1" a="1"/>
  <c r="S2710" i="1"/>
  <c r="S2711" i="1" a="1"/>
  <c r="S2711" i="1" s="1"/>
  <c r="S2712" i="1" a="1"/>
  <c r="S2712" i="1"/>
  <c r="S2713" i="1" a="1"/>
  <c r="S2713" i="1" s="1"/>
  <c r="S2714" i="1" a="1"/>
  <c r="S2714" i="1"/>
  <c r="S2715" i="1" a="1"/>
  <c r="S2715" i="1" s="1"/>
  <c r="S2716" i="1" a="1"/>
  <c r="S2716" i="1"/>
  <c r="S2717" i="1" a="1"/>
  <c r="S2717" i="1" s="1"/>
  <c r="S2718" i="1" a="1"/>
  <c r="S2718" i="1"/>
  <c r="S2719" i="1" a="1"/>
  <c r="S2719" i="1" s="1"/>
  <c r="S2720" i="1" a="1"/>
  <c r="S2720" i="1"/>
  <c r="S2721" i="1" a="1"/>
  <c r="S2721" i="1" s="1"/>
  <c r="S2722" i="1" a="1"/>
  <c r="S2722" i="1"/>
  <c r="S2723" i="1" a="1"/>
  <c r="S2723" i="1" s="1"/>
  <c r="S2724" i="1" a="1"/>
  <c r="S2724" i="1"/>
  <c r="S2725" i="1" a="1"/>
  <c r="S2725" i="1" s="1"/>
  <c r="S2726" i="1" a="1"/>
  <c r="S2726" i="1"/>
  <c r="S2727" i="1" a="1"/>
  <c r="S2727" i="1" s="1"/>
  <c r="S2728" i="1" a="1"/>
  <c r="S2728" i="1"/>
  <c r="S2729" i="1" a="1"/>
  <c r="S2729" i="1" s="1"/>
  <c r="S2730" i="1" a="1"/>
  <c r="S2730" i="1"/>
  <c r="S2731" i="1" a="1"/>
  <c r="S2731" i="1" s="1"/>
  <c r="S2732" i="1" a="1"/>
  <c r="S2732" i="1"/>
  <c r="S2733" i="1" a="1"/>
  <c r="S2733" i="1" s="1"/>
  <c r="S2734" i="1" a="1"/>
  <c r="S2734" i="1"/>
  <c r="S2735" i="1" a="1"/>
  <c r="S2735" i="1" s="1"/>
  <c r="S2736" i="1" a="1"/>
  <c r="S2736" i="1"/>
  <c r="S2737" i="1" a="1"/>
  <c r="S2737" i="1" s="1"/>
  <c r="S2738" i="1" a="1"/>
  <c r="S2738" i="1"/>
  <c r="S2739" i="1" a="1"/>
  <c r="S2739" i="1" s="1"/>
  <c r="S2740" i="1" a="1"/>
  <c r="S2740" i="1"/>
  <c r="S2741" i="1" a="1"/>
  <c r="S2741" i="1" s="1"/>
  <c r="S2742" i="1" a="1"/>
  <c r="S2742" i="1"/>
  <c r="S2743" i="1" a="1"/>
  <c r="S2743" i="1" s="1"/>
  <c r="S2744" i="1" a="1"/>
  <c r="S2744" i="1"/>
  <c r="S2745" i="1" a="1"/>
  <c r="S2745" i="1" s="1"/>
  <c r="S2746" i="1" a="1"/>
  <c r="S2746" i="1"/>
  <c r="S2747" i="1" a="1"/>
  <c r="S2747" i="1" s="1"/>
  <c r="S2748" i="1" a="1"/>
  <c r="S2748" i="1"/>
  <c r="S2749" i="1" a="1"/>
  <c r="S2749" i="1" s="1"/>
  <c r="S2750" i="1" a="1"/>
  <c r="S2750" i="1"/>
  <c r="S2751" i="1" a="1"/>
  <c r="S2751" i="1" s="1"/>
  <c r="S2752" i="1" a="1"/>
  <c r="S2752" i="1"/>
  <c r="S2753" i="1" a="1"/>
  <c r="S2753" i="1" s="1"/>
  <c r="S2754" i="1" a="1"/>
  <c r="S2754" i="1"/>
  <c r="S2755" i="1" a="1"/>
  <c r="S2755" i="1" s="1"/>
  <c r="S2756" i="1" a="1"/>
  <c r="S2756" i="1"/>
  <c r="S2757" i="1" a="1"/>
  <c r="S2757" i="1" s="1"/>
  <c r="S2758" i="1" a="1"/>
  <c r="S2758" i="1"/>
  <c r="S2759" i="1" a="1"/>
  <c r="S2759" i="1" s="1"/>
  <c r="S2760" i="1" a="1"/>
  <c r="S2760" i="1"/>
  <c r="S2761" i="1" a="1"/>
  <c r="S2761" i="1" s="1"/>
  <c r="S2762" i="1" a="1"/>
  <c r="S2762" i="1"/>
  <c r="S2763" i="1" a="1"/>
  <c r="S2763" i="1" s="1"/>
  <c r="S2764" i="1" a="1"/>
  <c r="S2764" i="1"/>
  <c r="S2765" i="1" a="1"/>
  <c r="S2765" i="1" s="1"/>
  <c r="S2766" i="1" a="1"/>
  <c r="S2766" i="1"/>
  <c r="S2767" i="1" a="1"/>
  <c r="S2767" i="1" s="1"/>
  <c r="S2768" i="1" a="1"/>
  <c r="S2768" i="1"/>
  <c r="S2769" i="1" a="1"/>
  <c r="S2769" i="1" s="1"/>
  <c r="S2770" i="1" a="1"/>
  <c r="S2770" i="1"/>
  <c r="S2771" i="1" a="1"/>
  <c r="S2771" i="1" s="1"/>
  <c r="S2772" i="1" a="1"/>
  <c r="S2772" i="1"/>
  <c r="S2773" i="1" a="1"/>
  <c r="S2773" i="1" s="1"/>
  <c r="S2774" i="1" a="1"/>
  <c r="S2774" i="1"/>
  <c r="S2775" i="1" a="1"/>
  <c r="S2775" i="1" s="1"/>
  <c r="S2776" i="1" a="1"/>
  <c r="S2776" i="1"/>
  <c r="S2777" i="1" a="1"/>
  <c r="S2777" i="1" s="1"/>
  <c r="S2778" i="1" a="1"/>
  <c r="S2778" i="1"/>
  <c r="S2779" i="1" a="1"/>
  <c r="S2779" i="1" s="1"/>
  <c r="S2780" i="1" a="1"/>
  <c r="S2780" i="1"/>
  <c r="S2781" i="1" a="1"/>
  <c r="S2781" i="1" s="1"/>
  <c r="S2782" i="1" a="1"/>
  <c r="S2782" i="1" s="1"/>
  <c r="S2783" i="1" a="1"/>
  <c r="S2783" i="1" s="1"/>
  <c r="S2784" i="1" a="1"/>
  <c r="S2784" i="1" s="1"/>
  <c r="S2785" i="1" a="1"/>
  <c r="S2785" i="1" s="1"/>
  <c r="S2786" i="1" a="1"/>
  <c r="S2786" i="1" s="1"/>
  <c r="S2787" i="1" a="1"/>
  <c r="S2787" i="1" s="1"/>
  <c r="S2788" i="1" a="1"/>
  <c r="S2788" i="1" s="1"/>
  <c r="S2789" i="1" a="1"/>
  <c r="S2789" i="1" s="1"/>
  <c r="S2790" i="1" a="1"/>
  <c r="S2790" i="1" s="1"/>
  <c r="S2791" i="1" a="1"/>
  <c r="S2791" i="1" s="1"/>
  <c r="S2792" i="1" a="1"/>
  <c r="S2792" i="1" s="1"/>
  <c r="S2793" i="1" a="1"/>
  <c r="S2793" i="1" s="1"/>
  <c r="S2794" i="1" a="1"/>
  <c r="S2794" i="1" s="1"/>
  <c r="S2795" i="1" a="1"/>
  <c r="S2795" i="1" s="1"/>
  <c r="S2796" i="1" a="1"/>
  <c r="S2796" i="1" s="1"/>
  <c r="S2797" i="1" a="1"/>
  <c r="S2797" i="1" s="1"/>
  <c r="S2798" i="1" a="1"/>
  <c r="S2798" i="1" s="1"/>
  <c r="S2799" i="1" a="1"/>
  <c r="S2799" i="1" s="1"/>
  <c r="S2800" i="1" a="1"/>
  <c r="S2800" i="1" s="1"/>
  <c r="S2801" i="1" a="1"/>
  <c r="S2801" i="1" s="1"/>
  <c r="S2802" i="1" a="1"/>
  <c r="S2802" i="1" s="1"/>
  <c r="S2803" i="1" a="1"/>
  <c r="S2803" i="1" s="1"/>
  <c r="S2804" i="1" a="1"/>
  <c r="S2804" i="1" s="1"/>
  <c r="S2805" i="1" a="1"/>
  <c r="S2805" i="1" s="1"/>
  <c r="S2806" i="1" a="1"/>
  <c r="S2806" i="1" s="1"/>
  <c r="S2807" i="1" a="1"/>
  <c r="S2807" i="1" s="1"/>
  <c r="S2808" i="1" a="1"/>
  <c r="S2808" i="1" s="1"/>
  <c r="S2809" i="1" a="1"/>
  <c r="S2809" i="1" s="1"/>
  <c r="S2810" i="1" a="1"/>
  <c r="S2810" i="1" s="1"/>
  <c r="S2811" i="1" a="1"/>
  <c r="S2811" i="1" s="1"/>
  <c r="S2812" i="1" a="1"/>
  <c r="S2812" i="1" s="1"/>
  <c r="S2813" i="1" a="1"/>
  <c r="S2813" i="1" s="1"/>
  <c r="S2814" i="1" a="1"/>
  <c r="S2814" i="1" s="1"/>
  <c r="S2815" i="1" a="1"/>
  <c r="S2815" i="1" s="1"/>
  <c r="S2816" i="1" a="1"/>
  <c r="S2816" i="1" s="1"/>
  <c r="S2817" i="1" a="1"/>
  <c r="S2817" i="1" s="1"/>
  <c r="S2818" i="1" a="1"/>
  <c r="S2818" i="1" s="1"/>
  <c r="S2819" i="1" a="1"/>
  <c r="S2819" i="1" s="1"/>
  <c r="S2820" i="1" a="1"/>
  <c r="S2820" i="1" s="1"/>
  <c r="S2821" i="1" a="1"/>
  <c r="S2821" i="1" s="1"/>
  <c r="S2822" i="1" a="1"/>
  <c r="S2822" i="1" s="1"/>
  <c r="S2823" i="1" a="1"/>
  <c r="S2823" i="1" s="1"/>
  <c r="S2824" i="1" a="1"/>
  <c r="S2824" i="1" s="1"/>
  <c r="S2825" i="1" a="1"/>
  <c r="S2825" i="1" s="1"/>
  <c r="S2826" i="1" a="1"/>
  <c r="S2826" i="1" s="1"/>
  <c r="S2827" i="1" a="1"/>
  <c r="S2827" i="1" s="1"/>
  <c r="S2828" i="1" a="1"/>
  <c r="S2828" i="1" s="1"/>
  <c r="S2829" i="1" a="1"/>
  <c r="S2829" i="1" s="1"/>
  <c r="S2830" i="1" a="1"/>
  <c r="S2830" i="1" s="1"/>
  <c r="S2831" i="1" a="1"/>
  <c r="S2831" i="1" s="1"/>
  <c r="S2832" i="1" a="1"/>
  <c r="S2832" i="1" s="1"/>
  <c r="S2833" i="1" a="1"/>
  <c r="S2833" i="1" s="1"/>
  <c r="S2834" i="1" a="1"/>
  <c r="S2834" i="1" s="1"/>
  <c r="S2835" i="1" a="1"/>
  <c r="S2835" i="1" s="1"/>
  <c r="S2836" i="1" a="1"/>
  <c r="S2836" i="1" s="1"/>
  <c r="S2837" i="1" a="1"/>
  <c r="S2837" i="1" s="1"/>
  <c r="S2838" i="1" a="1"/>
  <c r="S2838" i="1" s="1"/>
  <c r="S2839" i="1" a="1"/>
  <c r="S2839" i="1" s="1"/>
  <c r="S2840" i="1" a="1"/>
  <c r="S2840" i="1" s="1"/>
  <c r="S2841" i="1" a="1"/>
  <c r="S2841" i="1" s="1"/>
  <c r="S2842" i="1" a="1"/>
  <c r="S2842" i="1" s="1"/>
  <c r="S2843" i="1" a="1"/>
  <c r="S2843" i="1" s="1"/>
  <c r="S2844" i="1" a="1"/>
  <c r="S2844" i="1" s="1"/>
  <c r="S2845" i="1" a="1"/>
  <c r="S2845" i="1" s="1"/>
  <c r="S2846" i="1" a="1"/>
  <c r="S2846" i="1" s="1"/>
  <c r="S2847" i="1" a="1"/>
  <c r="S2847" i="1" s="1"/>
  <c r="S2848" i="1" a="1"/>
  <c r="S2848" i="1" s="1"/>
  <c r="S2849" i="1" a="1"/>
  <c r="S2849" i="1" s="1"/>
  <c r="S2850" i="1" a="1"/>
  <c r="S2850" i="1" s="1"/>
  <c r="S2851" i="1" a="1"/>
  <c r="S2851" i="1" s="1"/>
  <c r="S2852" i="1" a="1"/>
  <c r="S2852" i="1" s="1"/>
  <c r="S2853" i="1" a="1"/>
  <c r="S2853" i="1" s="1"/>
  <c r="S2854" i="1" a="1"/>
  <c r="S2854" i="1" s="1"/>
  <c r="S2855" i="1" a="1"/>
  <c r="S2855" i="1" s="1"/>
  <c r="S2856" i="1" a="1"/>
  <c r="S2856" i="1" s="1"/>
  <c r="S2857" i="1" a="1"/>
  <c r="S2857" i="1" s="1"/>
  <c r="S2858" i="1" a="1"/>
  <c r="S2858" i="1" s="1"/>
  <c r="S2859" i="1" a="1"/>
  <c r="S2859" i="1" s="1"/>
  <c r="S2860" i="1" a="1"/>
  <c r="S2860" i="1" s="1"/>
  <c r="S2861" i="1" a="1"/>
  <c r="S2861" i="1" s="1"/>
  <c r="S2862" i="1" a="1"/>
  <c r="S2862" i="1" s="1"/>
  <c r="S2863" i="1" a="1"/>
  <c r="S2863" i="1" s="1"/>
  <c r="S2864" i="1" a="1"/>
  <c r="S2864" i="1" s="1"/>
  <c r="S2865" i="1" a="1"/>
  <c r="S2865" i="1" s="1"/>
  <c r="S2866" i="1" a="1"/>
  <c r="S2866" i="1" s="1"/>
  <c r="S2867" i="1" a="1"/>
  <c r="S2867" i="1" s="1"/>
  <c r="S2868" i="1" a="1"/>
  <c r="S2868" i="1" s="1"/>
  <c r="S2869" i="1" a="1"/>
  <c r="S2869" i="1" s="1"/>
  <c r="S2870" i="1" a="1"/>
  <c r="S2870" i="1" s="1"/>
  <c r="S2871" i="1" a="1"/>
  <c r="S2871" i="1" s="1"/>
  <c r="S2872" i="1" a="1"/>
  <c r="S2872" i="1" s="1"/>
  <c r="S2873" i="1" a="1"/>
  <c r="S2873" i="1" s="1"/>
  <c r="S2874" i="1" a="1"/>
  <c r="S2874" i="1" s="1"/>
  <c r="S2875" i="1" a="1"/>
  <c r="S2875" i="1" s="1"/>
  <c r="S2876" i="1" a="1"/>
  <c r="S2876" i="1" s="1"/>
  <c r="S2877" i="1" a="1"/>
  <c r="S2877" i="1" s="1"/>
  <c r="S2878" i="1" a="1"/>
  <c r="S2878" i="1" s="1"/>
  <c r="S2879" i="1" a="1"/>
  <c r="S2879" i="1" s="1"/>
  <c r="S2880" i="1" a="1"/>
  <c r="S2880" i="1" s="1"/>
  <c r="S2881" i="1" a="1"/>
  <c r="S2881" i="1" s="1"/>
  <c r="S2882" i="1" a="1"/>
  <c r="S2882" i="1" s="1"/>
  <c r="S2883" i="1" a="1"/>
  <c r="S2883" i="1" s="1"/>
  <c r="S2884" i="1" a="1"/>
  <c r="S2884" i="1" s="1"/>
  <c r="S2885" i="1" a="1"/>
  <c r="S2885" i="1" s="1"/>
  <c r="S2886" i="1" a="1"/>
  <c r="S2886" i="1" s="1"/>
  <c r="S2887" i="1" a="1"/>
  <c r="S2887" i="1" s="1"/>
  <c r="S2888" i="1" a="1"/>
  <c r="S2888" i="1" s="1"/>
  <c r="S2889" i="1" a="1"/>
  <c r="S2889" i="1" s="1"/>
  <c r="S2890" i="1" a="1"/>
  <c r="S2890" i="1" s="1"/>
  <c r="S2891" i="1" a="1"/>
  <c r="S2891" i="1" s="1"/>
  <c r="S2892" i="1" a="1"/>
  <c r="S2892" i="1" s="1"/>
  <c r="S2893" i="1" a="1"/>
  <c r="S2893" i="1" s="1"/>
  <c r="S2894" i="1" a="1"/>
  <c r="S2894" i="1" s="1"/>
  <c r="S2895" i="1" a="1"/>
  <c r="S2895" i="1" s="1"/>
  <c r="S2896" i="1" a="1"/>
  <c r="S2896" i="1" s="1"/>
  <c r="S2897" i="1" a="1"/>
  <c r="S2897" i="1" s="1"/>
  <c r="S2898" i="1" a="1"/>
  <c r="S2898" i="1" s="1"/>
  <c r="S2899" i="1" a="1"/>
  <c r="S2899" i="1" s="1"/>
  <c r="S2900" i="1" a="1"/>
  <c r="S2900" i="1" s="1"/>
  <c r="S2901" i="1" a="1"/>
  <c r="S2901" i="1" s="1"/>
  <c r="S2902" i="1" a="1"/>
  <c r="S2902" i="1" s="1"/>
  <c r="S2903" i="1" a="1"/>
  <c r="S2903" i="1" s="1"/>
  <c r="S2904" i="1" a="1"/>
  <c r="S2904" i="1" s="1"/>
  <c r="S2905" i="1" a="1"/>
  <c r="S2905" i="1" s="1"/>
  <c r="S2906" i="1" a="1"/>
  <c r="S2906" i="1" s="1"/>
  <c r="S2907" i="1" a="1"/>
  <c r="S2907" i="1" s="1"/>
  <c r="S2908" i="1" a="1"/>
  <c r="S2908" i="1" s="1"/>
  <c r="S2909" i="1" a="1"/>
  <c r="S2909" i="1" s="1"/>
  <c r="S2910" i="1" a="1"/>
  <c r="S2910" i="1" s="1"/>
  <c r="S2911" i="1" a="1"/>
  <c r="S2911" i="1" s="1"/>
  <c r="S2912" i="1" a="1"/>
  <c r="S2912" i="1" s="1"/>
  <c r="S2913" i="1" a="1"/>
  <c r="S2913" i="1" s="1"/>
  <c r="S2914" i="1" a="1"/>
  <c r="S2914" i="1" s="1"/>
  <c r="S2915" i="1" a="1"/>
  <c r="S2915" i="1" s="1"/>
  <c r="S2916" i="1" a="1"/>
  <c r="S2916" i="1" s="1"/>
  <c r="S2917" i="1" a="1"/>
  <c r="S2917" i="1" s="1"/>
  <c r="S2918" i="1" a="1"/>
  <c r="S2918" i="1" s="1"/>
  <c r="S2919" i="1" a="1"/>
  <c r="S2919" i="1" s="1"/>
  <c r="S2920" i="1" a="1"/>
  <c r="S2920" i="1" s="1"/>
  <c r="S2921" i="1" a="1"/>
  <c r="S2921" i="1" s="1"/>
  <c r="S2922" i="1" a="1"/>
  <c r="S2922" i="1" s="1"/>
  <c r="S2923" i="1" a="1"/>
  <c r="S2923" i="1" s="1"/>
  <c r="S2924" i="1" a="1"/>
  <c r="S2924" i="1" s="1"/>
  <c r="S2925" i="1" a="1"/>
  <c r="S2925" i="1" s="1"/>
  <c r="S2926" i="1" a="1"/>
  <c r="S2926" i="1" s="1"/>
  <c r="S2927" i="1" a="1"/>
  <c r="S2927" i="1" s="1"/>
  <c r="S2928" i="1" a="1"/>
  <c r="S2928" i="1" s="1"/>
  <c r="S2929" i="1" a="1"/>
  <c r="S2929" i="1" s="1"/>
  <c r="S2930" i="1" a="1"/>
  <c r="S2930" i="1" s="1"/>
  <c r="S2931" i="1" a="1"/>
  <c r="S2931" i="1" s="1"/>
  <c r="S2932" i="1" a="1"/>
  <c r="S2932" i="1" s="1"/>
  <c r="S2933" i="1" a="1"/>
  <c r="S2933" i="1" s="1"/>
  <c r="S2934" i="1" a="1"/>
  <c r="S2934" i="1" s="1"/>
  <c r="S2935" i="1" a="1"/>
  <c r="S2935" i="1" s="1"/>
  <c r="S2936" i="1" a="1"/>
  <c r="S2936" i="1" s="1"/>
  <c r="S2937" i="1" a="1"/>
  <c r="S2937" i="1" s="1"/>
  <c r="S2938" i="1" a="1"/>
  <c r="S2938" i="1" s="1"/>
  <c r="S2939" i="1" a="1"/>
  <c r="S2939" i="1" s="1"/>
  <c r="S2940" i="1" a="1"/>
  <c r="S2940" i="1" s="1"/>
  <c r="S2941" i="1" a="1"/>
  <c r="S2941" i="1" s="1"/>
  <c r="S2942" i="1" a="1"/>
  <c r="S2942" i="1" s="1"/>
  <c r="S2943" i="1" a="1"/>
  <c r="S2943" i="1" s="1"/>
  <c r="S2944" i="1" a="1"/>
  <c r="S2944" i="1" s="1"/>
  <c r="S2945" i="1" a="1"/>
  <c r="S2945" i="1" s="1"/>
  <c r="S2946" i="1" a="1"/>
  <c r="S2946" i="1" s="1"/>
  <c r="S2947" i="1" a="1"/>
  <c r="S2947" i="1" s="1"/>
  <c r="S2948" i="1" a="1"/>
  <c r="S2948" i="1" s="1"/>
  <c r="S2949" i="1" a="1"/>
  <c r="S2949" i="1" s="1"/>
  <c r="S2950" i="1" a="1"/>
  <c r="S2950" i="1" s="1"/>
  <c r="S2951" i="1" a="1"/>
  <c r="S2951" i="1" s="1"/>
  <c r="S2952" i="1" a="1"/>
  <c r="S2952" i="1" s="1"/>
  <c r="S2953" i="1" a="1"/>
  <c r="S2953" i="1" s="1"/>
  <c r="S2954" i="1" a="1"/>
  <c r="S2954" i="1" s="1"/>
  <c r="S2955" i="1" a="1"/>
  <c r="S2955" i="1" s="1"/>
  <c r="S2956" i="1" a="1"/>
  <c r="S2956" i="1" s="1"/>
  <c r="S2957" i="1" a="1"/>
  <c r="S2957" i="1" s="1"/>
  <c r="S2958" i="1" a="1"/>
  <c r="S2958" i="1" s="1"/>
  <c r="S2959" i="1" a="1"/>
  <c r="S2959" i="1" s="1"/>
  <c r="S2960" i="1" a="1"/>
  <c r="S2960" i="1" s="1"/>
  <c r="S2961" i="1" a="1"/>
  <c r="S2961" i="1" s="1"/>
  <c r="S2962" i="1" a="1"/>
  <c r="S2962" i="1" s="1"/>
  <c r="S2963" i="1" a="1"/>
  <c r="S2963" i="1" s="1"/>
  <c r="S2964" i="1" a="1"/>
  <c r="S2964" i="1" s="1"/>
  <c r="S2965" i="1" a="1"/>
  <c r="S2965" i="1" s="1"/>
  <c r="S2966" i="1" a="1"/>
  <c r="S2966" i="1" s="1"/>
  <c r="S2967" i="1" a="1"/>
  <c r="S2967" i="1" s="1"/>
  <c r="S2968" i="1" a="1"/>
  <c r="S2968" i="1" s="1"/>
  <c r="S2969" i="1" a="1"/>
  <c r="S2969" i="1" s="1"/>
  <c r="S2970" i="1" a="1"/>
  <c r="S2970" i="1" s="1"/>
  <c r="S2971" i="1" a="1"/>
  <c r="S2971" i="1" s="1"/>
  <c r="S2972" i="1" a="1"/>
  <c r="S2972" i="1" s="1"/>
  <c r="S2973" i="1" a="1"/>
  <c r="S2973" i="1" s="1"/>
  <c r="S2974" i="1" a="1"/>
  <c r="S2974" i="1" s="1"/>
  <c r="S2975" i="1" a="1"/>
  <c r="S2975" i="1" s="1"/>
  <c r="S2976" i="1" a="1"/>
  <c r="S2976" i="1" s="1"/>
  <c r="S2977" i="1" a="1"/>
  <c r="S2977" i="1" s="1"/>
  <c r="S2978" i="1" a="1"/>
  <c r="S2978" i="1" s="1"/>
  <c r="S2979" i="1" a="1"/>
  <c r="S2979" i="1" s="1"/>
  <c r="S2980" i="1" a="1"/>
  <c r="S2980" i="1" s="1"/>
  <c r="S2981" i="1" a="1"/>
  <c r="S2981" i="1" s="1"/>
  <c r="S2982" i="1" a="1"/>
  <c r="S2982" i="1" s="1"/>
  <c r="S2983" i="1" a="1"/>
  <c r="S2983" i="1" s="1"/>
  <c r="S2984" i="1" a="1"/>
  <c r="S2984" i="1" s="1"/>
  <c r="S2985" i="1" a="1"/>
  <c r="S2985" i="1" s="1"/>
  <c r="S2986" i="1" a="1"/>
  <c r="S2986" i="1" s="1"/>
  <c r="S2987" i="1" a="1"/>
  <c r="S2987" i="1" s="1"/>
  <c r="S2988" i="1" a="1"/>
  <c r="S2988" i="1" s="1"/>
  <c r="S2989" i="1" a="1"/>
  <c r="S2989" i="1" s="1"/>
  <c r="S2990" i="1" a="1"/>
  <c r="S2990" i="1" s="1"/>
  <c r="S2991" i="1" a="1"/>
  <c r="S2991" i="1" s="1"/>
  <c r="S2992" i="1" a="1"/>
  <c r="S2992" i="1" s="1"/>
  <c r="S2993" i="1" a="1"/>
  <c r="S2993" i="1" s="1"/>
  <c r="S2994" i="1" a="1"/>
  <c r="S2994" i="1" s="1"/>
  <c r="S2995" i="1" a="1"/>
  <c r="S2995" i="1" s="1"/>
  <c r="S2996" i="1" a="1"/>
  <c r="S2996" i="1" s="1"/>
  <c r="S2997" i="1" a="1"/>
  <c r="S2997" i="1" s="1"/>
  <c r="S2998" i="1" a="1"/>
  <c r="S2998" i="1" s="1"/>
  <c r="S2999" i="1" a="1"/>
  <c r="S2999" i="1" s="1"/>
  <c r="S3000" i="1" a="1"/>
  <c r="S3000" i="1" s="1"/>
  <c r="S3001" i="1" a="1"/>
  <c r="S3001" i="1" s="1"/>
  <c r="S3002" i="1" a="1"/>
  <c r="S3002" i="1" s="1"/>
  <c r="S3003" i="1" a="1"/>
  <c r="S3003" i="1" s="1"/>
  <c r="S3004" i="1" a="1"/>
  <c r="S3004" i="1" s="1"/>
  <c r="S3005" i="1" a="1"/>
  <c r="S3005" i="1" s="1"/>
  <c r="S3006" i="1" a="1"/>
  <c r="S3006" i="1" s="1"/>
  <c r="S3007" i="1" a="1"/>
  <c r="S3007" i="1" s="1"/>
  <c r="S3008" i="1" a="1"/>
  <c r="S3008" i="1" s="1"/>
  <c r="S3009" i="1" a="1"/>
  <c r="S3009" i="1" s="1"/>
  <c r="S3010" i="1" a="1"/>
  <c r="S3010" i="1" s="1"/>
  <c r="S3011" i="1" a="1"/>
  <c r="S3011" i="1" s="1"/>
  <c r="S3012" i="1" a="1"/>
  <c r="S3012" i="1" s="1"/>
  <c r="S3013" i="1" a="1"/>
  <c r="S3013" i="1" s="1"/>
  <c r="S3014" i="1" a="1"/>
  <c r="S3014" i="1" s="1"/>
  <c r="S3015" i="1" a="1"/>
  <c r="S3015" i="1" s="1"/>
  <c r="S3016" i="1" a="1"/>
  <c r="S3016" i="1" s="1"/>
  <c r="S3017" i="1" a="1"/>
  <c r="S3017" i="1" s="1"/>
  <c r="S3018" i="1" a="1"/>
  <c r="S3018" i="1" s="1"/>
  <c r="S3019" i="1" a="1"/>
  <c r="S3019" i="1" s="1"/>
  <c r="S3020" i="1" a="1"/>
  <c r="S3020" i="1" s="1"/>
  <c r="S3021" i="1" a="1"/>
  <c r="S3021" i="1" s="1"/>
  <c r="S3022" i="1" a="1"/>
  <c r="S3022" i="1" s="1"/>
  <c r="S3023" i="1" a="1"/>
  <c r="S3023" i="1" s="1"/>
  <c r="S3024" i="1" a="1"/>
  <c r="S3024" i="1" s="1"/>
  <c r="S3025" i="1" a="1"/>
  <c r="S3025" i="1" s="1"/>
  <c r="S3026" i="1" a="1"/>
  <c r="S3026" i="1" s="1"/>
  <c r="S3027" i="1" a="1"/>
  <c r="S3027" i="1" s="1"/>
  <c r="S3028" i="1" a="1"/>
  <c r="S3028" i="1" s="1"/>
  <c r="S3029" i="1" a="1"/>
  <c r="S3029" i="1" s="1"/>
  <c r="S3030" i="1" a="1"/>
  <c r="S3030" i="1" s="1"/>
  <c r="S3031" i="1" a="1"/>
  <c r="S3031" i="1" s="1"/>
  <c r="S3032" i="1" a="1"/>
  <c r="S3032" i="1" s="1"/>
  <c r="S3033" i="1" a="1"/>
  <c r="S3033" i="1" s="1"/>
  <c r="S3034" i="1" a="1"/>
  <c r="S3034" i="1" s="1"/>
  <c r="S3035" i="1" a="1"/>
  <c r="S3035" i="1" s="1"/>
  <c r="S3036" i="1" a="1"/>
  <c r="S3036" i="1" s="1"/>
  <c r="S3037" i="1" a="1"/>
  <c r="S3037" i="1" s="1"/>
  <c r="S3038" i="1" a="1"/>
  <c r="S3038" i="1" s="1"/>
  <c r="S3039" i="1" a="1"/>
  <c r="S3039" i="1" s="1"/>
  <c r="S3040" i="1" a="1"/>
  <c r="S3040" i="1" s="1"/>
  <c r="S3041" i="1" a="1"/>
  <c r="S3041" i="1" s="1"/>
  <c r="S3042" i="1" a="1"/>
  <c r="S3042" i="1" s="1"/>
  <c r="S3043" i="1" a="1"/>
  <c r="S3043" i="1" s="1"/>
  <c r="S3044" i="1" a="1"/>
  <c r="S3044" i="1" s="1"/>
  <c r="S3045" i="1" a="1"/>
  <c r="S3045" i="1" s="1"/>
  <c r="S3046" i="1" a="1"/>
  <c r="S3046" i="1" s="1"/>
  <c r="S3047" i="1" a="1"/>
  <c r="S3047" i="1" s="1"/>
  <c r="S3048" i="1" a="1"/>
  <c r="S3048" i="1" s="1"/>
  <c r="S3049" i="1" a="1"/>
  <c r="S3049" i="1" s="1"/>
  <c r="S3050" i="1" a="1"/>
  <c r="S3050" i="1" s="1"/>
  <c r="S3051" i="1" a="1"/>
  <c r="S3051" i="1" s="1"/>
  <c r="S3052" i="1" a="1"/>
  <c r="S3052" i="1" s="1"/>
  <c r="S3053" i="1" a="1"/>
  <c r="S3053" i="1" s="1"/>
  <c r="S3054" i="1" a="1"/>
  <c r="S3054" i="1" s="1"/>
  <c r="S3055" i="1" a="1"/>
  <c r="S3055" i="1" s="1"/>
  <c r="S3056" i="1" a="1"/>
  <c r="S3056" i="1" s="1"/>
  <c r="S3057" i="1" a="1"/>
  <c r="S3057" i="1" s="1"/>
  <c r="S3058" i="1" a="1"/>
  <c r="S3058" i="1" s="1"/>
  <c r="S3059" i="1" a="1"/>
  <c r="S3059" i="1" s="1"/>
  <c r="S3060" i="1" a="1"/>
  <c r="S3060" i="1" s="1"/>
  <c r="S3061" i="1" a="1"/>
  <c r="S3061" i="1" s="1"/>
  <c r="S3062" i="1" a="1"/>
  <c r="S3062" i="1" s="1"/>
  <c r="S3063" i="1" a="1"/>
  <c r="S3063" i="1" s="1"/>
  <c r="S3064" i="1" a="1"/>
  <c r="S3064" i="1" s="1"/>
  <c r="S3065" i="1" a="1"/>
  <c r="S3065" i="1" s="1"/>
  <c r="S3066" i="1" a="1"/>
  <c r="S3066" i="1" s="1"/>
  <c r="S3067" i="1" a="1"/>
  <c r="S3067" i="1" s="1"/>
  <c r="S3068" i="1" a="1"/>
  <c r="S3068" i="1" s="1"/>
  <c r="S3069" i="1" a="1"/>
  <c r="S3069" i="1" s="1"/>
  <c r="S3070" i="1" a="1"/>
  <c r="S3070" i="1" s="1"/>
  <c r="S3071" i="1" a="1"/>
  <c r="S3071" i="1" s="1"/>
  <c r="S3072" i="1" a="1"/>
  <c r="S3072" i="1" s="1"/>
  <c r="S3073" i="1" a="1"/>
  <c r="S3073" i="1" s="1"/>
  <c r="S3074" i="1" a="1"/>
  <c r="S3074" i="1" s="1"/>
  <c r="S3075" i="1" a="1"/>
  <c r="S3075" i="1" s="1"/>
  <c r="S3076" i="1" a="1"/>
  <c r="S3076" i="1" s="1"/>
  <c r="S3077" i="1" a="1"/>
  <c r="S3077" i="1" s="1"/>
  <c r="S3078" i="1" a="1"/>
  <c r="S3078" i="1" s="1"/>
  <c r="S3079" i="1" a="1"/>
  <c r="S3079" i="1" s="1"/>
  <c r="S3080" i="1" a="1"/>
  <c r="S3080" i="1" s="1"/>
  <c r="S3081" i="1" a="1"/>
  <c r="S3081" i="1" s="1"/>
  <c r="S3082" i="1" a="1"/>
  <c r="S3082" i="1" s="1"/>
  <c r="S3083" i="1" a="1"/>
  <c r="S3083" i="1" s="1"/>
  <c r="S3084" i="1" a="1"/>
  <c r="S3084" i="1" s="1"/>
  <c r="S3085" i="1" a="1"/>
  <c r="S3085" i="1" s="1"/>
  <c r="S3086" i="1" a="1"/>
  <c r="S3086" i="1" s="1"/>
  <c r="S3087" i="1" a="1"/>
  <c r="S3087" i="1" s="1"/>
  <c r="S3088" i="1" a="1"/>
  <c r="S3088" i="1" s="1"/>
  <c r="S3089" i="1" a="1"/>
  <c r="S3089" i="1" s="1"/>
  <c r="S3090" i="1" a="1"/>
  <c r="S3090" i="1" s="1"/>
  <c r="S3091" i="1" a="1"/>
  <c r="S3091" i="1" s="1"/>
  <c r="S3092" i="1" a="1"/>
  <c r="S3092" i="1" s="1"/>
  <c r="S3093" i="1" a="1"/>
  <c r="S3093" i="1" s="1"/>
  <c r="S3094" i="1" a="1"/>
  <c r="S3094" i="1" s="1"/>
  <c r="S3095" i="1" a="1"/>
  <c r="S3095" i="1" s="1"/>
  <c r="S3096" i="1" a="1"/>
  <c r="S3096" i="1" s="1"/>
  <c r="S3097" i="1" a="1"/>
  <c r="S3097" i="1" s="1"/>
  <c r="S3098" i="1" a="1"/>
  <c r="S3098" i="1" s="1"/>
  <c r="S3099" i="1" a="1"/>
  <c r="S3099" i="1" s="1"/>
  <c r="S3100" i="1" a="1"/>
  <c r="S3100" i="1" s="1"/>
  <c r="S3101" i="1" a="1"/>
  <c r="S3101" i="1" s="1"/>
  <c r="S3102" i="1" a="1"/>
  <c r="S3102" i="1" s="1"/>
  <c r="S3103" i="1" a="1"/>
  <c r="S3103" i="1" s="1"/>
  <c r="S3104" i="1" a="1"/>
  <c r="S3104" i="1" s="1"/>
  <c r="S3105" i="1" a="1"/>
  <c r="S3105" i="1" s="1"/>
  <c r="S3106" i="1" a="1"/>
  <c r="S3106" i="1" s="1"/>
  <c r="S3107" i="1" a="1"/>
  <c r="S3107" i="1" s="1"/>
  <c r="S3108" i="1" a="1"/>
  <c r="S3108" i="1" s="1"/>
  <c r="S3109" i="1" a="1"/>
  <c r="S3109" i="1" s="1"/>
  <c r="S3110" i="1" a="1"/>
  <c r="S3110" i="1" s="1"/>
  <c r="S3111" i="1" a="1"/>
  <c r="S3111" i="1" s="1"/>
  <c r="S3112" i="1" a="1"/>
  <c r="S3112" i="1" s="1"/>
  <c r="S3113" i="1" a="1"/>
  <c r="S3113" i="1" s="1"/>
  <c r="S3114" i="1" a="1"/>
  <c r="S3114" i="1" s="1"/>
  <c r="S3115" i="1" a="1"/>
  <c r="S3115" i="1" s="1"/>
  <c r="S3116" i="1" a="1"/>
  <c r="S3116" i="1" s="1"/>
  <c r="S3117" i="1" a="1"/>
  <c r="S3117" i="1" s="1"/>
  <c r="S3118" i="1" a="1"/>
  <c r="S3118" i="1" s="1"/>
  <c r="S3119" i="1" a="1"/>
  <c r="S3119" i="1" s="1"/>
  <c r="S3120" i="1" a="1"/>
  <c r="S3120" i="1" s="1"/>
  <c r="S3121" i="1" a="1"/>
  <c r="S3121" i="1" s="1"/>
  <c r="S3122" i="1" a="1"/>
  <c r="S3122" i="1" s="1"/>
  <c r="S3123" i="1" a="1"/>
  <c r="S3123" i="1" s="1"/>
  <c r="S3124" i="1" a="1"/>
  <c r="S3124" i="1" s="1"/>
  <c r="S3125" i="1" a="1"/>
  <c r="S3125" i="1" s="1"/>
  <c r="S3126" i="1" a="1"/>
  <c r="S3126" i="1" s="1"/>
  <c r="S3127" i="1" a="1"/>
  <c r="S3127" i="1" s="1"/>
  <c r="S3128" i="1" a="1"/>
  <c r="S3128" i="1" s="1"/>
  <c r="S3129" i="1" a="1"/>
  <c r="S3129" i="1" s="1"/>
  <c r="S3130" i="1" a="1"/>
  <c r="S3130" i="1" s="1"/>
  <c r="S3131" i="1" a="1"/>
  <c r="S3131" i="1" s="1"/>
  <c r="S3132" i="1" a="1"/>
  <c r="S3132" i="1" s="1"/>
  <c r="S3133" i="1" a="1"/>
  <c r="S3133" i="1" s="1"/>
  <c r="S3134" i="1" a="1"/>
  <c r="S3134" i="1" s="1"/>
  <c r="S3135" i="1" a="1"/>
  <c r="S3135" i="1" s="1"/>
  <c r="S3136" i="1" a="1"/>
  <c r="S3136" i="1" s="1"/>
  <c r="S3137" i="1" a="1"/>
  <c r="S3137" i="1" s="1"/>
  <c r="S3138" i="1" a="1"/>
  <c r="S3138" i="1" s="1"/>
  <c r="S3139" i="1" a="1"/>
  <c r="S3139" i="1" s="1"/>
  <c r="S3140" i="1" a="1"/>
  <c r="S3140" i="1" s="1"/>
  <c r="S3141" i="1" a="1"/>
  <c r="S3141" i="1" s="1"/>
  <c r="S3142" i="1" a="1"/>
  <c r="S3142" i="1" s="1"/>
  <c r="S3143" i="1" a="1"/>
  <c r="S3143" i="1" s="1"/>
  <c r="S3144" i="1" a="1"/>
  <c r="S3144" i="1" s="1"/>
  <c r="S3145" i="1" a="1"/>
  <c r="S3145" i="1" s="1"/>
  <c r="S3146" i="1" a="1"/>
  <c r="S3146" i="1" s="1"/>
  <c r="S3147" i="1" a="1"/>
  <c r="S3147" i="1" s="1"/>
  <c r="S3148" i="1" a="1"/>
  <c r="S3148" i="1" s="1"/>
  <c r="S3149" i="1" a="1"/>
  <c r="S3149" i="1" s="1"/>
  <c r="S3150" i="1" a="1"/>
  <c r="S3150" i="1" s="1"/>
  <c r="S3151" i="1" a="1"/>
  <c r="S3151" i="1" s="1"/>
  <c r="S3152" i="1" a="1"/>
  <c r="S3152" i="1" s="1"/>
  <c r="S3153" i="1" a="1"/>
  <c r="S3153" i="1" s="1"/>
  <c r="S3154" i="1" a="1"/>
  <c r="S3154" i="1" s="1"/>
  <c r="S3155" i="1" a="1"/>
  <c r="S3155" i="1" s="1"/>
  <c r="S3156" i="1" a="1"/>
  <c r="S3156" i="1" s="1"/>
  <c r="S3157" i="1" a="1"/>
  <c r="S3157" i="1" s="1"/>
  <c r="S3158" i="1" a="1"/>
  <c r="S3158" i="1" s="1"/>
  <c r="S3159" i="1" a="1"/>
  <c r="S3159" i="1" s="1"/>
  <c r="S3160" i="1" a="1"/>
  <c r="S3160" i="1" s="1"/>
  <c r="S3161" i="1" a="1"/>
  <c r="S3161" i="1" s="1"/>
  <c r="S3162" i="1" a="1"/>
  <c r="S3162" i="1" s="1"/>
  <c r="S3163" i="1" a="1"/>
  <c r="S3163" i="1" s="1"/>
  <c r="S3164" i="1" a="1"/>
  <c r="S3164" i="1" s="1"/>
  <c r="S3165" i="1" a="1"/>
  <c r="S3165" i="1" s="1"/>
  <c r="S3166" i="1" a="1"/>
  <c r="S3166" i="1" s="1"/>
  <c r="S3167" i="1" a="1"/>
  <c r="S3167" i="1" s="1"/>
  <c r="S3168" i="1" a="1"/>
  <c r="S3168" i="1" s="1"/>
  <c r="S3169" i="1" a="1"/>
  <c r="S3169" i="1" s="1"/>
  <c r="S3170" i="1" a="1"/>
  <c r="S3170" i="1" s="1"/>
  <c r="S3171" i="1" a="1"/>
  <c r="S3171" i="1" s="1"/>
  <c r="S3172" i="1" a="1"/>
  <c r="S3172" i="1" s="1"/>
  <c r="S3173" i="1" a="1"/>
  <c r="S3173" i="1" s="1"/>
  <c r="S3174" i="1" a="1"/>
  <c r="S3174" i="1" s="1"/>
  <c r="S3175" i="1" a="1"/>
  <c r="S3175" i="1" s="1"/>
  <c r="S3176" i="1" a="1"/>
  <c r="S3176" i="1" s="1"/>
  <c r="S3177" i="1" a="1"/>
  <c r="S3177" i="1" s="1"/>
  <c r="S3178" i="1" a="1"/>
  <c r="S3178" i="1" s="1"/>
  <c r="S3179" i="1" a="1"/>
  <c r="S3179" i="1" s="1"/>
  <c r="S3180" i="1" a="1"/>
  <c r="S3180" i="1" s="1"/>
  <c r="S3181" i="1" a="1"/>
  <c r="S3181" i="1" s="1"/>
  <c r="S3182" i="1" a="1"/>
  <c r="S3182" i="1" s="1"/>
  <c r="S3183" i="1" a="1"/>
  <c r="S3183" i="1" s="1"/>
  <c r="S3184" i="1" a="1"/>
  <c r="S3184" i="1" s="1"/>
  <c r="S3185" i="1" a="1"/>
  <c r="S3185" i="1" s="1"/>
  <c r="S3186" i="1" a="1"/>
  <c r="S3186" i="1" s="1"/>
  <c r="S3187" i="1" a="1"/>
  <c r="S3187" i="1" s="1"/>
  <c r="S3188" i="1" a="1"/>
  <c r="S3188" i="1" s="1"/>
  <c r="S3189" i="1" a="1"/>
  <c r="S3189" i="1" s="1"/>
  <c r="S3190" i="1" a="1"/>
  <c r="S3190" i="1" s="1"/>
  <c r="S3191" i="1" a="1"/>
  <c r="S3191" i="1" s="1"/>
  <c r="S3192" i="1" a="1"/>
  <c r="S3192" i="1" s="1"/>
  <c r="S3193" i="1" a="1"/>
  <c r="S3193" i="1" s="1"/>
  <c r="S3194" i="1" a="1"/>
  <c r="S3194" i="1" s="1"/>
  <c r="S3195" i="1" a="1"/>
  <c r="S3195" i="1" s="1"/>
  <c r="S3196" i="1" a="1"/>
  <c r="S3196" i="1" s="1"/>
  <c r="S3197" i="1" a="1"/>
  <c r="S3197" i="1" s="1"/>
  <c r="S3198" i="1" a="1"/>
  <c r="S3198" i="1" s="1"/>
  <c r="S3199" i="1" a="1"/>
  <c r="S3199" i="1" s="1"/>
  <c r="S3200" i="1" a="1"/>
  <c r="S3200" i="1" s="1"/>
  <c r="S3201" i="1" a="1"/>
  <c r="S3201" i="1" s="1"/>
  <c r="S3202" i="1" a="1"/>
  <c r="S3202" i="1" s="1"/>
  <c r="S3203" i="1" a="1"/>
  <c r="S3203" i="1" s="1"/>
  <c r="S3204" i="1" a="1"/>
  <c r="S3204" i="1" s="1"/>
  <c r="S3205" i="1" a="1"/>
  <c r="S3205" i="1" s="1"/>
  <c r="S3206" i="1" a="1"/>
  <c r="S3206" i="1" s="1"/>
  <c r="S3207" i="1" a="1"/>
  <c r="S3207" i="1" s="1"/>
  <c r="S3208" i="1" a="1"/>
  <c r="S3208" i="1" s="1"/>
  <c r="S3209" i="1" a="1"/>
  <c r="S3209" i="1" s="1"/>
  <c r="S3210" i="1" a="1"/>
  <c r="S3210" i="1" s="1"/>
  <c r="S3211" i="1" a="1"/>
  <c r="S3211" i="1" s="1"/>
  <c r="S3212" i="1" a="1"/>
  <c r="S3212" i="1" s="1"/>
  <c r="S3213" i="1" a="1"/>
  <c r="S3213" i="1" s="1"/>
  <c r="S3214" i="1" a="1"/>
  <c r="S3214" i="1" s="1"/>
  <c r="S3215" i="1" a="1"/>
  <c r="S3215" i="1" s="1"/>
  <c r="S3216" i="1" a="1"/>
  <c r="S3216" i="1" s="1"/>
  <c r="S3217" i="1" a="1"/>
  <c r="S3217" i="1" s="1"/>
  <c r="S3218" i="1" a="1"/>
  <c r="S3218" i="1" s="1"/>
  <c r="S3219" i="1" a="1"/>
  <c r="S3219" i="1" s="1"/>
  <c r="S3220" i="1" a="1"/>
  <c r="S3220" i="1" s="1"/>
  <c r="S3221" i="1" a="1"/>
  <c r="S3221" i="1" s="1"/>
  <c r="S3222" i="1" a="1"/>
  <c r="S3222" i="1" s="1"/>
  <c r="S3223" i="1" a="1"/>
  <c r="S3223" i="1" s="1"/>
  <c r="S3224" i="1" a="1"/>
  <c r="S3224" i="1" s="1"/>
  <c r="S3225" i="1" a="1"/>
  <c r="S3225" i="1" s="1"/>
  <c r="S3226" i="1" a="1"/>
  <c r="S3226" i="1" s="1"/>
  <c r="S3227" i="1" a="1"/>
  <c r="S3227" i="1" s="1"/>
  <c r="S3228" i="1" a="1"/>
  <c r="S3228" i="1" s="1"/>
  <c r="S3229" i="1" a="1"/>
  <c r="S3229" i="1" s="1"/>
  <c r="S3230" i="1" a="1"/>
  <c r="S3230" i="1" s="1"/>
  <c r="S3231" i="1" a="1"/>
  <c r="S3231" i="1" s="1"/>
  <c r="S3232" i="1" a="1"/>
  <c r="S3232" i="1" s="1"/>
  <c r="S3233" i="1" a="1"/>
  <c r="S3233" i="1" s="1"/>
  <c r="S3234" i="1" a="1"/>
  <c r="S3234" i="1" s="1"/>
  <c r="S3235" i="1" a="1"/>
  <c r="S3235" i="1" s="1"/>
  <c r="S3236" i="1" a="1"/>
  <c r="S3236" i="1" s="1"/>
  <c r="S3237" i="1" a="1"/>
  <c r="S3237" i="1" s="1"/>
  <c r="S3238" i="1" a="1"/>
  <c r="S3238" i="1" s="1"/>
  <c r="S3239" i="1" a="1"/>
  <c r="S3239" i="1" s="1"/>
  <c r="S3240" i="1" a="1"/>
  <c r="S3240" i="1" s="1"/>
  <c r="S3241" i="1" a="1"/>
  <c r="S3241" i="1" s="1"/>
  <c r="S3242" i="1" a="1"/>
  <c r="S3242" i="1" s="1"/>
  <c r="S3243" i="1" a="1"/>
  <c r="S3243" i="1" s="1"/>
  <c r="S3244" i="1" a="1"/>
  <c r="S3244" i="1" s="1"/>
  <c r="S3245" i="1" a="1"/>
  <c r="S3245" i="1" s="1"/>
  <c r="S3246" i="1" a="1"/>
  <c r="S3246" i="1" s="1"/>
  <c r="S3247" i="1" a="1"/>
  <c r="S3247" i="1" s="1"/>
  <c r="S3248" i="1" a="1"/>
  <c r="S3248" i="1" s="1"/>
  <c r="S3249" i="1" a="1"/>
  <c r="S3249" i="1" s="1"/>
  <c r="S3250" i="1" a="1"/>
  <c r="S3250" i="1" s="1"/>
  <c r="S3251" i="1" a="1"/>
  <c r="S3251" i="1" s="1"/>
  <c r="S3252" i="1" a="1"/>
  <c r="S3252" i="1" s="1"/>
  <c r="S3253" i="1" a="1"/>
  <c r="S3253" i="1" s="1"/>
  <c r="S3254" i="1" a="1"/>
  <c r="S3254" i="1" s="1"/>
  <c r="S3255" i="1" a="1"/>
  <c r="S3255" i="1" s="1"/>
  <c r="S3256" i="1" a="1"/>
  <c r="S3256" i="1" s="1"/>
  <c r="S3257" i="1" a="1"/>
  <c r="S3257" i="1" s="1"/>
  <c r="S3258" i="1" a="1"/>
  <c r="S3258" i="1" s="1"/>
  <c r="S3259" i="1" a="1"/>
  <c r="S3259" i="1" s="1"/>
  <c r="S3260" i="1" a="1"/>
  <c r="S3260" i="1" s="1"/>
  <c r="S3261" i="1" a="1"/>
  <c r="S3261" i="1" s="1"/>
  <c r="S3262" i="1" a="1"/>
  <c r="S3262" i="1" s="1"/>
  <c r="S3263" i="1" a="1"/>
  <c r="S3263" i="1" s="1"/>
  <c r="S3264" i="1" a="1"/>
  <c r="S3264" i="1" s="1"/>
  <c r="S3265" i="1" a="1"/>
  <c r="S3265" i="1" s="1"/>
  <c r="S3266" i="1" a="1"/>
  <c r="S3266" i="1" s="1"/>
  <c r="S3267" i="1" a="1"/>
  <c r="S3267" i="1" s="1"/>
  <c r="S3268" i="1" a="1"/>
  <c r="S3268" i="1" s="1"/>
  <c r="S3269" i="1" a="1"/>
  <c r="S3269" i="1" s="1"/>
  <c r="S3270" i="1" a="1"/>
  <c r="S3270" i="1" s="1"/>
  <c r="S3271" i="1" a="1"/>
  <c r="S3271" i="1" s="1"/>
  <c r="S3272" i="1" a="1"/>
  <c r="S3272" i="1" s="1"/>
  <c r="S3273" i="1" a="1"/>
  <c r="S3273" i="1" s="1"/>
  <c r="S3274" i="1" a="1"/>
  <c r="S3274" i="1" s="1"/>
  <c r="S3275" i="1" a="1"/>
  <c r="S3275" i="1" s="1"/>
  <c r="S3276" i="1" a="1"/>
  <c r="S3276" i="1" s="1"/>
  <c r="S3277" i="1" a="1"/>
  <c r="S3277" i="1" s="1"/>
  <c r="S3278" i="1" a="1"/>
  <c r="S3278" i="1" s="1"/>
  <c r="S3279" i="1" a="1"/>
  <c r="S3279" i="1" s="1"/>
  <c r="S3280" i="1" a="1"/>
  <c r="S3280" i="1" s="1"/>
  <c r="S3281" i="1" a="1"/>
  <c r="S3281" i="1" s="1"/>
  <c r="S3282" i="1" a="1"/>
  <c r="S3282" i="1" s="1"/>
  <c r="S3283" i="1" a="1"/>
  <c r="S3283" i="1" s="1"/>
  <c r="S3284" i="1" a="1"/>
  <c r="S3284" i="1" s="1"/>
  <c r="S3285" i="1" a="1"/>
  <c r="S3285" i="1" s="1"/>
  <c r="S3286" i="1" a="1"/>
  <c r="S3286" i="1" s="1"/>
  <c r="S3287" i="1" a="1"/>
  <c r="S3287" i="1" s="1"/>
  <c r="S3288" i="1" a="1"/>
  <c r="S3288" i="1" s="1"/>
  <c r="S3289" i="1" a="1"/>
  <c r="S3289" i="1" s="1"/>
  <c r="S3290" i="1" a="1"/>
  <c r="S3290" i="1" s="1"/>
  <c r="S3291" i="1" a="1"/>
  <c r="S3291" i="1" s="1"/>
  <c r="S3292" i="1" a="1"/>
  <c r="S3292" i="1" s="1"/>
  <c r="S3293" i="1" a="1"/>
  <c r="S3293" i="1" s="1"/>
  <c r="S3294" i="1" a="1"/>
  <c r="S3294" i="1" s="1"/>
  <c r="S3295" i="1" a="1"/>
  <c r="S3295" i="1" s="1"/>
  <c r="S3296" i="1" a="1"/>
  <c r="S3296" i="1" s="1"/>
  <c r="S3297" i="1" a="1"/>
  <c r="S3297" i="1" s="1"/>
  <c r="S3298" i="1" a="1"/>
  <c r="S3298" i="1" s="1"/>
  <c r="S3299" i="1" a="1"/>
  <c r="S3299" i="1" s="1"/>
  <c r="S3300" i="1" a="1"/>
  <c r="S3300" i="1" s="1"/>
  <c r="S3301" i="1" a="1"/>
  <c r="S3301" i="1" s="1"/>
  <c r="S3302" i="1" a="1"/>
  <c r="S3302" i="1" s="1"/>
  <c r="S3303" i="1" a="1"/>
  <c r="S3303" i="1" s="1"/>
  <c r="S3304" i="1" a="1"/>
  <c r="S3304" i="1" s="1"/>
  <c r="S3305" i="1" a="1"/>
  <c r="S3305" i="1" s="1"/>
  <c r="S3306" i="1" a="1"/>
  <c r="S3306" i="1" s="1"/>
  <c r="S3307" i="1" a="1"/>
  <c r="S3307" i="1" s="1"/>
  <c r="S3308" i="1" a="1"/>
  <c r="S3308" i="1" s="1"/>
  <c r="S3309" i="1" a="1"/>
  <c r="S3309" i="1" s="1"/>
  <c r="S3310" i="1" a="1"/>
  <c r="S3310" i="1" s="1"/>
  <c r="S3311" i="1" a="1"/>
  <c r="S3311" i="1" s="1"/>
  <c r="S3312" i="1" a="1"/>
  <c r="S3312" i="1" s="1"/>
  <c r="S3313" i="1" a="1"/>
  <c r="S3313" i="1" s="1"/>
  <c r="S3314" i="1" a="1"/>
  <c r="S3314" i="1" s="1"/>
  <c r="S3315" i="1" a="1"/>
  <c r="S3315" i="1" s="1"/>
  <c r="S3316" i="1" a="1"/>
  <c r="S3316" i="1" s="1"/>
  <c r="S3317" i="1" a="1"/>
  <c r="S3317" i="1" s="1"/>
  <c r="S3318" i="1" a="1"/>
  <c r="S3318" i="1" s="1"/>
  <c r="S3319" i="1" a="1"/>
  <c r="S3319" i="1" s="1"/>
  <c r="S3320" i="1" a="1"/>
  <c r="S3320" i="1" s="1"/>
  <c r="S3321" i="1" a="1"/>
  <c r="S3321" i="1" s="1"/>
  <c r="S3322" i="1" a="1"/>
  <c r="S3322" i="1" s="1"/>
  <c r="S3323" i="1" a="1"/>
  <c r="S3323" i="1" s="1"/>
  <c r="S3324" i="1" a="1"/>
  <c r="S3324" i="1" s="1"/>
  <c r="S3325" i="1" a="1"/>
  <c r="S3325" i="1" s="1"/>
  <c r="S3326" i="1" a="1"/>
  <c r="S3326" i="1" s="1"/>
  <c r="S3327" i="1" a="1"/>
  <c r="S3327" i="1" s="1"/>
  <c r="S3328" i="1" a="1"/>
  <c r="S3328" i="1" s="1"/>
  <c r="S3329" i="1" a="1"/>
  <c r="S3329" i="1" s="1"/>
  <c r="S3330" i="1" a="1"/>
  <c r="S3330" i="1" s="1"/>
  <c r="S3331" i="1" a="1"/>
  <c r="S3331" i="1" s="1"/>
  <c r="S3332" i="1" a="1"/>
  <c r="S3332" i="1" s="1"/>
  <c r="S3333" i="1" a="1"/>
  <c r="S3333" i="1" s="1"/>
  <c r="S3334" i="1" a="1"/>
  <c r="S3334" i="1" s="1"/>
  <c r="S3335" i="1" a="1"/>
  <c r="S3335" i="1" s="1"/>
  <c r="S3336" i="1" a="1"/>
  <c r="S3336" i="1" s="1"/>
  <c r="S3337" i="1" a="1"/>
  <c r="S3337" i="1" s="1"/>
  <c r="S3338" i="1" a="1"/>
  <c r="S3338" i="1" s="1"/>
  <c r="S3339" i="1" a="1"/>
  <c r="S3339" i="1" s="1"/>
  <c r="S3340" i="1" a="1"/>
  <c r="S3340" i="1" s="1"/>
  <c r="S3341" i="1" a="1"/>
  <c r="S3341" i="1" s="1"/>
  <c r="S3342" i="1" a="1"/>
  <c r="S3342" i="1" s="1"/>
  <c r="S3343" i="1" a="1"/>
  <c r="S3343" i="1" s="1"/>
  <c r="S3344" i="1" a="1"/>
  <c r="S3344" i="1" s="1"/>
  <c r="S3345" i="1" a="1"/>
  <c r="S3345" i="1" s="1"/>
  <c r="S3346" i="1" a="1"/>
  <c r="S3346" i="1" s="1"/>
  <c r="S3347" i="1" a="1"/>
  <c r="S3347" i="1" s="1"/>
  <c r="S3348" i="1" a="1"/>
  <c r="S3348" i="1" s="1"/>
  <c r="S3349" i="1" a="1"/>
  <c r="S3349" i="1" s="1"/>
  <c r="S3350" i="1" a="1"/>
  <c r="S3350" i="1" s="1"/>
  <c r="S3351" i="1" a="1"/>
  <c r="S3351" i="1" s="1"/>
  <c r="S3352" i="1" a="1"/>
  <c r="S3352" i="1" s="1"/>
  <c r="S3353" i="1" a="1"/>
  <c r="S3353" i="1" s="1"/>
  <c r="S3354" i="1" a="1"/>
  <c r="S3354" i="1" s="1"/>
  <c r="S3355" i="1" a="1"/>
  <c r="S3355" i="1" s="1"/>
  <c r="S3356" i="1" a="1"/>
  <c r="S3356" i="1" s="1"/>
  <c r="S3357" i="1" a="1"/>
  <c r="S3357" i="1" s="1"/>
  <c r="S3358" i="1" a="1"/>
  <c r="S3358" i="1" s="1"/>
  <c r="S3359" i="1" a="1"/>
  <c r="S3359" i="1" s="1"/>
  <c r="S3360" i="1" a="1"/>
  <c r="S3360" i="1" s="1"/>
  <c r="S3361" i="1" a="1"/>
  <c r="S3361" i="1" s="1"/>
  <c r="S3362" i="1" a="1"/>
  <c r="S3362" i="1" s="1"/>
  <c r="S3363" i="1" a="1"/>
  <c r="S3363" i="1" s="1"/>
  <c r="S3364" i="1" a="1"/>
  <c r="S3364" i="1" s="1"/>
  <c r="S3365" i="1" a="1"/>
  <c r="S3365" i="1" s="1"/>
  <c r="S3366" i="1" a="1"/>
  <c r="S3366" i="1" s="1"/>
  <c r="S3367" i="1" a="1"/>
  <c r="S3367" i="1" s="1"/>
  <c r="S3368" i="1" a="1"/>
  <c r="S3368" i="1" s="1"/>
  <c r="S3369" i="1" a="1"/>
  <c r="S3369" i="1" s="1"/>
  <c r="S3370" i="1" a="1"/>
  <c r="S3370" i="1" s="1"/>
  <c r="S3371" i="1" a="1"/>
  <c r="S3371" i="1" s="1"/>
  <c r="S3372" i="1" a="1"/>
  <c r="S3372" i="1" s="1"/>
  <c r="S3373" i="1" a="1"/>
  <c r="S3373" i="1" s="1"/>
  <c r="S3374" i="1" a="1"/>
  <c r="S3374" i="1" s="1"/>
  <c r="S3375" i="1" a="1"/>
  <c r="S3375" i="1" s="1"/>
  <c r="S3376" i="1" a="1"/>
  <c r="S3376" i="1" s="1"/>
  <c r="S3377" i="1" a="1"/>
  <c r="S3377" i="1" s="1"/>
  <c r="S3378" i="1" a="1"/>
  <c r="S3378" i="1" s="1"/>
  <c r="S3379" i="1" a="1"/>
  <c r="S3379" i="1" s="1"/>
  <c r="S3380" i="1" a="1"/>
  <c r="S3380" i="1" s="1"/>
  <c r="S3381" i="1" a="1"/>
  <c r="S3381" i="1" s="1"/>
  <c r="S3382" i="1" a="1"/>
  <c r="S3382" i="1" s="1"/>
  <c r="S3383" i="1" a="1"/>
  <c r="S3383" i="1" s="1"/>
  <c r="S3384" i="1" a="1"/>
  <c r="S3384" i="1" s="1"/>
  <c r="S3385" i="1" a="1"/>
  <c r="S3385" i="1" s="1"/>
  <c r="S3386" i="1" a="1"/>
  <c r="S3386" i="1" s="1"/>
  <c r="S3387" i="1" a="1"/>
  <c r="S3387" i="1" s="1"/>
  <c r="S3388" i="1" a="1"/>
  <c r="S3388" i="1" s="1"/>
  <c r="S3389" i="1" a="1"/>
  <c r="S3389" i="1" s="1"/>
  <c r="S3390" i="1" a="1"/>
  <c r="S3390" i="1" s="1"/>
  <c r="S3391" i="1" a="1"/>
  <c r="S3391" i="1" s="1"/>
  <c r="S3392" i="1" a="1"/>
  <c r="S3392" i="1" s="1"/>
  <c r="S3393" i="1" a="1"/>
  <c r="S3393" i="1" s="1"/>
  <c r="S3394" i="1" a="1"/>
  <c r="S3394" i="1" s="1"/>
  <c r="S3395" i="1" a="1"/>
  <c r="S3395" i="1" s="1"/>
  <c r="S3396" i="1" a="1"/>
  <c r="S3396" i="1" s="1"/>
  <c r="S3397" i="1" a="1"/>
  <c r="S3397" i="1" s="1"/>
  <c r="S3398" i="1" a="1"/>
  <c r="S3398" i="1" s="1"/>
  <c r="S3399" i="1" a="1"/>
  <c r="S3399" i="1" s="1"/>
  <c r="S3400" i="1" a="1"/>
  <c r="S3400" i="1" s="1"/>
  <c r="S3401" i="1" a="1"/>
  <c r="S3401" i="1" s="1"/>
  <c r="S3402" i="1" a="1"/>
  <c r="S3402" i="1" s="1"/>
  <c r="S3403" i="1" a="1"/>
  <c r="S3403" i="1" s="1"/>
  <c r="S3404" i="1" a="1"/>
  <c r="S3404" i="1" s="1"/>
  <c r="S3405" i="1" a="1"/>
  <c r="S3405" i="1" s="1"/>
  <c r="S3406" i="1" a="1"/>
  <c r="S3406" i="1" s="1"/>
  <c r="S3407" i="1" a="1"/>
  <c r="S3407" i="1" s="1"/>
  <c r="S3408" i="1" a="1"/>
  <c r="S3408" i="1" s="1"/>
  <c r="S3409" i="1" a="1"/>
  <c r="S3409" i="1" s="1"/>
  <c r="S3410" i="1" a="1"/>
  <c r="S3410" i="1" s="1"/>
  <c r="S3411" i="1" a="1"/>
  <c r="S3411" i="1" s="1"/>
  <c r="S3412" i="1" a="1"/>
  <c r="S3412" i="1" s="1"/>
  <c r="S3413" i="1" a="1"/>
  <c r="S3413" i="1" s="1"/>
  <c r="S3414" i="1" a="1"/>
  <c r="S3414" i="1" s="1"/>
  <c r="S3415" i="1" a="1"/>
  <c r="S3415" i="1" s="1"/>
  <c r="S3416" i="1" a="1"/>
  <c r="S3416" i="1" s="1"/>
  <c r="S3417" i="1" a="1"/>
  <c r="S3417" i="1" s="1"/>
  <c r="S3418" i="1" a="1"/>
  <c r="S3418" i="1" s="1"/>
  <c r="S3419" i="1" a="1"/>
  <c r="S3419" i="1" s="1"/>
  <c r="S3420" i="1" a="1"/>
  <c r="S3420" i="1" s="1"/>
  <c r="S3421" i="1" a="1"/>
  <c r="S3421" i="1" s="1"/>
  <c r="S3422" i="1" a="1"/>
  <c r="S3422" i="1" s="1"/>
  <c r="S3423" i="1" a="1"/>
  <c r="S3423" i="1" s="1"/>
  <c r="S3424" i="1" a="1"/>
  <c r="S3424" i="1" s="1"/>
  <c r="S3425" i="1" a="1"/>
  <c r="S3425" i="1" s="1"/>
  <c r="S3426" i="1" a="1"/>
  <c r="S3426" i="1" s="1"/>
  <c r="S3427" i="1" a="1"/>
  <c r="S3427" i="1" s="1"/>
  <c r="S3428" i="1" a="1"/>
  <c r="S3428" i="1" s="1"/>
  <c r="S3429" i="1" a="1"/>
  <c r="S3429" i="1" s="1"/>
  <c r="S3430" i="1" a="1"/>
  <c r="S3430" i="1" s="1"/>
  <c r="S3431" i="1" a="1"/>
  <c r="S3431" i="1" s="1"/>
  <c r="S3432" i="1" a="1"/>
  <c r="S3432" i="1" s="1"/>
  <c r="S3433" i="1" a="1"/>
  <c r="S3433" i="1" s="1"/>
  <c r="S3434" i="1" a="1"/>
  <c r="S3434" i="1" s="1"/>
  <c r="S3435" i="1" a="1"/>
  <c r="S3435" i="1" s="1"/>
  <c r="S3436" i="1" a="1"/>
  <c r="S3436" i="1" s="1"/>
  <c r="S3437" i="1" a="1"/>
  <c r="S3437" i="1" s="1"/>
  <c r="S3438" i="1" a="1"/>
  <c r="S3438" i="1" s="1"/>
  <c r="S3439" i="1" a="1"/>
  <c r="S3439" i="1" s="1"/>
  <c r="S3440" i="1" a="1"/>
  <c r="S3440" i="1" s="1"/>
  <c r="S3441" i="1" a="1"/>
  <c r="S3441" i="1" s="1"/>
  <c r="S3442" i="1" a="1"/>
  <c r="S3442" i="1" s="1"/>
  <c r="S3443" i="1" a="1"/>
  <c r="S3443" i="1" s="1"/>
  <c r="S3444" i="1" a="1"/>
  <c r="S3444" i="1" s="1"/>
  <c r="S3445" i="1" a="1"/>
  <c r="S3445" i="1" s="1"/>
  <c r="S3446" i="1" a="1"/>
  <c r="S3446" i="1" s="1"/>
  <c r="S3447" i="1" a="1"/>
  <c r="S3447" i="1" s="1"/>
  <c r="S3448" i="1" a="1"/>
  <c r="S3448" i="1" s="1"/>
  <c r="S3449" i="1" a="1"/>
  <c r="S3449" i="1" s="1"/>
  <c r="S3450" i="1" a="1"/>
  <c r="S3450" i="1" s="1"/>
  <c r="S3451" i="1" a="1"/>
  <c r="S3451" i="1" s="1"/>
  <c r="S3452" i="1" a="1"/>
  <c r="S3452" i="1" s="1"/>
  <c r="S3453" i="1" a="1"/>
  <c r="S3453" i="1" s="1"/>
  <c r="S3454" i="1" a="1"/>
  <c r="S3454" i="1" s="1"/>
  <c r="S3455" i="1" a="1"/>
  <c r="S3455" i="1" s="1"/>
  <c r="S3456" i="1" a="1"/>
  <c r="S3456" i="1" s="1"/>
  <c r="S3457" i="1" a="1"/>
  <c r="S3457" i="1" s="1"/>
  <c r="S3458" i="1" a="1"/>
  <c r="S3458" i="1" s="1"/>
  <c r="S3459" i="1" a="1"/>
  <c r="S3459" i="1" s="1"/>
  <c r="S3460" i="1" a="1"/>
  <c r="S3460" i="1" s="1"/>
  <c r="S3461" i="1" a="1"/>
  <c r="S3461" i="1" s="1"/>
  <c r="S3462" i="1" a="1"/>
  <c r="S3462" i="1" s="1"/>
  <c r="S3463" i="1" a="1"/>
  <c r="S3463" i="1" s="1"/>
  <c r="S3464" i="1" a="1"/>
  <c r="S3464" i="1" s="1"/>
  <c r="S3465" i="1" a="1"/>
  <c r="S3465" i="1" s="1"/>
  <c r="S3466" i="1" a="1"/>
  <c r="S3466" i="1" s="1"/>
  <c r="S3467" i="1" a="1"/>
  <c r="S3467" i="1" s="1"/>
  <c r="S3468" i="1" a="1"/>
  <c r="S3468" i="1" s="1"/>
  <c r="S3469" i="1" a="1"/>
  <c r="S3469" i="1" s="1"/>
  <c r="S3470" i="1" a="1"/>
  <c r="S3470" i="1" s="1"/>
  <c r="S3471" i="1" a="1"/>
  <c r="S3471" i="1" s="1"/>
  <c r="S3472" i="1" a="1"/>
  <c r="S3472" i="1" s="1"/>
  <c r="S3473" i="1" a="1"/>
  <c r="S3473" i="1" s="1"/>
  <c r="S3474" i="1" a="1"/>
  <c r="S3474" i="1" s="1"/>
  <c r="S3475" i="1" a="1"/>
  <c r="S3475" i="1" s="1"/>
  <c r="S3476" i="1" a="1"/>
  <c r="S3476" i="1" s="1"/>
  <c r="S3477" i="1" a="1"/>
  <c r="S3477" i="1" s="1"/>
  <c r="S3478" i="1" a="1"/>
  <c r="S3478" i="1" s="1"/>
  <c r="S3479" i="1" a="1"/>
  <c r="S3479" i="1" s="1"/>
  <c r="S3480" i="1" a="1"/>
  <c r="S3480" i="1" s="1"/>
  <c r="S3481" i="1" a="1"/>
  <c r="S3481" i="1" s="1"/>
  <c r="S3482" i="1" a="1"/>
  <c r="S3482" i="1" s="1"/>
  <c r="S3483" i="1" a="1"/>
  <c r="S3483" i="1" s="1"/>
  <c r="S3484" i="1" a="1"/>
  <c r="S3484" i="1" s="1"/>
  <c r="S3485" i="1" a="1"/>
  <c r="S3485" i="1" s="1"/>
  <c r="S3486" i="1" a="1"/>
  <c r="S3486" i="1" s="1"/>
  <c r="S3487" i="1" a="1"/>
  <c r="S3487" i="1" s="1"/>
  <c r="S3488" i="1" a="1"/>
  <c r="S3488" i="1" s="1"/>
  <c r="S3489" i="1" a="1"/>
  <c r="S3489" i="1" s="1"/>
  <c r="S3490" i="1" a="1"/>
  <c r="S3490" i="1" s="1"/>
  <c r="S3491" i="1" a="1"/>
  <c r="S3491" i="1" s="1"/>
  <c r="S3492" i="1" a="1"/>
  <c r="S3492" i="1" s="1"/>
  <c r="S3493" i="1" a="1"/>
  <c r="S3493" i="1" s="1"/>
  <c r="S3494" i="1" a="1"/>
  <c r="S3494" i="1" s="1"/>
  <c r="S3495" i="1" a="1"/>
  <c r="S3495" i="1" s="1"/>
  <c r="S3496" i="1" a="1"/>
  <c r="S3496" i="1" s="1"/>
  <c r="S3497" i="1" a="1"/>
  <c r="S3497" i="1" s="1"/>
  <c r="S3498" i="1" a="1"/>
  <c r="S3498" i="1" s="1"/>
  <c r="S3499" i="1" a="1"/>
  <c r="S3499" i="1" s="1"/>
  <c r="S3500" i="1" a="1"/>
  <c r="S3500" i="1" s="1"/>
  <c r="S3501" i="1" a="1"/>
  <c r="S3501" i="1" s="1"/>
  <c r="S3502" i="1" a="1"/>
  <c r="S3502" i="1" s="1"/>
  <c r="S3503" i="1" a="1"/>
  <c r="S3503" i="1" s="1"/>
  <c r="S3504" i="1" a="1"/>
  <c r="S3504" i="1" s="1"/>
  <c r="S3505" i="1" a="1"/>
  <c r="S3505" i="1" s="1"/>
  <c r="S3506" i="1" a="1"/>
  <c r="S3506" i="1" s="1"/>
  <c r="S3507" i="1" a="1"/>
  <c r="S3507" i="1" s="1"/>
  <c r="S3508" i="1" a="1"/>
  <c r="S3508" i="1" s="1"/>
  <c r="S3509" i="1" a="1"/>
  <c r="S3509" i="1" s="1"/>
  <c r="S3510" i="1" a="1"/>
  <c r="S3510" i="1" s="1"/>
  <c r="S3511" i="1" a="1"/>
  <c r="S3511" i="1" s="1"/>
  <c r="S3512" i="1" a="1"/>
  <c r="S3512" i="1" s="1"/>
  <c r="S3513" i="1" a="1"/>
  <c r="S3513" i="1" s="1"/>
  <c r="S3514" i="1" a="1"/>
  <c r="S3514" i="1" s="1"/>
  <c r="S3515" i="1" a="1"/>
  <c r="S3515" i="1" s="1"/>
  <c r="S3516" i="1" a="1"/>
  <c r="S3516" i="1" s="1"/>
  <c r="S3517" i="1" a="1"/>
  <c r="S3517" i="1" s="1"/>
  <c r="S3518" i="1" a="1"/>
  <c r="S3518" i="1" s="1"/>
  <c r="S3519" i="1" a="1"/>
  <c r="S3519" i="1" s="1"/>
  <c r="S3520" i="1" a="1"/>
  <c r="S3520" i="1" s="1"/>
  <c r="S3521" i="1" a="1"/>
  <c r="S3521" i="1" s="1"/>
  <c r="S3522" i="1" a="1"/>
  <c r="S3522" i="1" s="1"/>
  <c r="S3523" i="1" a="1"/>
  <c r="S3523" i="1" s="1"/>
  <c r="S3524" i="1" a="1"/>
  <c r="S3524" i="1" s="1"/>
  <c r="S3525" i="1" a="1"/>
  <c r="S3525" i="1" s="1"/>
  <c r="S3526" i="1" a="1"/>
  <c r="S3526" i="1" s="1"/>
  <c r="S3527" i="1" a="1"/>
  <c r="S3527" i="1" s="1"/>
  <c r="S3528" i="1" a="1"/>
  <c r="S3528" i="1" s="1"/>
  <c r="S3529" i="1" a="1"/>
  <c r="S3529" i="1" s="1"/>
  <c r="S3530" i="1" a="1"/>
  <c r="S3530" i="1" s="1"/>
  <c r="S3531" i="1" a="1"/>
  <c r="S3531" i="1" s="1"/>
  <c r="S3532" i="1" a="1"/>
  <c r="S3532" i="1" s="1"/>
  <c r="S3533" i="1" a="1"/>
  <c r="S3533" i="1" s="1"/>
  <c r="S3534" i="1" a="1"/>
  <c r="S3534" i="1" s="1"/>
  <c r="S3535" i="1" a="1"/>
  <c r="S3535" i="1" s="1"/>
  <c r="S3536" i="1" a="1"/>
  <c r="S3536" i="1" s="1"/>
  <c r="S3537" i="1" a="1"/>
  <c r="S3537" i="1" s="1"/>
  <c r="S3538" i="1" a="1"/>
  <c r="S3538" i="1" s="1"/>
  <c r="S3539" i="1" a="1"/>
  <c r="S3539" i="1" s="1"/>
  <c r="S3540" i="1" a="1"/>
  <c r="S3540" i="1" s="1"/>
  <c r="S3541" i="1" a="1"/>
  <c r="S3541" i="1" s="1"/>
  <c r="S3542" i="1" a="1"/>
  <c r="S3542" i="1" s="1"/>
  <c r="S3543" i="1" a="1"/>
  <c r="S3543" i="1" s="1"/>
  <c r="S3544" i="1" a="1"/>
  <c r="S3544" i="1" s="1"/>
  <c r="S3545" i="1" a="1"/>
  <c r="S3545" i="1" s="1"/>
  <c r="S3546" i="1" a="1"/>
  <c r="S3546" i="1" s="1"/>
  <c r="S3547" i="1" a="1"/>
  <c r="S3547" i="1" s="1"/>
  <c r="S3548" i="1" a="1"/>
  <c r="S3548" i="1" s="1"/>
  <c r="S3549" i="1" a="1"/>
  <c r="S3549" i="1" s="1"/>
  <c r="S3550" i="1" a="1"/>
  <c r="S3550" i="1" s="1"/>
  <c r="S3551" i="1" a="1"/>
  <c r="S3551" i="1" s="1"/>
  <c r="S3552" i="1" a="1"/>
  <c r="S3552" i="1" s="1"/>
  <c r="S3553" i="1" a="1"/>
  <c r="S3553" i="1" s="1"/>
  <c r="S3554" i="1" a="1"/>
  <c r="S3554" i="1" s="1"/>
  <c r="S3555" i="1" a="1"/>
  <c r="S3555" i="1" s="1"/>
  <c r="S3556" i="1" a="1"/>
  <c r="S3556" i="1" s="1"/>
  <c r="S3557" i="1" a="1"/>
  <c r="S3557" i="1" s="1"/>
  <c r="S3558" i="1" a="1"/>
  <c r="S3558" i="1" s="1"/>
  <c r="S3559" i="1" a="1"/>
  <c r="S3559" i="1" s="1"/>
  <c r="S3560" i="1" a="1"/>
  <c r="S3560" i="1" s="1"/>
  <c r="S3561" i="1" a="1"/>
  <c r="S3561" i="1" s="1"/>
  <c r="S3562" i="1" a="1"/>
  <c r="S3562" i="1" s="1"/>
  <c r="S3563" i="1" a="1"/>
  <c r="S3563" i="1" s="1"/>
  <c r="S3564" i="1" a="1"/>
  <c r="S3564" i="1" s="1"/>
  <c r="S3565" i="1" a="1"/>
  <c r="S3565" i="1" s="1"/>
  <c r="S3566" i="1" a="1"/>
  <c r="S3566" i="1" s="1"/>
  <c r="S3567" i="1" a="1"/>
  <c r="S3567" i="1" s="1"/>
  <c r="S3568" i="1" a="1"/>
  <c r="S3568" i="1" s="1"/>
  <c r="S3569" i="1" a="1"/>
  <c r="S3569" i="1" s="1"/>
  <c r="S3570" i="1" a="1"/>
  <c r="S3570" i="1" s="1"/>
  <c r="S3571" i="1" a="1"/>
  <c r="S3571" i="1" s="1"/>
  <c r="S3572" i="1" a="1"/>
  <c r="S3572" i="1" s="1"/>
  <c r="S3573" i="1" a="1"/>
  <c r="S3573" i="1" s="1"/>
  <c r="S3574" i="1" a="1"/>
  <c r="S3574" i="1" s="1"/>
  <c r="S3575" i="1" a="1"/>
  <c r="S3575" i="1" s="1"/>
  <c r="S3576" i="1" a="1"/>
  <c r="S3576" i="1" s="1"/>
  <c r="S3577" i="1" a="1"/>
  <c r="S3577" i="1" s="1"/>
  <c r="S3578" i="1" a="1"/>
  <c r="S3578" i="1" s="1"/>
  <c r="S3579" i="1" a="1"/>
  <c r="S3579" i="1" s="1"/>
  <c r="S3580" i="1" a="1"/>
  <c r="S3580" i="1" s="1"/>
  <c r="S3581" i="1" a="1"/>
  <c r="S3581" i="1" s="1"/>
  <c r="S3582" i="1" a="1"/>
  <c r="S3582" i="1" s="1"/>
  <c r="S3583" i="1" a="1"/>
  <c r="S3583" i="1" s="1"/>
  <c r="S3584" i="1" a="1"/>
  <c r="S3584" i="1" s="1"/>
  <c r="S3585" i="1" a="1"/>
  <c r="S3585" i="1" s="1"/>
  <c r="S3586" i="1" a="1"/>
  <c r="S3586" i="1" s="1"/>
  <c r="S3587" i="1" a="1"/>
  <c r="S3587" i="1" s="1"/>
  <c r="S3588" i="1" a="1"/>
  <c r="S3588" i="1" s="1"/>
  <c r="S3589" i="1" a="1"/>
  <c r="S3589" i="1" s="1"/>
  <c r="S3590" i="1" a="1"/>
  <c r="S3590" i="1" s="1"/>
  <c r="S3591" i="1" a="1"/>
  <c r="S3591" i="1" s="1"/>
  <c r="S3592" i="1" a="1"/>
  <c r="S3592" i="1" s="1"/>
  <c r="S3593" i="1" a="1"/>
  <c r="S3593" i="1" s="1"/>
  <c r="S3594" i="1" a="1"/>
  <c r="S3594" i="1" s="1"/>
  <c r="S3595" i="1" a="1"/>
  <c r="S3595" i="1" s="1"/>
  <c r="S3596" i="1" a="1"/>
  <c r="S3596" i="1" s="1"/>
  <c r="S3597" i="1" a="1"/>
  <c r="S3597" i="1" s="1"/>
  <c r="S3598" i="1" a="1"/>
  <c r="S3598" i="1" s="1"/>
  <c r="S3599" i="1" a="1"/>
  <c r="S3599" i="1" s="1"/>
  <c r="S3600" i="1" a="1"/>
  <c r="S3600" i="1" s="1"/>
  <c r="S3601" i="1" a="1"/>
  <c r="S3601" i="1" s="1"/>
  <c r="S3602" i="1" a="1"/>
  <c r="S3602" i="1" s="1"/>
  <c r="S3603" i="1" a="1"/>
  <c r="S3603" i="1" s="1"/>
  <c r="S3604" i="1" a="1"/>
  <c r="S3604" i="1" s="1"/>
  <c r="S3605" i="1" a="1"/>
  <c r="S3605" i="1" s="1"/>
  <c r="S3606" i="1" a="1"/>
  <c r="S3606" i="1" s="1"/>
  <c r="S3607" i="1" a="1"/>
  <c r="S3607" i="1" s="1"/>
  <c r="S3608" i="1" a="1"/>
  <c r="S3608" i="1" s="1"/>
  <c r="S3609" i="1" a="1"/>
  <c r="S3609" i="1" s="1"/>
  <c r="S3610" i="1" a="1"/>
  <c r="S3610" i="1" s="1"/>
  <c r="S3611" i="1" a="1"/>
  <c r="S3611" i="1" s="1"/>
  <c r="S3612" i="1" a="1"/>
  <c r="S3612" i="1" s="1"/>
  <c r="S3613" i="1" a="1"/>
  <c r="S3613" i="1" s="1"/>
  <c r="S3614" i="1" a="1"/>
  <c r="S3614" i="1" s="1"/>
  <c r="S3615" i="1" a="1"/>
  <c r="S3615" i="1" s="1"/>
  <c r="S3616" i="1" a="1"/>
  <c r="S3616" i="1" s="1"/>
  <c r="S3617" i="1" a="1"/>
  <c r="S3617" i="1" s="1"/>
  <c r="S3618" i="1" a="1"/>
  <c r="S3618" i="1" s="1"/>
  <c r="S3619" i="1" a="1"/>
  <c r="S3619" i="1" s="1"/>
  <c r="S3620" i="1" a="1"/>
  <c r="S3620" i="1" s="1"/>
  <c r="S3621" i="1" a="1"/>
  <c r="S3621" i="1" s="1"/>
  <c r="S3622" i="1" a="1"/>
  <c r="S3622" i="1" s="1"/>
  <c r="S3623" i="1" a="1"/>
  <c r="S3623" i="1" s="1"/>
  <c r="S3624" i="1" a="1"/>
  <c r="S3624" i="1" s="1"/>
  <c r="S3625" i="1" a="1"/>
  <c r="S3625" i="1" s="1"/>
  <c r="S3626" i="1" a="1"/>
  <c r="S3626" i="1" s="1"/>
  <c r="S3627" i="1" a="1"/>
  <c r="S3627" i="1" s="1"/>
  <c r="S3628" i="1" a="1"/>
  <c r="S3628" i="1" s="1"/>
  <c r="S3629" i="1" a="1"/>
  <c r="S3629" i="1" s="1"/>
  <c r="S3630" i="1" a="1"/>
  <c r="S3630" i="1" s="1"/>
  <c r="S3631" i="1" a="1"/>
  <c r="S3631" i="1" s="1"/>
  <c r="S3632" i="1" a="1"/>
  <c r="S3632" i="1" s="1"/>
  <c r="S3633" i="1" a="1"/>
  <c r="S3633" i="1" s="1"/>
  <c r="S3634" i="1" a="1"/>
  <c r="S3634" i="1" s="1"/>
  <c r="S3635" i="1" a="1"/>
  <c r="S3635" i="1" s="1"/>
  <c r="S3636" i="1" a="1"/>
  <c r="S3636" i="1" s="1"/>
  <c r="S3637" i="1" a="1"/>
  <c r="S3637" i="1" s="1"/>
  <c r="S3638" i="1" a="1"/>
  <c r="S3638" i="1" s="1"/>
  <c r="S3639" i="1" a="1"/>
  <c r="S3639" i="1" s="1"/>
  <c r="S3640" i="1" a="1"/>
  <c r="S3640" i="1" s="1"/>
  <c r="S3641" i="1" a="1"/>
  <c r="S3641" i="1" s="1"/>
  <c r="S3642" i="1" a="1"/>
  <c r="S3642" i="1" s="1"/>
  <c r="S3643" i="1" a="1"/>
  <c r="S3643" i="1" s="1"/>
  <c r="S3644" i="1" a="1"/>
  <c r="S3644" i="1" s="1"/>
  <c r="S3645" i="1" a="1"/>
  <c r="S3645" i="1" s="1"/>
  <c r="S3646" i="1" a="1"/>
  <c r="S3646" i="1" s="1"/>
  <c r="S3647" i="1" a="1"/>
  <c r="S3647" i="1" s="1"/>
  <c r="S3648" i="1" a="1"/>
  <c r="S3648" i="1" s="1"/>
  <c r="S3649" i="1" a="1"/>
  <c r="S3649" i="1" s="1"/>
  <c r="S3650" i="1" a="1"/>
  <c r="S3650" i="1" s="1"/>
  <c r="S3651" i="1" a="1"/>
  <c r="S3651" i="1" s="1"/>
  <c r="S3652" i="1" a="1"/>
  <c r="S3652" i="1" s="1"/>
  <c r="S3653" i="1" a="1"/>
  <c r="S3653" i="1" s="1"/>
  <c r="S3654" i="1" a="1"/>
  <c r="S3654" i="1" s="1"/>
  <c r="S3655" i="1" a="1"/>
  <c r="S3655" i="1" s="1"/>
  <c r="S3656" i="1" a="1"/>
  <c r="S3656" i="1" s="1"/>
  <c r="S3657" i="1" a="1"/>
  <c r="S3657" i="1" s="1"/>
  <c r="S3658" i="1" a="1"/>
  <c r="S3658" i="1" s="1"/>
  <c r="S3659" i="1" a="1"/>
  <c r="S3659" i="1" s="1"/>
  <c r="S3660" i="1" a="1"/>
  <c r="S3660" i="1" s="1"/>
  <c r="S3661" i="1" a="1"/>
  <c r="S3661" i="1" s="1"/>
  <c r="S3662" i="1" a="1"/>
  <c r="S3662" i="1" s="1"/>
  <c r="S3663" i="1" a="1"/>
  <c r="S3663" i="1" s="1"/>
  <c r="S3664" i="1" a="1"/>
  <c r="S3664" i="1" s="1"/>
  <c r="S3665" i="1" a="1"/>
  <c r="S3665" i="1" s="1"/>
  <c r="S3666" i="1" a="1"/>
  <c r="S3666" i="1" s="1"/>
  <c r="S3667" i="1" a="1"/>
  <c r="S3667" i="1" s="1"/>
  <c r="S3668" i="1" a="1"/>
  <c r="S3668" i="1" s="1"/>
  <c r="S3669" i="1" a="1"/>
  <c r="S3669" i="1" s="1"/>
  <c r="S3670" i="1" a="1"/>
  <c r="S3670" i="1" s="1"/>
  <c r="S3671" i="1" a="1"/>
  <c r="S3671" i="1" s="1"/>
  <c r="S3672" i="1" a="1"/>
  <c r="S3672" i="1" s="1"/>
  <c r="S3673" i="1" a="1"/>
  <c r="S3673" i="1" s="1"/>
  <c r="S3674" i="1" a="1"/>
  <c r="S3674" i="1" s="1"/>
  <c r="S3675" i="1" a="1"/>
  <c r="S3675" i="1" s="1"/>
  <c r="S3676" i="1" a="1"/>
  <c r="S3676" i="1" s="1"/>
  <c r="S3677" i="1" a="1"/>
  <c r="S3677" i="1" s="1"/>
  <c r="S3678" i="1" a="1"/>
  <c r="S3678" i="1" s="1"/>
  <c r="S3679" i="1" a="1"/>
  <c r="S3679" i="1" s="1"/>
  <c r="S3680" i="1" a="1"/>
  <c r="S3680" i="1" s="1"/>
  <c r="S3681" i="1" a="1"/>
  <c r="S3681" i="1" s="1"/>
  <c r="S3682" i="1" a="1"/>
  <c r="S3682" i="1" s="1"/>
  <c r="S3683" i="1" a="1"/>
  <c r="S3683" i="1" s="1"/>
  <c r="S3684" i="1" a="1"/>
  <c r="S3684" i="1" s="1"/>
  <c r="S3685" i="1" a="1"/>
  <c r="S3685" i="1" s="1"/>
  <c r="S3686" i="1" a="1"/>
  <c r="S3686" i="1" s="1"/>
  <c r="S3687" i="1" a="1"/>
  <c r="S3687" i="1" s="1"/>
  <c r="S3688" i="1" a="1"/>
  <c r="S3688" i="1" s="1"/>
  <c r="S3689" i="1" a="1"/>
  <c r="S3689" i="1" s="1"/>
  <c r="S3690" i="1" a="1"/>
  <c r="S3690" i="1" s="1"/>
  <c r="S3691" i="1" a="1"/>
  <c r="S3691" i="1" s="1"/>
  <c r="S3692" i="1" a="1"/>
  <c r="S3692" i="1" s="1"/>
  <c r="S3693" i="1" a="1"/>
  <c r="S3693" i="1" s="1"/>
  <c r="S3694" i="1" a="1"/>
  <c r="S3694" i="1" s="1"/>
  <c r="S3695" i="1" a="1"/>
  <c r="S3695" i="1" s="1"/>
  <c r="S3696" i="1" a="1"/>
  <c r="S3696" i="1" s="1"/>
  <c r="S3697" i="1" a="1"/>
  <c r="S3697" i="1" s="1"/>
  <c r="S3698" i="1" a="1"/>
  <c r="S3698" i="1" s="1"/>
  <c r="S3699" i="1" a="1"/>
  <c r="S3699" i="1" s="1"/>
  <c r="S3700" i="1" a="1"/>
  <c r="S3700" i="1" s="1"/>
  <c r="S3701" i="1" a="1"/>
  <c r="S3701" i="1" s="1"/>
  <c r="S3702" i="1" a="1"/>
  <c r="S3702" i="1" s="1"/>
  <c r="S3703" i="1" a="1"/>
  <c r="S3703" i="1" s="1"/>
  <c r="S3704" i="1" a="1"/>
  <c r="S3704" i="1" s="1"/>
  <c r="S3705" i="1" a="1"/>
  <c r="S3705" i="1" s="1"/>
  <c r="S3706" i="1" a="1"/>
  <c r="S3706" i="1" s="1"/>
  <c r="S3707" i="1" a="1"/>
  <c r="S3707" i="1" s="1"/>
  <c r="S3708" i="1" a="1"/>
  <c r="S3708" i="1" s="1"/>
  <c r="S3709" i="1" a="1"/>
  <c r="S3709" i="1" s="1"/>
  <c r="S3710" i="1" a="1"/>
  <c r="S3710" i="1" s="1"/>
  <c r="S3711" i="1" a="1"/>
  <c r="S3711" i="1" s="1"/>
  <c r="S3712" i="1" a="1"/>
  <c r="S3712" i="1" s="1"/>
  <c r="S3713" i="1" a="1"/>
  <c r="S3713" i="1" s="1"/>
  <c r="S3714" i="1" a="1"/>
  <c r="S3714" i="1" s="1"/>
  <c r="S3715" i="1" a="1"/>
  <c r="S3715" i="1" s="1"/>
  <c r="S3716" i="1" a="1"/>
  <c r="S3716" i="1" s="1"/>
  <c r="S3717" i="1" a="1"/>
  <c r="S3717" i="1" s="1"/>
  <c r="S3718" i="1" a="1"/>
  <c r="S3718" i="1" s="1"/>
  <c r="S3719" i="1" a="1"/>
  <c r="S3719" i="1" s="1"/>
  <c r="S3720" i="1" a="1"/>
  <c r="S3720" i="1" s="1"/>
  <c r="S3721" i="1" a="1"/>
  <c r="S3721" i="1" s="1"/>
  <c r="S3722" i="1" a="1"/>
  <c r="S3722" i="1" s="1"/>
  <c r="S3723" i="1" a="1"/>
  <c r="S3723" i="1" s="1"/>
  <c r="S3724" i="1" a="1"/>
  <c r="S3724" i="1" s="1"/>
  <c r="S3725" i="1" a="1"/>
  <c r="S3725" i="1" s="1"/>
  <c r="S3726" i="1" a="1"/>
  <c r="S3726" i="1" s="1"/>
  <c r="S3727" i="1" a="1"/>
  <c r="S3727" i="1" s="1"/>
  <c r="S3728" i="1" a="1"/>
  <c r="S3728" i="1" s="1"/>
  <c r="S3729" i="1" a="1"/>
  <c r="S3729" i="1" s="1"/>
  <c r="S3730" i="1" a="1"/>
  <c r="S3730" i="1" s="1"/>
  <c r="S3731" i="1" a="1"/>
  <c r="S3731" i="1" s="1"/>
  <c r="S3732" i="1" a="1"/>
  <c r="S3732" i="1" s="1"/>
  <c r="S3733" i="1" a="1"/>
  <c r="S3733" i="1" s="1"/>
  <c r="S3734" i="1" a="1"/>
  <c r="S3734" i="1" s="1"/>
  <c r="S3735" i="1" a="1"/>
  <c r="S3735" i="1" s="1"/>
  <c r="S3736" i="1" a="1"/>
  <c r="S3736" i="1" s="1"/>
  <c r="S3737" i="1" a="1"/>
  <c r="S3737" i="1" s="1"/>
  <c r="S3738" i="1" a="1"/>
  <c r="S3738" i="1" s="1"/>
  <c r="S3739" i="1" a="1"/>
  <c r="S3739" i="1" s="1"/>
  <c r="S3740" i="1" a="1"/>
  <c r="S3740" i="1" s="1"/>
  <c r="S3741" i="1" a="1"/>
  <c r="S3741" i="1" s="1"/>
  <c r="S3742" i="1" a="1"/>
  <c r="S3742" i="1" s="1"/>
  <c r="S3743" i="1" a="1"/>
  <c r="S3743" i="1" s="1"/>
  <c r="S3744" i="1" a="1"/>
  <c r="S3744" i="1" s="1"/>
  <c r="S3745" i="1" a="1"/>
  <c r="S3745" i="1" s="1"/>
  <c r="S3746" i="1" a="1"/>
  <c r="S3746" i="1" s="1"/>
  <c r="S3747" i="1" a="1"/>
  <c r="S3747" i="1" s="1"/>
  <c r="S3748" i="1" a="1"/>
  <c r="S3748" i="1" s="1"/>
  <c r="S3749" i="1" a="1"/>
  <c r="S3749" i="1" s="1"/>
  <c r="S3750" i="1" a="1"/>
  <c r="S3750" i="1" s="1"/>
  <c r="S3751" i="1" a="1"/>
  <c r="S3751" i="1" s="1"/>
  <c r="S3752" i="1" a="1"/>
  <c r="S3752" i="1" s="1"/>
  <c r="S3753" i="1" a="1"/>
  <c r="S3753" i="1" s="1"/>
  <c r="S3754" i="1" a="1"/>
  <c r="S3754" i="1" s="1"/>
  <c r="S3755" i="1" a="1"/>
  <c r="S3755" i="1" s="1"/>
  <c r="S3756" i="1" a="1"/>
  <c r="S3756" i="1" s="1"/>
  <c r="S3757" i="1" a="1"/>
  <c r="S3757" i="1" s="1"/>
  <c r="S3758" i="1" a="1"/>
  <c r="S3758" i="1" s="1"/>
  <c r="S3759" i="1" a="1"/>
  <c r="S3759" i="1" s="1"/>
  <c r="S3760" i="1" a="1"/>
  <c r="S3760" i="1" s="1"/>
  <c r="S3761" i="1" a="1"/>
  <c r="S3761" i="1" s="1"/>
  <c r="S3762" i="1" a="1"/>
  <c r="S3762" i="1" s="1"/>
  <c r="S3763" i="1" a="1"/>
  <c r="S3763" i="1" s="1"/>
  <c r="S3764" i="1" a="1"/>
  <c r="S3764" i="1" s="1"/>
  <c r="S3765" i="1" a="1"/>
  <c r="S3765" i="1" s="1"/>
  <c r="S3766" i="1" a="1"/>
  <c r="S3766" i="1" s="1"/>
  <c r="S3767" i="1" a="1"/>
  <c r="S3767" i="1" s="1"/>
  <c r="S3768" i="1" a="1"/>
  <c r="S3768" i="1" s="1"/>
  <c r="S3769" i="1" a="1"/>
  <c r="S3769" i="1" s="1"/>
  <c r="S3770" i="1" a="1"/>
  <c r="S3770" i="1" s="1"/>
  <c r="S3771" i="1" a="1"/>
  <c r="S3771" i="1" s="1"/>
  <c r="S3772" i="1" a="1"/>
  <c r="S3772" i="1" s="1"/>
  <c r="S3773" i="1" a="1"/>
  <c r="S3773" i="1" s="1"/>
  <c r="S3774" i="1" a="1"/>
  <c r="S3774" i="1" s="1"/>
  <c r="S3775" i="1" a="1"/>
  <c r="S3775" i="1" s="1"/>
  <c r="S3776" i="1" a="1"/>
  <c r="S3776" i="1" s="1"/>
  <c r="S3777" i="1" a="1"/>
  <c r="S3777" i="1" s="1"/>
  <c r="S3778" i="1" a="1"/>
  <c r="S3778" i="1" s="1"/>
  <c r="S3779" i="1" a="1"/>
  <c r="S3779" i="1" s="1"/>
  <c r="S3780" i="1" a="1"/>
  <c r="S3780" i="1" s="1"/>
  <c r="S3781" i="1" a="1"/>
  <c r="S3781" i="1" s="1"/>
  <c r="S3782" i="1" a="1"/>
  <c r="S3782" i="1" s="1"/>
  <c r="S3783" i="1" a="1"/>
  <c r="S3783" i="1" s="1"/>
  <c r="S3784" i="1" a="1"/>
  <c r="S3784" i="1" s="1"/>
  <c r="S3785" i="1" a="1"/>
  <c r="S3785" i="1" s="1"/>
  <c r="S3786" i="1" a="1"/>
  <c r="S3786" i="1" s="1"/>
  <c r="S3787" i="1" a="1"/>
  <c r="S3787" i="1" s="1"/>
  <c r="S3788" i="1" a="1"/>
  <c r="S3788" i="1" s="1"/>
  <c r="S3789" i="1" a="1"/>
  <c r="S3789" i="1" s="1"/>
  <c r="S3790" i="1" a="1"/>
  <c r="S3790" i="1" s="1"/>
  <c r="S3791" i="1" a="1"/>
  <c r="S3791" i="1" s="1"/>
  <c r="S3792" i="1" a="1"/>
  <c r="S3792" i="1" s="1"/>
  <c r="S3793" i="1" a="1"/>
  <c r="S3793" i="1" s="1"/>
  <c r="S3794" i="1" a="1"/>
  <c r="S3794" i="1" s="1"/>
  <c r="S3795" i="1" a="1"/>
  <c r="S3795" i="1" s="1"/>
  <c r="S3796" i="1" a="1"/>
  <c r="S3796" i="1" s="1"/>
  <c r="S3797" i="1" a="1"/>
  <c r="S3797" i="1" s="1"/>
  <c r="S3798" i="1" a="1"/>
  <c r="S3798" i="1" s="1"/>
  <c r="S3799" i="1" a="1"/>
  <c r="S3799" i="1" s="1"/>
  <c r="S3800" i="1" a="1"/>
  <c r="S3800" i="1" s="1"/>
  <c r="S3801" i="1" a="1"/>
  <c r="S3801" i="1" s="1"/>
  <c r="S3802" i="1" a="1"/>
  <c r="S3802" i="1" s="1"/>
  <c r="S3803" i="1" a="1"/>
  <c r="S3803" i="1" s="1"/>
  <c r="S3804" i="1" a="1"/>
  <c r="S3804" i="1" s="1"/>
  <c r="S3805" i="1" a="1"/>
  <c r="S3805" i="1" s="1"/>
  <c r="S3806" i="1" a="1"/>
  <c r="S3806" i="1" s="1"/>
  <c r="S3807" i="1" a="1"/>
  <c r="S3807" i="1" s="1"/>
  <c r="S3808" i="1" a="1"/>
  <c r="S3808" i="1" s="1"/>
  <c r="S3809" i="1" a="1"/>
  <c r="S3809" i="1" s="1"/>
  <c r="S3810" i="1" a="1"/>
  <c r="S3810" i="1" s="1"/>
  <c r="S3811" i="1" a="1"/>
  <c r="S3811" i="1" s="1"/>
  <c r="S3812" i="1" a="1"/>
  <c r="S3812" i="1" s="1"/>
  <c r="S3813" i="1" a="1"/>
  <c r="S3813" i="1" s="1"/>
  <c r="S3814" i="1" a="1"/>
  <c r="S3814" i="1" s="1"/>
  <c r="S3815" i="1" a="1"/>
  <c r="S3815" i="1" s="1"/>
  <c r="S3816" i="1" a="1"/>
  <c r="S3816" i="1" s="1"/>
  <c r="S3817" i="1" a="1"/>
  <c r="S3817" i="1" s="1"/>
  <c r="S3818" i="1" a="1"/>
  <c r="S3818" i="1" s="1"/>
  <c r="S3819" i="1" a="1"/>
  <c r="S3819" i="1" s="1"/>
  <c r="S3820" i="1" a="1"/>
  <c r="S3820" i="1" s="1"/>
  <c r="S3821" i="1" a="1"/>
  <c r="S3821" i="1" s="1"/>
  <c r="S3822" i="1" a="1"/>
  <c r="S3822" i="1" s="1"/>
  <c r="S3823" i="1" a="1"/>
  <c r="S3823" i="1" s="1"/>
  <c r="S3824" i="1" a="1"/>
  <c r="S3824" i="1" s="1"/>
  <c r="S3825" i="1" a="1"/>
  <c r="S3825" i="1" s="1"/>
  <c r="S3826" i="1" a="1"/>
  <c r="S3826" i="1" s="1"/>
  <c r="S3827" i="1" a="1"/>
  <c r="S3827" i="1" s="1"/>
  <c r="S3828" i="1" a="1"/>
  <c r="S3828" i="1" s="1"/>
  <c r="S3829" i="1" a="1"/>
  <c r="S3829" i="1" s="1"/>
  <c r="S3830" i="1" a="1"/>
  <c r="S3830" i="1" s="1"/>
  <c r="S3831" i="1" a="1"/>
  <c r="S3831" i="1" s="1"/>
  <c r="S3832" i="1" a="1"/>
  <c r="S3832" i="1" s="1"/>
  <c r="S3833" i="1" a="1"/>
  <c r="S3833" i="1" s="1"/>
  <c r="S3834" i="1" a="1"/>
  <c r="S3834" i="1" s="1"/>
  <c r="S3835" i="1" a="1"/>
  <c r="S3835" i="1" s="1"/>
  <c r="S3836" i="1" a="1"/>
  <c r="S3836" i="1" s="1"/>
  <c r="S3837" i="1" a="1"/>
  <c r="S3837" i="1" s="1"/>
  <c r="S3838" i="1" a="1"/>
  <c r="S3838" i="1" s="1"/>
  <c r="S3839" i="1" a="1"/>
  <c r="S3839" i="1" s="1"/>
  <c r="S3840" i="1" a="1"/>
  <c r="S3840" i="1" s="1"/>
  <c r="S3841" i="1" a="1"/>
  <c r="S3841" i="1" s="1"/>
  <c r="S3842" i="1" a="1"/>
  <c r="S3842" i="1" s="1"/>
  <c r="S3843" i="1" a="1"/>
  <c r="S3843" i="1" s="1"/>
  <c r="S3844" i="1" a="1"/>
  <c r="S3844" i="1" s="1"/>
  <c r="S3845" i="1" a="1"/>
  <c r="S3845" i="1" s="1"/>
  <c r="S3846" i="1" a="1"/>
  <c r="S3846" i="1" s="1"/>
  <c r="S3847" i="1" a="1"/>
  <c r="S3847" i="1" s="1"/>
  <c r="S3848" i="1" a="1"/>
  <c r="S3848" i="1" s="1"/>
  <c r="S3849" i="1" a="1"/>
  <c r="S3849" i="1" s="1"/>
  <c r="S3850" i="1" a="1"/>
  <c r="S3850" i="1" s="1"/>
  <c r="S3851" i="1" a="1"/>
  <c r="S3851" i="1" s="1"/>
  <c r="S3852" i="1" a="1"/>
  <c r="S3852" i="1" s="1"/>
  <c r="S3853" i="1" a="1"/>
  <c r="S3853" i="1" s="1"/>
  <c r="S3854" i="1" a="1"/>
  <c r="S3854" i="1" s="1"/>
  <c r="S3855" i="1" a="1"/>
  <c r="S3855" i="1" s="1"/>
  <c r="S3856" i="1" a="1"/>
  <c r="S3856" i="1" s="1"/>
  <c r="S3857" i="1" a="1"/>
  <c r="S3857" i="1" s="1"/>
  <c r="S3858" i="1" a="1"/>
  <c r="S3858" i="1" s="1"/>
  <c r="S3859" i="1" a="1"/>
  <c r="S3859" i="1" s="1"/>
  <c r="S3860" i="1" a="1"/>
  <c r="S3860" i="1" s="1"/>
  <c r="S3861" i="1" a="1"/>
  <c r="S3861" i="1" s="1"/>
  <c r="S3862" i="1" a="1"/>
  <c r="S3862" i="1" s="1"/>
  <c r="S3863" i="1" a="1"/>
  <c r="S3863" i="1" s="1"/>
  <c r="S3864" i="1" a="1"/>
  <c r="S3864" i="1" s="1"/>
  <c r="S3865" i="1" a="1"/>
  <c r="S3865" i="1" s="1"/>
  <c r="S3866" i="1" a="1"/>
  <c r="S3866" i="1" s="1"/>
  <c r="S3867" i="1" a="1"/>
  <c r="S3867" i="1" s="1"/>
  <c r="S3868" i="1" a="1"/>
  <c r="S3868" i="1" s="1"/>
  <c r="S3869" i="1" a="1"/>
  <c r="S3869" i="1" s="1"/>
  <c r="S3870" i="1" a="1"/>
  <c r="S3870" i="1" s="1"/>
  <c r="S3871" i="1" a="1"/>
  <c r="S3871" i="1" s="1"/>
  <c r="S3872" i="1" a="1"/>
  <c r="S3872" i="1" s="1"/>
  <c r="S3873" i="1" a="1"/>
  <c r="S3873" i="1" s="1"/>
  <c r="S3874" i="1" a="1"/>
  <c r="S3874" i="1" s="1"/>
  <c r="S3875" i="1" a="1"/>
  <c r="S3875" i="1" s="1"/>
  <c r="S3876" i="1" a="1"/>
  <c r="S3876" i="1" s="1"/>
  <c r="S3877" i="1" a="1"/>
  <c r="S3877" i="1" s="1"/>
  <c r="S3878" i="1" a="1"/>
  <c r="S3878" i="1" s="1"/>
  <c r="S3879" i="1" a="1"/>
  <c r="S3879" i="1" s="1"/>
  <c r="S3880" i="1" a="1"/>
  <c r="S3880" i="1" s="1"/>
  <c r="S3881" i="1" a="1"/>
  <c r="S3881" i="1" s="1"/>
  <c r="S3882" i="1" a="1"/>
  <c r="S3882" i="1" s="1"/>
  <c r="S3883" i="1" a="1"/>
  <c r="S3883" i="1" s="1"/>
  <c r="S3884" i="1" a="1"/>
  <c r="S3884" i="1" s="1"/>
  <c r="S3885" i="1" a="1"/>
  <c r="S3885" i="1" s="1"/>
  <c r="S3886" i="1" a="1"/>
  <c r="S3886" i="1" s="1"/>
  <c r="S3887" i="1" a="1"/>
  <c r="S3887" i="1" s="1"/>
  <c r="S3888" i="1" a="1"/>
  <c r="S3888" i="1" s="1"/>
  <c r="S3889" i="1" a="1"/>
  <c r="S3889" i="1" s="1"/>
  <c r="S3890" i="1" a="1"/>
  <c r="S3890" i="1" s="1"/>
  <c r="S3891" i="1" a="1"/>
  <c r="S3891" i="1" s="1"/>
  <c r="S3892" i="1" a="1"/>
  <c r="S3892" i="1" s="1"/>
  <c r="S3893" i="1" a="1"/>
  <c r="S3893" i="1" s="1"/>
  <c r="S3894" i="1" a="1"/>
  <c r="S3894" i="1" s="1"/>
  <c r="S3895" i="1" a="1"/>
  <c r="S3895" i="1" s="1"/>
  <c r="S3896" i="1" a="1"/>
  <c r="S3896" i="1" s="1"/>
  <c r="S3897" i="1" a="1"/>
  <c r="S3897" i="1" s="1"/>
  <c r="S3898" i="1" a="1"/>
  <c r="S3898" i="1" s="1"/>
  <c r="S3899" i="1" a="1"/>
  <c r="S3899" i="1" s="1"/>
  <c r="S3900" i="1" a="1"/>
  <c r="S3900" i="1" s="1"/>
  <c r="S3901" i="1" a="1"/>
  <c r="S3901" i="1" s="1"/>
  <c r="S3902" i="1" a="1"/>
  <c r="S3902" i="1" s="1"/>
  <c r="S3903" i="1" a="1"/>
  <c r="S3903" i="1" s="1"/>
  <c r="S3904" i="1" a="1"/>
  <c r="S3904" i="1" s="1"/>
  <c r="S3905" i="1" a="1"/>
  <c r="S3905" i="1" s="1"/>
  <c r="S3906" i="1" a="1"/>
  <c r="S3906" i="1" s="1"/>
  <c r="S3907" i="1" a="1"/>
  <c r="S3907" i="1" s="1"/>
  <c r="S3908" i="1" a="1"/>
  <c r="S3908" i="1" s="1"/>
  <c r="S3909" i="1" a="1"/>
  <c r="S3909" i="1" s="1"/>
  <c r="S3910" i="1" a="1"/>
  <c r="S3910" i="1" s="1"/>
  <c r="S3911" i="1" a="1"/>
  <c r="S3911" i="1" s="1"/>
  <c r="S3912" i="1" a="1"/>
  <c r="S3912" i="1" s="1"/>
  <c r="S3913" i="1" a="1"/>
  <c r="S3913" i="1" s="1"/>
  <c r="S3914" i="1" a="1"/>
  <c r="S3914" i="1" s="1"/>
  <c r="S3915" i="1" a="1"/>
  <c r="S3915" i="1" s="1"/>
  <c r="S3916" i="1" a="1"/>
  <c r="S3916" i="1" s="1"/>
  <c r="S3917" i="1" a="1"/>
  <c r="S3917" i="1" s="1"/>
  <c r="S3918" i="1" a="1"/>
  <c r="S3918" i="1" s="1"/>
  <c r="S3919" i="1" a="1"/>
  <c r="S3919" i="1" s="1"/>
  <c r="S3920" i="1" a="1"/>
  <c r="S3920" i="1" s="1"/>
  <c r="S3921" i="1" a="1"/>
  <c r="S3921" i="1" s="1"/>
  <c r="S3922" i="1" a="1"/>
  <c r="S3922" i="1" s="1"/>
  <c r="S3923" i="1" a="1"/>
  <c r="S3923" i="1" s="1"/>
  <c r="S3924" i="1" a="1"/>
  <c r="S3924" i="1" s="1"/>
  <c r="S3925" i="1" a="1"/>
  <c r="S3925" i="1" s="1"/>
  <c r="S3926" i="1" a="1"/>
  <c r="S3926" i="1" s="1"/>
  <c r="S3927" i="1" a="1"/>
  <c r="S3927" i="1" s="1"/>
  <c r="S3928" i="1" a="1"/>
  <c r="S3928" i="1" s="1"/>
  <c r="S3929" i="1" a="1"/>
  <c r="S3929" i="1" s="1"/>
  <c r="S3930" i="1" a="1"/>
  <c r="S3930" i="1" s="1"/>
  <c r="S3931" i="1" a="1"/>
  <c r="S3931" i="1" s="1"/>
  <c r="S3932" i="1" a="1"/>
  <c r="S3932" i="1" s="1"/>
  <c r="S3933" i="1" a="1"/>
  <c r="S3933" i="1" s="1"/>
  <c r="S3934" i="1" a="1"/>
  <c r="S3934" i="1" s="1"/>
  <c r="S3935" i="1" a="1"/>
  <c r="S3935" i="1" s="1"/>
  <c r="S3936" i="1" a="1"/>
  <c r="S3936" i="1" s="1"/>
  <c r="S3937" i="1" a="1"/>
  <c r="S3937" i="1" s="1"/>
  <c r="S3938" i="1" a="1"/>
  <c r="S3938" i="1" s="1"/>
  <c r="S3939" i="1" a="1"/>
  <c r="S3939" i="1" s="1"/>
  <c r="S3940" i="1" a="1"/>
  <c r="S3940" i="1" s="1"/>
  <c r="S3941" i="1" a="1"/>
  <c r="S3941" i="1" s="1"/>
  <c r="S3942" i="1" a="1"/>
  <c r="S3942" i="1" s="1"/>
  <c r="S3943" i="1" a="1"/>
  <c r="S3943" i="1" s="1"/>
  <c r="S3944" i="1" a="1"/>
  <c r="S3944" i="1" s="1"/>
  <c r="S3945" i="1" a="1"/>
  <c r="S3945" i="1" s="1"/>
  <c r="S3946" i="1" a="1"/>
  <c r="S3946" i="1" s="1"/>
  <c r="S3947" i="1" a="1"/>
  <c r="S3947" i="1" s="1"/>
  <c r="S3948" i="1" a="1"/>
  <c r="S3948" i="1" s="1"/>
  <c r="S3949" i="1" a="1"/>
  <c r="S3949" i="1" s="1"/>
  <c r="S3950" i="1" a="1"/>
  <c r="S3950" i="1" s="1"/>
  <c r="S3951" i="1" a="1"/>
  <c r="S3951" i="1" s="1"/>
  <c r="S3952" i="1" a="1"/>
  <c r="S3952" i="1" s="1"/>
  <c r="S3953" i="1" a="1"/>
  <c r="S3953" i="1" s="1"/>
  <c r="S3954" i="1" a="1"/>
  <c r="S3954" i="1" s="1"/>
  <c r="S3955" i="1" a="1"/>
  <c r="S3955" i="1" s="1"/>
  <c r="S3956" i="1" a="1"/>
  <c r="S3956" i="1" s="1"/>
  <c r="S3957" i="1" a="1"/>
  <c r="S3957" i="1" s="1"/>
  <c r="S3958" i="1" a="1"/>
  <c r="S3958" i="1" s="1"/>
  <c r="S3959" i="1" a="1"/>
  <c r="S3959" i="1" s="1"/>
  <c r="S3960" i="1" a="1"/>
  <c r="S3960" i="1" s="1"/>
  <c r="S3961" i="1" a="1"/>
  <c r="S3961" i="1" s="1"/>
  <c r="S3962" i="1" a="1"/>
  <c r="S3962" i="1" s="1"/>
  <c r="S3963" i="1" a="1"/>
  <c r="S3963" i="1" s="1"/>
  <c r="S3964" i="1" a="1"/>
  <c r="S3964" i="1" s="1"/>
  <c r="S3965" i="1" a="1"/>
  <c r="S3965" i="1" s="1"/>
  <c r="S3966" i="1" a="1"/>
  <c r="S3966" i="1" s="1"/>
  <c r="S3967" i="1" a="1"/>
  <c r="S3967" i="1" s="1"/>
  <c r="S3968" i="1" a="1"/>
  <c r="S3968" i="1" s="1"/>
  <c r="S3969" i="1" a="1"/>
  <c r="S3969" i="1" s="1"/>
  <c r="S3970" i="1" a="1"/>
  <c r="S3970" i="1" s="1"/>
  <c r="S3971" i="1" a="1"/>
  <c r="S3971" i="1" s="1"/>
  <c r="S3972" i="1" a="1"/>
  <c r="S3972" i="1" s="1"/>
  <c r="S3973" i="1" a="1"/>
  <c r="S3973" i="1" s="1"/>
  <c r="S3974" i="1" a="1"/>
  <c r="S3974" i="1" s="1"/>
  <c r="S3975" i="1" a="1"/>
  <c r="S3975" i="1" s="1"/>
  <c r="S3976" i="1" a="1"/>
  <c r="S3976" i="1" s="1"/>
  <c r="S3977" i="1" a="1"/>
  <c r="S3977" i="1" s="1"/>
  <c r="S3978" i="1" a="1"/>
  <c r="S3978" i="1" s="1"/>
  <c r="S3979" i="1" a="1"/>
  <c r="S3979" i="1" s="1"/>
  <c r="S3980" i="1" a="1"/>
  <c r="S3980" i="1" s="1"/>
  <c r="S3981" i="1" a="1"/>
  <c r="S3981" i="1" s="1"/>
  <c r="S3982" i="1" a="1"/>
  <c r="S3982" i="1" s="1"/>
  <c r="S3983" i="1" a="1"/>
  <c r="S3983" i="1" s="1"/>
  <c r="S3984" i="1" a="1"/>
  <c r="S3984" i="1" s="1"/>
  <c r="S3985" i="1" a="1"/>
  <c r="S3985" i="1" s="1"/>
  <c r="S3986" i="1" a="1"/>
  <c r="S3986" i="1" s="1"/>
  <c r="S3987" i="1" a="1"/>
  <c r="S3987" i="1" s="1"/>
  <c r="S3988" i="1" a="1"/>
  <c r="S3988" i="1" s="1"/>
  <c r="S3989" i="1" a="1"/>
  <c r="S3989" i="1" s="1"/>
  <c r="S3990" i="1" a="1"/>
  <c r="S3990" i="1" s="1"/>
  <c r="S3991" i="1" a="1"/>
  <c r="S3991" i="1" s="1"/>
  <c r="S3992" i="1" a="1"/>
  <c r="S3992" i="1" s="1"/>
  <c r="S3993" i="1" a="1"/>
  <c r="S3993" i="1" s="1"/>
  <c r="S3994" i="1" a="1"/>
  <c r="S3994" i="1" s="1"/>
  <c r="S3995" i="1" a="1"/>
  <c r="S3995" i="1" s="1"/>
  <c r="S3996" i="1" a="1"/>
  <c r="S3996" i="1" s="1"/>
  <c r="S3997" i="1" a="1"/>
  <c r="S3997" i="1" s="1"/>
  <c r="S3998" i="1" a="1"/>
  <c r="S3998" i="1" s="1"/>
  <c r="S3999" i="1" a="1"/>
  <c r="S3999" i="1" s="1"/>
  <c r="S4000" i="1" a="1"/>
  <c r="S4000" i="1" s="1"/>
  <c r="S4001" i="1" a="1"/>
  <c r="S4001" i="1" s="1"/>
  <c r="S4002" i="1" a="1"/>
  <c r="S4002" i="1" s="1"/>
  <c r="S4003" i="1" a="1"/>
  <c r="S4003" i="1" s="1"/>
  <c r="S4004" i="1" a="1"/>
  <c r="S4004" i="1" s="1"/>
  <c r="S4005" i="1" a="1"/>
  <c r="S4005" i="1" s="1"/>
  <c r="S4006" i="1" a="1"/>
  <c r="S4006" i="1" s="1"/>
  <c r="S4007" i="1" a="1"/>
  <c r="S4007" i="1" s="1"/>
  <c r="S4008" i="1" a="1"/>
  <c r="S4008" i="1" s="1"/>
  <c r="S4009" i="1" a="1"/>
  <c r="S4009" i="1" s="1"/>
  <c r="S4010" i="1" a="1"/>
  <c r="S4010" i="1" s="1"/>
  <c r="S4011" i="1" a="1"/>
  <c r="S4011" i="1" s="1"/>
  <c r="S4012" i="1" a="1"/>
  <c r="S4012" i="1" s="1"/>
  <c r="S4013" i="1" a="1"/>
  <c r="S4013" i="1" s="1"/>
  <c r="S4014" i="1" a="1"/>
  <c r="S4014" i="1" s="1"/>
  <c r="S4015" i="1" a="1"/>
  <c r="S4015" i="1" s="1"/>
  <c r="S4016" i="1" a="1"/>
  <c r="S4016" i="1" s="1"/>
  <c r="S4017" i="1" a="1"/>
  <c r="S4017" i="1" s="1"/>
  <c r="S4018" i="1" a="1"/>
  <c r="S4018" i="1" s="1"/>
  <c r="S4019" i="1" a="1"/>
  <c r="S4019" i="1" s="1"/>
  <c r="S4020" i="1" a="1"/>
  <c r="S4020" i="1" s="1"/>
  <c r="S4021" i="1" a="1"/>
  <c r="S4021" i="1" s="1"/>
  <c r="S4022" i="1" a="1"/>
  <c r="S4022" i="1" s="1"/>
  <c r="S4023" i="1" a="1"/>
  <c r="S4023" i="1" s="1"/>
  <c r="S4024" i="1" a="1"/>
  <c r="S4024" i="1" s="1"/>
  <c r="S4025" i="1" a="1"/>
  <c r="S4025" i="1" s="1"/>
  <c r="S4026" i="1" a="1"/>
  <c r="S4026" i="1" s="1"/>
  <c r="S4027" i="1" a="1"/>
  <c r="S4027" i="1" s="1"/>
  <c r="S4028" i="1" a="1"/>
  <c r="S4028" i="1" s="1"/>
  <c r="S4029" i="1" a="1"/>
  <c r="S4029" i="1" s="1"/>
  <c r="S4030" i="1" a="1"/>
  <c r="S4030" i="1" s="1"/>
  <c r="S4031" i="1" a="1"/>
  <c r="S4031" i="1" s="1"/>
  <c r="S4032" i="1" a="1"/>
  <c r="S4032" i="1" s="1"/>
  <c r="S4033" i="1" a="1"/>
  <c r="S4033" i="1" s="1"/>
  <c r="S4034" i="1" a="1"/>
  <c r="S4034" i="1" s="1"/>
  <c r="S4035" i="1" a="1"/>
  <c r="S4035" i="1" s="1"/>
  <c r="S4036" i="1" a="1"/>
  <c r="S4036" i="1" s="1"/>
  <c r="S4037" i="1" a="1"/>
  <c r="S4037" i="1" s="1"/>
  <c r="S4038" i="1" a="1"/>
  <c r="S4038" i="1" s="1"/>
  <c r="S4039" i="1" a="1"/>
  <c r="S4039" i="1" s="1"/>
  <c r="S4040" i="1" a="1"/>
  <c r="S4040" i="1" s="1"/>
  <c r="S4041" i="1" a="1"/>
  <c r="S4041" i="1" s="1"/>
  <c r="S4042" i="1" a="1"/>
  <c r="S4042" i="1" s="1"/>
  <c r="S4043" i="1" a="1"/>
  <c r="S4043" i="1" s="1"/>
  <c r="S4044" i="1" a="1"/>
  <c r="S4044" i="1" s="1"/>
  <c r="S4045" i="1" a="1"/>
  <c r="S4045" i="1" s="1"/>
  <c r="S4046" i="1" a="1"/>
  <c r="S4046" i="1" s="1"/>
  <c r="S4047" i="1" a="1"/>
  <c r="S4047" i="1" s="1"/>
  <c r="S4048" i="1" a="1"/>
  <c r="S4048" i="1" s="1"/>
  <c r="S4049" i="1" a="1"/>
  <c r="S4049" i="1" s="1"/>
  <c r="S4050" i="1" a="1"/>
  <c r="S4050" i="1" s="1"/>
  <c r="S4051" i="1" a="1"/>
  <c r="S4051" i="1"/>
  <c r="S4052" i="1" a="1"/>
  <c r="S4052" i="1" s="1"/>
  <c r="S4053" i="1" a="1"/>
  <c r="S4053" i="1" s="1"/>
  <c r="S4054" i="1" a="1"/>
  <c r="S4054" i="1" s="1"/>
  <c r="S4055" i="1" a="1"/>
  <c r="S4055" i="1"/>
  <c r="S4056" i="1" a="1"/>
  <c r="S4056" i="1" s="1"/>
  <c r="S4057" i="1" a="1"/>
  <c r="S4057" i="1" s="1"/>
  <c r="S4058" i="1" a="1"/>
  <c r="S4058" i="1" s="1"/>
  <c r="S4059" i="1" a="1"/>
  <c r="S4059" i="1"/>
  <c r="S4060" i="1" a="1"/>
  <c r="S4060" i="1" s="1"/>
  <c r="S4061" i="1" a="1"/>
  <c r="S4061" i="1" s="1"/>
  <c r="S4062" i="1" a="1"/>
  <c r="S4062" i="1" s="1"/>
  <c r="S4063" i="1" a="1"/>
  <c r="S4063" i="1"/>
  <c r="S4064" i="1" a="1"/>
  <c r="S4064" i="1" s="1"/>
  <c r="S4065" i="1" a="1"/>
  <c r="S4065" i="1" s="1"/>
  <c r="S4066" i="1" a="1"/>
  <c r="S4066" i="1" s="1"/>
  <c r="S4067" i="1" a="1"/>
  <c r="S4067" i="1"/>
  <c r="S4068" i="1" a="1"/>
  <c r="S4068" i="1" s="1"/>
  <c r="S4069" i="1" a="1"/>
  <c r="S4069" i="1" s="1"/>
  <c r="S4070" i="1" a="1"/>
  <c r="S4070" i="1" s="1"/>
  <c r="S4071" i="1" a="1"/>
  <c r="S4071" i="1"/>
  <c r="S4072" i="1" a="1"/>
  <c r="S4072" i="1" s="1"/>
  <c r="S4073" i="1" a="1"/>
  <c r="S4073" i="1" s="1"/>
  <c r="S4074" i="1" a="1"/>
  <c r="S4074" i="1" s="1"/>
  <c r="S4075" i="1" a="1"/>
  <c r="S4075" i="1"/>
  <c r="S4076" i="1" a="1"/>
  <c r="S4076" i="1" s="1"/>
  <c r="S4077" i="1" a="1"/>
  <c r="S4077" i="1" s="1"/>
  <c r="S4078" i="1" a="1"/>
  <c r="S4078" i="1" s="1"/>
  <c r="S4079" i="1" a="1"/>
  <c r="S4079" i="1"/>
  <c r="S4080" i="1" a="1"/>
  <c r="S4080" i="1" s="1"/>
  <c r="S4081" i="1" a="1"/>
  <c r="S4081" i="1" s="1"/>
  <c r="S4082" i="1" a="1"/>
  <c r="S4082" i="1" s="1"/>
  <c r="S4083" i="1" a="1"/>
  <c r="S4083" i="1"/>
  <c r="S4084" i="1" a="1"/>
  <c r="S4084" i="1" s="1"/>
  <c r="S4085" i="1" a="1"/>
  <c r="S4085" i="1" s="1"/>
  <c r="S4086" i="1" a="1"/>
  <c r="S4086" i="1" s="1"/>
  <c r="S4087" i="1" a="1"/>
  <c r="S4087" i="1"/>
  <c r="S4088" i="1" a="1"/>
  <c r="S4088" i="1" s="1"/>
  <c r="S4089" i="1" a="1"/>
  <c r="S4089" i="1" s="1"/>
  <c r="S4090" i="1" a="1"/>
  <c r="S4090" i="1" s="1"/>
  <c r="S4091" i="1" a="1"/>
  <c r="S4091" i="1"/>
  <c r="S4092" i="1" a="1"/>
  <c r="S4092" i="1" s="1"/>
  <c r="S4093" i="1" a="1"/>
  <c r="S4093" i="1" s="1"/>
  <c r="S4094" i="1" a="1"/>
  <c r="S4094" i="1" s="1"/>
  <c r="S4095" i="1" a="1"/>
  <c r="S4095" i="1"/>
  <c r="S4096" i="1" a="1"/>
  <c r="S4096" i="1" s="1"/>
  <c r="S4097" i="1" a="1"/>
  <c r="S4097" i="1" s="1"/>
  <c r="S4098" i="1" a="1"/>
  <c r="S4098" i="1" s="1"/>
  <c r="S4099" i="1" a="1"/>
  <c r="S4099" i="1"/>
  <c r="S4100" i="1" a="1"/>
  <c r="S4100" i="1" s="1"/>
  <c r="S4101" i="1" a="1"/>
  <c r="S4101" i="1" s="1"/>
  <c r="S4102" i="1" a="1"/>
  <c r="S4102" i="1" s="1"/>
  <c r="S4103" i="1" a="1"/>
  <c r="S4103" i="1"/>
  <c r="S4104" i="1" a="1"/>
  <c r="S4104" i="1" s="1"/>
  <c r="S4105" i="1" a="1"/>
  <c r="S4105" i="1" s="1"/>
  <c r="S4106" i="1" a="1"/>
  <c r="S4106" i="1" s="1"/>
  <c r="S4107" i="1" a="1"/>
  <c r="S4107" i="1"/>
  <c r="S4108" i="1" a="1"/>
  <c r="S4108" i="1" s="1"/>
  <c r="S4109" i="1" a="1"/>
  <c r="S4109" i="1" s="1"/>
  <c r="S4110" i="1" a="1"/>
  <c r="S4110" i="1" s="1"/>
  <c r="S4111" i="1" a="1"/>
  <c r="S4111" i="1"/>
  <c r="S4112" i="1" a="1"/>
  <c r="S4112" i="1" s="1"/>
  <c r="S4113" i="1" a="1"/>
  <c r="S4113" i="1" s="1"/>
  <c r="S4114" i="1" a="1"/>
  <c r="S4114" i="1" s="1"/>
  <c r="S4115" i="1" a="1"/>
  <c r="S4115" i="1"/>
  <c r="S2" i="1" a="1"/>
  <c r="S2" i="1" s="1"/>
  <c r="R3" i="1" a="1"/>
  <c r="R3" i="1" s="1"/>
  <c r="R4" i="1" a="1"/>
  <c r="R4" i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/>
  <c r="R11" i="1" a="1"/>
  <c r="R11" i="1" s="1"/>
  <c r="R12" i="1" a="1"/>
  <c r="R12" i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/>
  <c r="R43" i="1" a="1"/>
  <c r="R43" i="1" s="1"/>
  <c r="R44" i="1" a="1"/>
  <c r="R44" i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/>
  <c r="R115" i="1" a="1"/>
  <c r="R115" i="1" s="1"/>
  <c r="R116" i="1" a="1"/>
  <c r="R116" i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/>
  <c r="R123" i="1" a="1"/>
  <c r="R123" i="1" s="1"/>
  <c r="R124" i="1" a="1"/>
  <c r="R124" i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/>
  <c r="R131" i="1" a="1"/>
  <c r="R131" i="1" s="1"/>
  <c r="R132" i="1" a="1"/>
  <c r="R132" i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/>
  <c r="R139" i="1" a="1"/>
  <c r="R139" i="1" s="1"/>
  <c r="R140" i="1" a="1"/>
  <c r="R140" i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/>
  <c r="R147" i="1" a="1"/>
  <c r="R147" i="1" s="1"/>
  <c r="R148" i="1" a="1"/>
  <c r="R148" i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/>
  <c r="R155" i="1" a="1"/>
  <c r="R155" i="1" s="1"/>
  <c r="R156" i="1" a="1"/>
  <c r="R156" i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/>
  <c r="R163" i="1" a="1"/>
  <c r="R163" i="1" s="1"/>
  <c r="R164" i="1" a="1"/>
  <c r="R164" i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/>
  <c r="R171" i="1" a="1"/>
  <c r="R171" i="1" s="1"/>
  <c r="R172" i="1" a="1"/>
  <c r="R172" i="1"/>
  <c r="R173" i="1" a="1"/>
  <c r="R173" i="1"/>
  <c r="R174" i="1" a="1"/>
  <c r="R174" i="1" s="1"/>
  <c r="R175" i="1" a="1"/>
  <c r="R175" i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/>
  <c r="R182" i="1" a="1"/>
  <c r="R182" i="1" s="1"/>
  <c r="R183" i="1" a="1"/>
  <c r="R183" i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/>
  <c r="R190" i="1" a="1"/>
  <c r="R190" i="1" s="1"/>
  <c r="R191" i="1" a="1"/>
  <c r="R191" i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/>
  <c r="R198" i="1" a="1"/>
  <c r="R198" i="1" s="1"/>
  <c r="R199" i="1" a="1"/>
  <c r="R199" i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/>
  <c r="R206" i="1" a="1"/>
  <c r="R206" i="1" s="1"/>
  <c r="R207" i="1" a="1"/>
  <c r="R207" i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/>
  <c r="R214" i="1" a="1"/>
  <c r="R214" i="1" s="1"/>
  <c r="R215" i="1" a="1"/>
  <c r="R215" i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/>
  <c r="R222" i="1" a="1"/>
  <c r="R222" i="1" s="1"/>
  <c r="R223" i="1" a="1"/>
  <c r="R223" i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/>
  <c r="R230" i="1" a="1"/>
  <c r="R230" i="1" s="1"/>
  <c r="R231" i="1" a="1"/>
  <c r="R231" i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/>
  <c r="R238" i="1" a="1"/>
  <c r="R238" i="1" s="1"/>
  <c r="R239" i="1" a="1"/>
  <c r="R239" i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/>
  <c r="R246" i="1" a="1"/>
  <c r="R246" i="1" s="1"/>
  <c r="R247" i="1" a="1"/>
  <c r="R247" i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/>
  <c r="R254" i="1" a="1"/>
  <c r="R254" i="1" s="1"/>
  <c r="R255" i="1" a="1"/>
  <c r="R255" i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/>
  <c r="R262" i="1" a="1"/>
  <c r="R262" i="1" s="1"/>
  <c r="R263" i="1" a="1"/>
  <c r="R263" i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/>
  <c r="R270" i="1" a="1"/>
  <c r="R270" i="1" s="1"/>
  <c r="R271" i="1" a="1"/>
  <c r="R271" i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/>
  <c r="R278" i="1" a="1"/>
  <c r="R278" i="1" s="1"/>
  <c r="R279" i="1" a="1"/>
  <c r="R279" i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/>
  <c r="R286" i="1" a="1"/>
  <c r="R286" i="1" s="1"/>
  <c r="R287" i="1" a="1"/>
  <c r="R287" i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/>
  <c r="R318" i="1" a="1"/>
  <c r="R318" i="1" s="1"/>
  <c r="R319" i="1" a="1"/>
  <c r="R319" i="1" s="1"/>
  <c r="R320" i="1" a="1"/>
  <c r="R320" i="1" s="1"/>
  <c r="R321" i="1" a="1"/>
  <c r="R321" i="1" s="1"/>
  <c r="R322" i="1" a="1"/>
  <c r="R322" i="1"/>
  <c r="R323" i="1" a="1"/>
  <c r="R323" i="1" s="1"/>
  <c r="R324" i="1" a="1"/>
  <c r="R324" i="1"/>
  <c r="R325" i="1" a="1"/>
  <c r="R325" i="1" s="1"/>
  <c r="R326" i="1" a="1"/>
  <c r="R326" i="1"/>
  <c r="R327" i="1" a="1"/>
  <c r="R327" i="1" s="1"/>
  <c r="R328" i="1" a="1"/>
  <c r="R328" i="1"/>
  <c r="R329" i="1" a="1"/>
  <c r="R329" i="1" s="1"/>
  <c r="R330" i="1" a="1"/>
  <c r="R330" i="1"/>
  <c r="R331" i="1" a="1"/>
  <c r="R331" i="1" s="1"/>
  <c r="R332" i="1" a="1"/>
  <c r="R332" i="1"/>
  <c r="R333" i="1" a="1"/>
  <c r="R333" i="1" s="1"/>
  <c r="R334" i="1" a="1"/>
  <c r="R334" i="1"/>
  <c r="R335" i="1" a="1"/>
  <c r="R335" i="1" s="1"/>
  <c r="R336" i="1" a="1"/>
  <c r="R336" i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/>
  <c r="R625" i="1" a="1"/>
  <c r="R625" i="1" s="1"/>
  <c r="R626" i="1" a="1"/>
  <c r="R626" i="1"/>
  <c r="R627" i="1" a="1"/>
  <c r="R627" i="1" s="1"/>
  <c r="R628" i="1" a="1"/>
  <c r="R628" i="1"/>
  <c r="R629" i="1" a="1"/>
  <c r="R629" i="1" s="1"/>
  <c r="R630" i="1" a="1"/>
  <c r="R630" i="1"/>
  <c r="R631" i="1" a="1"/>
  <c r="R631" i="1" s="1"/>
  <c r="R632" i="1" a="1"/>
  <c r="R632" i="1"/>
  <c r="R633" i="1" a="1"/>
  <c r="R633" i="1" s="1"/>
  <c r="R634" i="1" a="1"/>
  <c r="R634" i="1"/>
  <c r="R635" i="1" a="1"/>
  <c r="R635" i="1" s="1"/>
  <c r="R636" i="1" a="1"/>
  <c r="R636" i="1"/>
  <c r="R637" i="1" a="1"/>
  <c r="R637" i="1" s="1"/>
  <c r="R638" i="1" a="1"/>
  <c r="R638" i="1"/>
  <c r="R639" i="1" a="1"/>
  <c r="R639" i="1" s="1"/>
  <c r="R640" i="1" a="1"/>
  <c r="R640" i="1"/>
  <c r="R641" i="1" a="1"/>
  <c r="R641" i="1" s="1"/>
  <c r="R642" i="1" a="1"/>
  <c r="R642" i="1"/>
  <c r="R643" i="1" a="1"/>
  <c r="R643" i="1" s="1"/>
  <c r="R644" i="1" a="1"/>
  <c r="R644" i="1"/>
  <c r="R645" i="1" a="1"/>
  <c r="R645" i="1" s="1"/>
  <c r="R646" i="1" a="1"/>
  <c r="R646" i="1"/>
  <c r="R647" i="1" a="1"/>
  <c r="R647" i="1" s="1"/>
  <c r="R648" i="1" a="1"/>
  <c r="R648" i="1"/>
  <c r="R649" i="1" a="1"/>
  <c r="R649" i="1" s="1"/>
  <c r="R650" i="1" a="1"/>
  <c r="R650" i="1"/>
  <c r="R651" i="1" a="1"/>
  <c r="R651" i="1" s="1"/>
  <c r="R652" i="1" a="1"/>
  <c r="R652" i="1"/>
  <c r="R653" i="1" a="1"/>
  <c r="R653" i="1" s="1"/>
  <c r="R654" i="1" a="1"/>
  <c r="R654" i="1"/>
  <c r="R655" i="1" a="1"/>
  <c r="R655" i="1" s="1"/>
  <c r="R656" i="1" a="1"/>
  <c r="R656" i="1"/>
  <c r="R657" i="1" a="1"/>
  <c r="R657" i="1" s="1"/>
  <c r="R658" i="1" a="1"/>
  <c r="R658" i="1"/>
  <c r="R659" i="1" a="1"/>
  <c r="R659" i="1" s="1"/>
  <c r="R660" i="1" a="1"/>
  <c r="R660" i="1"/>
  <c r="R661" i="1" a="1"/>
  <c r="R661" i="1" s="1"/>
  <c r="R662" i="1" a="1"/>
  <c r="R662" i="1"/>
  <c r="R663" i="1" a="1"/>
  <c r="R663" i="1" s="1"/>
  <c r="R664" i="1" a="1"/>
  <c r="R664" i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/>
  <c r="R1231" i="1" a="1"/>
  <c r="R1231" i="1" s="1"/>
  <c r="R1232" i="1" a="1"/>
  <c r="R1232" i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/>
  <c r="R1240" i="1" a="1"/>
  <c r="R1240" i="1" s="1"/>
  <c r="R1241" i="1" a="1"/>
  <c r="R1241" i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/>
  <c r="R1248" i="1" a="1"/>
  <c r="R1248" i="1" s="1"/>
  <c r="R1249" i="1" a="1"/>
  <c r="R1249" i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/>
  <c r="R1256" i="1" a="1"/>
  <c r="R1256" i="1" s="1"/>
  <c r="R1257" i="1" a="1"/>
  <c r="R1257" i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/>
  <c r="R1264" i="1" a="1"/>
  <c r="R1264" i="1" s="1"/>
  <c r="R1265" i="1" a="1"/>
  <c r="R1265" i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/>
  <c r="R1272" i="1" a="1"/>
  <c r="R1272" i="1" s="1"/>
  <c r="R1273" i="1" a="1"/>
  <c r="R1273" i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/>
  <c r="R1280" i="1" a="1"/>
  <c r="R1280" i="1" s="1"/>
  <c r="R1281" i="1" a="1"/>
  <c r="R1281" i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/>
  <c r="R1288" i="1" a="1"/>
  <c r="R1288" i="1" s="1"/>
  <c r="R1289" i="1" a="1"/>
  <c r="R1289" i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/>
  <c r="R1336" i="1" a="1"/>
  <c r="R1336" i="1" s="1"/>
  <c r="R1337" i="1" a="1"/>
  <c r="R1337" i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/>
  <c r="R1352" i="1" a="1"/>
  <c r="R1352" i="1" s="1"/>
  <c r="R1353" i="1" a="1"/>
  <c r="R1353" i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/>
  <c r="R1368" i="1" a="1"/>
  <c r="R1368" i="1" s="1"/>
  <c r="R1369" i="1" a="1"/>
  <c r="R1369" i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/>
  <c r="R1376" i="1" a="1"/>
  <c r="R1376" i="1" s="1"/>
  <c r="R1377" i="1" a="1"/>
  <c r="R1377" i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/>
  <c r="R1432" i="1" a="1"/>
  <c r="R1432" i="1" s="1"/>
  <c r="R1433" i="1" a="1"/>
  <c r="R1433" i="1"/>
  <c r="R1434" i="1" a="1"/>
  <c r="R1434" i="1" s="1"/>
  <c r="R1435" i="1" a="1"/>
  <c r="R1435" i="1"/>
  <c r="R1436" i="1" a="1"/>
  <c r="R1436" i="1" s="1"/>
  <c r="R1437" i="1" a="1"/>
  <c r="R1437" i="1"/>
  <c r="R1438" i="1" a="1"/>
  <c r="R1438" i="1" s="1"/>
  <c r="R1439" i="1" a="1"/>
  <c r="R1439" i="1"/>
  <c r="R1440" i="1" a="1"/>
  <c r="R1440" i="1" s="1"/>
  <c r="R1441" i="1" a="1"/>
  <c r="R1441" i="1"/>
  <c r="R1442" i="1" a="1"/>
  <c r="R1442" i="1" s="1"/>
  <c r="R1443" i="1" a="1"/>
  <c r="R1443" i="1"/>
  <c r="R1444" i="1" a="1"/>
  <c r="R1444" i="1" s="1"/>
  <c r="R1445" i="1" a="1"/>
  <c r="R1445" i="1"/>
  <c r="R1446" i="1" a="1"/>
  <c r="R1446" i="1" s="1"/>
  <c r="R1447" i="1" a="1"/>
  <c r="R1447" i="1"/>
  <c r="R1448" i="1" a="1"/>
  <c r="R1448" i="1" s="1"/>
  <c r="R1449" i="1" a="1"/>
  <c r="R1449" i="1"/>
  <c r="R1450" i="1" a="1"/>
  <c r="R1450" i="1" s="1"/>
  <c r="R1451" i="1" a="1"/>
  <c r="R1451" i="1"/>
  <c r="R1452" i="1" a="1"/>
  <c r="R1452" i="1" s="1"/>
  <c r="R1453" i="1" a="1"/>
  <c r="R1453" i="1"/>
  <c r="R1454" i="1" a="1"/>
  <c r="R1454" i="1" s="1"/>
  <c r="R1455" i="1" a="1"/>
  <c r="R1455" i="1"/>
  <c r="R1456" i="1" a="1"/>
  <c r="R1456" i="1" s="1"/>
  <c r="R1457" i="1" a="1"/>
  <c r="R1457" i="1"/>
  <c r="R1458" i="1" a="1"/>
  <c r="R1458" i="1" s="1"/>
  <c r="R1459" i="1" a="1"/>
  <c r="R1459" i="1"/>
  <c r="R1460" i="1" a="1"/>
  <c r="R1460" i="1" s="1"/>
  <c r="R1461" i="1" a="1"/>
  <c r="R1461" i="1"/>
  <c r="R1462" i="1" a="1"/>
  <c r="R1462" i="1" s="1"/>
  <c r="R1463" i="1" a="1"/>
  <c r="R1463" i="1"/>
  <c r="R1464" i="1" a="1"/>
  <c r="R1464" i="1" s="1"/>
  <c r="R1465" i="1" a="1"/>
  <c r="R1465" i="1"/>
  <c r="R1466" i="1" a="1"/>
  <c r="R1466" i="1" s="1"/>
  <c r="R1467" i="1" a="1"/>
  <c r="R1467" i="1"/>
  <c r="R1468" i="1" a="1"/>
  <c r="R1468" i="1" s="1"/>
  <c r="R1469" i="1" a="1"/>
  <c r="R1469" i="1"/>
  <c r="R1470" i="1" a="1"/>
  <c r="R1470" i="1" s="1"/>
  <c r="R1471" i="1" a="1"/>
  <c r="R1471" i="1"/>
  <c r="R1472" i="1" a="1"/>
  <c r="R1472" i="1" s="1"/>
  <c r="R1473" i="1" a="1"/>
  <c r="R1473" i="1"/>
  <c r="R1474" i="1" a="1"/>
  <c r="R1474" i="1" s="1"/>
  <c r="R1475" i="1" a="1"/>
  <c r="R1475" i="1"/>
  <c r="R1476" i="1" a="1"/>
  <c r="R1476" i="1" s="1"/>
  <c r="R1477" i="1" a="1"/>
  <c r="R1477" i="1"/>
  <c r="R1478" i="1" a="1"/>
  <c r="R1478" i="1" s="1"/>
  <c r="R1479" i="1" a="1"/>
  <c r="R1479" i="1"/>
  <c r="R1480" i="1" a="1"/>
  <c r="R1480" i="1" s="1"/>
  <c r="R1481" i="1" a="1"/>
  <c r="R1481" i="1"/>
  <c r="R1482" i="1" a="1"/>
  <c r="R1482" i="1" s="1"/>
  <c r="R1483" i="1" a="1"/>
  <c r="R1483" i="1"/>
  <c r="R1484" i="1" a="1"/>
  <c r="R1484" i="1" s="1"/>
  <c r="R1485" i="1" a="1"/>
  <c r="R1485" i="1"/>
  <c r="R1486" i="1" a="1"/>
  <c r="R1486" i="1" s="1"/>
  <c r="R1487" i="1" a="1"/>
  <c r="R1487" i="1"/>
  <c r="R1488" i="1" a="1"/>
  <c r="R1488" i="1" s="1"/>
  <c r="R1489" i="1" a="1"/>
  <c r="R1489" i="1"/>
  <c r="R1490" i="1" a="1"/>
  <c r="R1490" i="1" s="1"/>
  <c r="R1491" i="1" a="1"/>
  <c r="R1491" i="1" s="1"/>
  <c r="R1492" i="1" a="1"/>
  <c r="R1492" i="1" s="1"/>
  <c r="R1493" i="1" a="1"/>
  <c r="R1493" i="1"/>
  <c r="R1494" i="1" a="1"/>
  <c r="R1494" i="1" s="1"/>
  <c r="R1495" i="1" a="1"/>
  <c r="R1495" i="1" s="1"/>
  <c r="R1496" i="1" a="1"/>
  <c r="R1496" i="1" s="1"/>
  <c r="R1497" i="1" a="1"/>
  <c r="R1497" i="1"/>
  <c r="R1498" i="1" a="1"/>
  <c r="R1498" i="1" s="1"/>
  <c r="R1499" i="1" a="1"/>
  <c r="R1499" i="1" s="1"/>
  <c r="R1500" i="1" a="1"/>
  <c r="R1500" i="1" s="1"/>
  <c r="R1501" i="1" a="1"/>
  <c r="R1501" i="1"/>
  <c r="R1502" i="1" a="1"/>
  <c r="R1502" i="1" s="1"/>
  <c r="R1503" i="1" a="1"/>
  <c r="R1503" i="1" s="1"/>
  <c r="R1504" i="1" a="1"/>
  <c r="R1504" i="1" s="1"/>
  <c r="R1505" i="1" a="1"/>
  <c r="R1505" i="1"/>
  <c r="R1506" i="1" a="1"/>
  <c r="R1506" i="1" s="1"/>
  <c r="R1507" i="1" a="1"/>
  <c r="R1507" i="1" s="1"/>
  <c r="R1508" i="1" a="1"/>
  <c r="R1508" i="1" s="1"/>
  <c r="R1509" i="1" a="1"/>
  <c r="R1509" i="1"/>
  <c r="R1510" i="1" a="1"/>
  <c r="R1510" i="1" s="1"/>
  <c r="R1511" i="1" a="1"/>
  <c r="R1511" i="1" s="1"/>
  <c r="R1512" i="1" a="1"/>
  <c r="R1512" i="1" s="1"/>
  <c r="R1513" i="1" a="1"/>
  <c r="R1513" i="1"/>
  <c r="R1514" i="1" a="1"/>
  <c r="R1514" i="1" s="1"/>
  <c r="R1515" i="1" a="1"/>
  <c r="R1515" i="1" s="1"/>
  <c r="R1516" i="1" a="1"/>
  <c r="R1516" i="1" s="1"/>
  <c r="R1517" i="1" a="1"/>
  <c r="R1517" i="1"/>
  <c r="R1518" i="1" a="1"/>
  <c r="R1518" i="1" s="1"/>
  <c r="R1519" i="1" a="1"/>
  <c r="R1519" i="1" s="1"/>
  <c r="R1520" i="1" a="1"/>
  <c r="R1520" i="1" s="1"/>
  <c r="R1521" i="1" a="1"/>
  <c r="R1521" i="1"/>
  <c r="R1522" i="1" a="1"/>
  <c r="R1522" i="1" s="1"/>
  <c r="R1523" i="1" a="1"/>
  <c r="R1523" i="1" s="1"/>
  <c r="R1524" i="1" a="1"/>
  <c r="R1524" i="1" s="1"/>
  <c r="R1525" i="1" a="1"/>
  <c r="R1525" i="1"/>
  <c r="R1526" i="1" a="1"/>
  <c r="R1526" i="1" s="1"/>
  <c r="R1527" i="1" a="1"/>
  <c r="R1527" i="1" s="1"/>
  <c r="R1528" i="1" a="1"/>
  <c r="R1528" i="1" s="1"/>
  <c r="R1529" i="1" a="1"/>
  <c r="R1529" i="1"/>
  <c r="R1530" i="1" a="1"/>
  <c r="R1530" i="1" s="1"/>
  <c r="R1531" i="1" a="1"/>
  <c r="R1531" i="1" s="1"/>
  <c r="R1532" i="1" a="1"/>
  <c r="R1532" i="1" s="1"/>
  <c r="R1533" i="1" a="1"/>
  <c r="R1533" i="1"/>
  <c r="R1534" i="1" a="1"/>
  <c r="R1534" i="1" s="1"/>
  <c r="R1535" i="1" a="1"/>
  <c r="R1535" i="1" s="1"/>
  <c r="R1536" i="1" a="1"/>
  <c r="R1536" i="1" s="1"/>
  <c r="R1537" i="1" a="1"/>
  <c r="R1537" i="1"/>
  <c r="R1538" i="1" a="1"/>
  <c r="R1538" i="1" s="1"/>
  <c r="R1539" i="1" a="1"/>
  <c r="R1539" i="1" s="1"/>
  <c r="R1540" i="1" a="1"/>
  <c r="R1540" i="1" s="1"/>
  <c r="R1541" i="1" a="1"/>
  <c r="R1541" i="1"/>
  <c r="R1542" i="1" a="1"/>
  <c r="R1542" i="1" s="1"/>
  <c r="R1543" i="1" a="1"/>
  <c r="R1543" i="1" s="1"/>
  <c r="R1544" i="1" a="1"/>
  <c r="R1544" i="1" s="1"/>
  <c r="R1545" i="1" a="1"/>
  <c r="R1545" i="1"/>
  <c r="R1546" i="1" a="1"/>
  <c r="R1546" i="1" s="1"/>
  <c r="R1547" i="1" a="1"/>
  <c r="R1547" i="1" s="1"/>
  <c r="R1548" i="1" a="1"/>
  <c r="R1548" i="1" s="1"/>
  <c r="R1549" i="1" a="1"/>
  <c r="R1549" i="1"/>
  <c r="R1550" i="1" a="1"/>
  <c r="R1550" i="1" s="1"/>
  <c r="R1551" i="1" a="1"/>
  <c r="R1551" i="1" s="1"/>
  <c r="R1552" i="1" a="1"/>
  <c r="R1552" i="1" s="1"/>
  <c r="R1553" i="1" a="1"/>
  <c r="R1553" i="1"/>
  <c r="R1554" i="1" a="1"/>
  <c r="R1554" i="1" s="1"/>
  <c r="R1555" i="1" a="1"/>
  <c r="R1555" i="1" s="1"/>
  <c r="R1556" i="1" a="1"/>
  <c r="R1556" i="1" s="1"/>
  <c r="R1557" i="1" a="1"/>
  <c r="R1557" i="1"/>
  <c r="R1558" i="1" a="1"/>
  <c r="R1558" i="1" s="1"/>
  <c r="R1559" i="1" a="1"/>
  <c r="R1559" i="1" s="1"/>
  <c r="R1560" i="1" a="1"/>
  <c r="R1560" i="1" s="1"/>
  <c r="R1561" i="1" a="1"/>
  <c r="R1561" i="1"/>
  <c r="R1562" i="1" a="1"/>
  <c r="R1562" i="1" s="1"/>
  <c r="R1563" i="1" a="1"/>
  <c r="R1563" i="1" s="1"/>
  <c r="R1564" i="1" a="1"/>
  <c r="R1564" i="1" s="1"/>
  <c r="R1565" i="1" a="1"/>
  <c r="R1565" i="1"/>
  <c r="R1566" i="1" a="1"/>
  <c r="R1566" i="1" s="1"/>
  <c r="R1567" i="1" a="1"/>
  <c r="R1567" i="1" s="1"/>
  <c r="R1568" i="1" a="1"/>
  <c r="R1568" i="1" s="1"/>
  <c r="R1569" i="1" a="1"/>
  <c r="R1569" i="1"/>
  <c r="R1570" i="1" a="1"/>
  <c r="R1570" i="1" s="1"/>
  <c r="R1571" i="1" a="1"/>
  <c r="R1571" i="1" s="1"/>
  <c r="R1572" i="1" a="1"/>
  <c r="R1572" i="1" s="1"/>
  <c r="R1573" i="1" a="1"/>
  <c r="R1573" i="1"/>
  <c r="R1574" i="1" a="1"/>
  <c r="R1574" i="1" s="1"/>
  <c r="R1575" i="1" a="1"/>
  <c r="R1575" i="1" s="1"/>
  <c r="R1576" i="1" a="1"/>
  <c r="R1576" i="1" s="1"/>
  <c r="R1577" i="1" a="1"/>
  <c r="R1577" i="1"/>
  <c r="R1578" i="1" a="1"/>
  <c r="R1578" i="1" s="1"/>
  <c r="R1579" i="1" a="1"/>
  <c r="R1579" i="1" s="1"/>
  <c r="R1580" i="1" a="1"/>
  <c r="R1580" i="1" s="1"/>
  <c r="R1581" i="1" a="1"/>
  <c r="R1581" i="1"/>
  <c r="R1582" i="1" a="1"/>
  <c r="R1582" i="1" s="1"/>
  <c r="R1583" i="1" a="1"/>
  <c r="R1583" i="1" s="1"/>
  <c r="R1584" i="1" a="1"/>
  <c r="R1584" i="1" s="1"/>
  <c r="R1585" i="1" a="1"/>
  <c r="R1585" i="1"/>
  <c r="R1586" i="1" a="1"/>
  <c r="R1586" i="1" s="1"/>
  <c r="R1587" i="1" a="1"/>
  <c r="R1587" i="1" s="1"/>
  <c r="R1588" i="1" a="1"/>
  <c r="R1588" i="1" s="1"/>
  <c r="R1589" i="1" a="1"/>
  <c r="R1589" i="1"/>
  <c r="R1590" i="1" a="1"/>
  <c r="R1590" i="1" s="1"/>
  <c r="R1591" i="1" a="1"/>
  <c r="R1591" i="1" s="1"/>
  <c r="R1592" i="1" a="1"/>
  <c r="R1592" i="1" s="1"/>
  <c r="R1593" i="1" a="1"/>
  <c r="R1593" i="1"/>
  <c r="R1594" i="1" a="1"/>
  <c r="R1594" i="1" s="1"/>
  <c r="R1595" i="1" a="1"/>
  <c r="R1595" i="1" s="1"/>
  <c r="R1596" i="1" a="1"/>
  <c r="R1596" i="1" s="1"/>
  <c r="R1597" i="1" a="1"/>
  <c r="R1597" i="1"/>
  <c r="R1598" i="1" a="1"/>
  <c r="R1598" i="1" s="1"/>
  <c r="R1599" i="1" a="1"/>
  <c r="R1599" i="1" s="1"/>
  <c r="R1600" i="1" a="1"/>
  <c r="R1600" i="1" s="1"/>
  <c r="R1601" i="1" a="1"/>
  <c r="R1601" i="1"/>
  <c r="R1602" i="1" a="1"/>
  <c r="R1602" i="1" s="1"/>
  <c r="R1603" i="1" a="1"/>
  <c r="R1603" i="1" s="1"/>
  <c r="R1604" i="1" a="1"/>
  <c r="R1604" i="1" s="1"/>
  <c r="R1605" i="1" a="1"/>
  <c r="R1605" i="1"/>
  <c r="R1606" i="1" a="1"/>
  <c r="R1606" i="1" s="1"/>
  <c r="R1607" i="1" a="1"/>
  <c r="R1607" i="1" s="1"/>
  <c r="R1608" i="1" a="1"/>
  <c r="R1608" i="1" s="1"/>
  <c r="R1609" i="1" a="1"/>
  <c r="R1609" i="1"/>
  <c r="R1610" i="1" a="1"/>
  <c r="R1610" i="1" s="1"/>
  <c r="R1611" i="1" a="1"/>
  <c r="R1611" i="1" s="1"/>
  <c r="R1612" i="1" a="1"/>
  <c r="R1612" i="1" s="1"/>
  <c r="R1613" i="1" a="1"/>
  <c r="R1613" i="1"/>
  <c r="R1614" i="1" a="1"/>
  <c r="R1614" i="1" s="1"/>
  <c r="R1615" i="1" a="1"/>
  <c r="R1615" i="1" s="1"/>
  <c r="R1616" i="1" a="1"/>
  <c r="R1616" i="1" s="1"/>
  <c r="R1617" i="1" a="1"/>
  <c r="R1617" i="1"/>
  <c r="R1618" i="1" a="1"/>
  <c r="R1618" i="1" s="1"/>
  <c r="R1619" i="1" a="1"/>
  <c r="R1619" i="1" s="1"/>
  <c r="R1620" i="1" a="1"/>
  <c r="R1620" i="1" s="1"/>
  <c r="R1621" i="1" a="1"/>
  <c r="R1621" i="1"/>
  <c r="R1622" i="1" a="1"/>
  <c r="R1622" i="1" s="1"/>
  <c r="R1623" i="1" a="1"/>
  <c r="R1623" i="1" s="1"/>
  <c r="R1624" i="1" a="1"/>
  <c r="R1624" i="1" s="1"/>
  <c r="R1625" i="1" a="1"/>
  <c r="R1625" i="1"/>
  <c r="R1626" i="1" a="1"/>
  <c r="R1626" i="1" s="1"/>
  <c r="R1627" i="1" a="1"/>
  <c r="R1627" i="1" s="1"/>
  <c r="R1628" i="1" a="1"/>
  <c r="R1628" i="1" s="1"/>
  <c r="R1629" i="1" a="1"/>
  <c r="R1629" i="1"/>
  <c r="R1630" i="1" a="1"/>
  <c r="R1630" i="1" s="1"/>
  <c r="R1631" i="1" a="1"/>
  <c r="R1631" i="1" s="1"/>
  <c r="R1632" i="1" a="1"/>
  <c r="R1632" i="1" s="1"/>
  <c r="R1633" i="1" a="1"/>
  <c r="R1633" i="1"/>
  <c r="R1634" i="1" a="1"/>
  <c r="R1634" i="1" s="1"/>
  <c r="R1635" i="1" a="1"/>
  <c r="R1635" i="1" s="1"/>
  <c r="R1636" i="1" a="1"/>
  <c r="R1636" i="1" s="1"/>
  <c r="R1637" i="1" a="1"/>
  <c r="R1637" i="1"/>
  <c r="R1638" i="1" a="1"/>
  <c r="R1638" i="1" s="1"/>
  <c r="R1639" i="1" a="1"/>
  <c r="R1639" i="1" s="1"/>
  <c r="R1640" i="1" a="1"/>
  <c r="R1640" i="1" s="1"/>
  <c r="R1641" i="1" a="1"/>
  <c r="R1641" i="1"/>
  <c r="R1642" i="1" a="1"/>
  <c r="R1642" i="1" s="1"/>
  <c r="R1643" i="1" a="1"/>
  <c r="R1643" i="1" s="1"/>
  <c r="R1644" i="1" a="1"/>
  <c r="R1644" i="1" s="1"/>
  <c r="R1645" i="1" a="1"/>
  <c r="R1645" i="1"/>
  <c r="R1646" i="1" a="1"/>
  <c r="R1646" i="1" s="1"/>
  <c r="R1647" i="1" a="1"/>
  <c r="R1647" i="1" s="1"/>
  <c r="R1648" i="1" a="1"/>
  <c r="R1648" i="1" s="1"/>
  <c r="R1649" i="1" a="1"/>
  <c r="R1649" i="1"/>
  <c r="R1650" i="1" a="1"/>
  <c r="R1650" i="1" s="1"/>
  <c r="R1651" i="1" a="1"/>
  <c r="R1651" i="1" s="1"/>
  <c r="R1652" i="1" a="1"/>
  <c r="R1652" i="1" s="1"/>
  <c r="R1653" i="1" a="1"/>
  <c r="R1653" i="1"/>
  <c r="R1654" i="1" a="1"/>
  <c r="R1654" i="1" s="1"/>
  <c r="R1655" i="1" a="1"/>
  <c r="R1655" i="1" s="1"/>
  <c r="R1656" i="1" a="1"/>
  <c r="R1656" i="1" s="1"/>
  <c r="R1657" i="1" a="1"/>
  <c r="R1657" i="1"/>
  <c r="R1658" i="1" a="1"/>
  <c r="R1658" i="1" s="1"/>
  <c r="R1659" i="1" a="1"/>
  <c r="R1659" i="1" s="1"/>
  <c r="R1660" i="1" a="1"/>
  <c r="R1660" i="1" s="1"/>
  <c r="R1661" i="1" a="1"/>
  <c r="R1661" i="1"/>
  <c r="R1662" i="1" a="1"/>
  <c r="R1662" i="1" s="1"/>
  <c r="R1663" i="1" a="1"/>
  <c r="R1663" i="1" s="1"/>
  <c r="R1664" i="1" a="1"/>
  <c r="R1664" i="1" s="1"/>
  <c r="R1665" i="1" a="1"/>
  <c r="R1665" i="1"/>
  <c r="R1666" i="1" a="1"/>
  <c r="R1666" i="1" s="1"/>
  <c r="R1667" i="1" a="1"/>
  <c r="R1667" i="1" s="1"/>
  <c r="R1668" i="1" a="1"/>
  <c r="R1668" i="1" s="1"/>
  <c r="R1669" i="1" a="1"/>
  <c r="R1669" i="1"/>
  <c r="R1670" i="1" a="1"/>
  <c r="R1670" i="1" s="1"/>
  <c r="R1671" i="1" a="1"/>
  <c r="R1671" i="1" s="1"/>
  <c r="R1672" i="1" a="1"/>
  <c r="R1672" i="1" s="1"/>
  <c r="R1673" i="1" a="1"/>
  <c r="R1673" i="1"/>
  <c r="R1674" i="1" a="1"/>
  <c r="R1674" i="1" s="1"/>
  <c r="R1675" i="1" a="1"/>
  <c r="R1675" i="1" s="1"/>
  <c r="R1676" i="1" a="1"/>
  <c r="R1676" i="1" s="1"/>
  <c r="R1677" i="1" a="1"/>
  <c r="R1677" i="1"/>
  <c r="R1678" i="1" a="1"/>
  <c r="R1678" i="1" s="1"/>
  <c r="R1679" i="1" a="1"/>
  <c r="R1679" i="1" s="1"/>
  <c r="R1680" i="1" a="1"/>
  <c r="R1680" i="1" s="1"/>
  <c r="R1681" i="1" a="1"/>
  <c r="R1681" i="1"/>
  <c r="R1682" i="1" a="1"/>
  <c r="R1682" i="1" s="1"/>
  <c r="R1683" i="1" a="1"/>
  <c r="R1683" i="1" s="1"/>
  <c r="R1684" i="1" a="1"/>
  <c r="R1684" i="1" s="1"/>
  <c r="R1685" i="1" a="1"/>
  <c r="R1685" i="1"/>
  <c r="R1686" i="1" a="1"/>
  <c r="R1686" i="1" s="1"/>
  <c r="R1687" i="1" a="1"/>
  <c r="R1687" i="1" s="1"/>
  <c r="R1688" i="1" a="1"/>
  <c r="R1688" i="1" s="1"/>
  <c r="R1689" i="1" a="1"/>
  <c r="R1689" i="1"/>
  <c r="R1690" i="1" a="1"/>
  <c r="R1690" i="1" s="1"/>
  <c r="R1691" i="1" a="1"/>
  <c r="R1691" i="1" s="1"/>
  <c r="R1692" i="1" a="1"/>
  <c r="R1692" i="1" s="1"/>
  <c r="R1693" i="1" a="1"/>
  <c r="R1693" i="1"/>
  <c r="R1694" i="1" a="1"/>
  <c r="R1694" i="1" s="1"/>
  <c r="R1695" i="1" a="1"/>
  <c r="R1695" i="1" s="1"/>
  <c r="R1696" i="1" a="1"/>
  <c r="R1696" i="1" s="1"/>
  <c r="R1697" i="1" a="1"/>
  <c r="R1697" i="1"/>
  <c r="R1698" i="1" a="1"/>
  <c r="R1698" i="1" s="1"/>
  <c r="R1699" i="1" a="1"/>
  <c r="R1699" i="1" s="1"/>
  <c r="R1700" i="1" a="1"/>
  <c r="R1700" i="1" s="1"/>
  <c r="R1701" i="1" a="1"/>
  <c r="R1701" i="1"/>
  <c r="R1702" i="1" a="1"/>
  <c r="R1702" i="1" s="1"/>
  <c r="R1703" i="1" a="1"/>
  <c r="R1703" i="1" s="1"/>
  <c r="R1704" i="1" a="1"/>
  <c r="R1704" i="1" s="1"/>
  <c r="R1705" i="1" a="1"/>
  <c r="R1705" i="1"/>
  <c r="R1706" i="1" a="1"/>
  <c r="R1706" i="1" s="1"/>
  <c r="R1707" i="1" a="1"/>
  <c r="R1707" i="1" s="1"/>
  <c r="R1708" i="1" a="1"/>
  <c r="R1708" i="1" s="1"/>
  <c r="R1709" i="1" a="1"/>
  <c r="R1709" i="1"/>
  <c r="R1710" i="1" a="1"/>
  <c r="R1710" i="1" s="1"/>
  <c r="R1711" i="1" a="1"/>
  <c r="R1711" i="1" s="1"/>
  <c r="R1712" i="1" a="1"/>
  <c r="R1712" i="1" s="1"/>
  <c r="R1713" i="1" a="1"/>
  <c r="R1713" i="1"/>
  <c r="R1714" i="1" a="1"/>
  <c r="R1714" i="1" s="1"/>
  <c r="R1715" i="1" a="1"/>
  <c r="R1715" i="1" s="1"/>
  <c r="R1716" i="1" a="1"/>
  <c r="R1716" i="1" s="1"/>
  <c r="R1717" i="1" a="1"/>
  <c r="R1717" i="1"/>
  <c r="R1718" i="1" a="1"/>
  <c r="R1718" i="1" s="1"/>
  <c r="R1719" i="1" a="1"/>
  <c r="R1719" i="1" s="1"/>
  <c r="R1720" i="1" a="1"/>
  <c r="R1720" i="1" s="1"/>
  <c r="R1721" i="1" a="1"/>
  <c r="R1721" i="1"/>
  <c r="R1722" i="1" a="1"/>
  <c r="R1722" i="1" s="1"/>
  <c r="R1723" i="1" a="1"/>
  <c r="R1723" i="1" s="1"/>
  <c r="R1724" i="1" a="1"/>
  <c r="R1724" i="1" s="1"/>
  <c r="R1725" i="1" a="1"/>
  <c r="R1725" i="1"/>
  <c r="R1726" i="1" a="1"/>
  <c r="R1726" i="1" s="1"/>
  <c r="R1727" i="1" a="1"/>
  <c r="R1727" i="1" s="1"/>
  <c r="R1728" i="1" a="1"/>
  <c r="R1728" i="1" s="1"/>
  <c r="R1729" i="1" a="1"/>
  <c r="R1729" i="1"/>
  <c r="R1730" i="1" a="1"/>
  <c r="R1730" i="1" s="1"/>
  <c r="R1731" i="1" a="1"/>
  <c r="R1731" i="1" s="1"/>
  <c r="R1732" i="1" a="1"/>
  <c r="R1732" i="1" s="1"/>
  <c r="R1733" i="1" a="1"/>
  <c r="R1733" i="1"/>
  <c r="R1734" i="1" a="1"/>
  <c r="R1734" i="1" s="1"/>
  <c r="R1735" i="1" a="1"/>
  <c r="R1735" i="1" s="1"/>
  <c r="R1736" i="1" a="1"/>
  <c r="R1736" i="1" s="1"/>
  <c r="R1737" i="1" a="1"/>
  <c r="R1737" i="1"/>
  <c r="R1738" i="1" a="1"/>
  <c r="R1738" i="1" s="1"/>
  <c r="R1739" i="1" a="1"/>
  <c r="R1739" i="1" s="1"/>
  <c r="R1740" i="1" a="1"/>
  <c r="R1740" i="1" s="1"/>
  <c r="R1741" i="1" a="1"/>
  <c r="R1741" i="1"/>
  <c r="R1742" i="1" a="1"/>
  <c r="R1742" i="1" s="1"/>
  <c r="R1743" i="1" a="1"/>
  <c r="R1743" i="1" s="1"/>
  <c r="R1744" i="1" a="1"/>
  <c r="R1744" i="1" s="1"/>
  <c r="R1745" i="1" a="1"/>
  <c r="R1745" i="1"/>
  <c r="R1746" i="1" a="1"/>
  <c r="R1746" i="1" s="1"/>
  <c r="R1747" i="1" a="1"/>
  <c r="R1747" i="1" s="1"/>
  <c r="R1748" i="1" a="1"/>
  <c r="R1748" i="1" s="1"/>
  <c r="R1749" i="1" a="1"/>
  <c r="R1749" i="1"/>
  <c r="R1750" i="1" a="1"/>
  <c r="R1750" i="1" s="1"/>
  <c r="R1751" i="1" a="1"/>
  <c r="R1751" i="1" s="1"/>
  <c r="R1752" i="1" a="1"/>
  <c r="R1752" i="1" s="1"/>
  <c r="R1753" i="1" a="1"/>
  <c r="R1753" i="1"/>
  <c r="R1754" i="1" a="1"/>
  <c r="R1754" i="1" s="1"/>
  <c r="R1755" i="1" a="1"/>
  <c r="R1755" i="1" s="1"/>
  <c r="R1756" i="1" a="1"/>
  <c r="R1756" i="1" s="1"/>
  <c r="R1757" i="1" a="1"/>
  <c r="R1757" i="1"/>
  <c r="R1758" i="1" a="1"/>
  <c r="R1758" i="1" s="1"/>
  <c r="R1759" i="1" a="1"/>
  <c r="R1759" i="1" s="1"/>
  <c r="R1760" i="1" a="1"/>
  <c r="R1760" i="1" s="1"/>
  <c r="R1761" i="1" a="1"/>
  <c r="R1761" i="1"/>
  <c r="R1762" i="1" a="1"/>
  <c r="R1762" i="1" s="1"/>
  <c r="R1763" i="1" a="1"/>
  <c r="R1763" i="1" s="1"/>
  <c r="R1764" i="1" a="1"/>
  <c r="R1764" i="1" s="1"/>
  <c r="R1765" i="1" a="1"/>
  <c r="R1765" i="1"/>
  <c r="R1766" i="1" a="1"/>
  <c r="R1766" i="1" s="1"/>
  <c r="R1767" i="1" a="1"/>
  <c r="R1767" i="1" s="1"/>
  <c r="R1768" i="1" a="1"/>
  <c r="R1768" i="1" s="1"/>
  <c r="R1769" i="1" a="1"/>
  <c r="R1769" i="1"/>
  <c r="R1770" i="1" a="1"/>
  <c r="R1770" i="1" s="1"/>
  <c r="R1771" i="1" a="1"/>
  <c r="R1771" i="1" s="1"/>
  <c r="R1772" i="1" a="1"/>
  <c r="R1772" i="1" s="1"/>
  <c r="R1773" i="1" a="1"/>
  <c r="R1773" i="1"/>
  <c r="R1774" i="1" a="1"/>
  <c r="R1774" i="1" s="1"/>
  <c r="R1775" i="1" a="1"/>
  <c r="R1775" i="1" s="1"/>
  <c r="R1776" i="1" a="1"/>
  <c r="R1776" i="1" s="1"/>
  <c r="R1777" i="1" a="1"/>
  <c r="R1777" i="1"/>
  <c r="R1778" i="1" a="1"/>
  <c r="R1778" i="1" s="1"/>
  <c r="R1779" i="1" a="1"/>
  <c r="R1779" i="1" s="1"/>
  <c r="R1780" i="1" a="1"/>
  <c r="R1780" i="1" s="1"/>
  <c r="R1781" i="1" a="1"/>
  <c r="R1781" i="1"/>
  <c r="R1782" i="1" a="1"/>
  <c r="R1782" i="1" s="1"/>
  <c r="R1783" i="1" a="1"/>
  <c r="R1783" i="1" s="1"/>
  <c r="R1784" i="1" a="1"/>
  <c r="R1784" i="1" s="1"/>
  <c r="R1785" i="1" a="1"/>
  <c r="R1785" i="1"/>
  <c r="R1786" i="1" a="1"/>
  <c r="R1786" i="1" s="1"/>
  <c r="R1787" i="1" a="1"/>
  <c r="R1787" i="1" s="1"/>
  <c r="R1788" i="1" a="1"/>
  <c r="R1788" i="1" s="1"/>
  <c r="R1789" i="1" a="1"/>
  <c r="R1789" i="1"/>
  <c r="R1790" i="1" a="1"/>
  <c r="R1790" i="1" s="1"/>
  <c r="R1791" i="1" a="1"/>
  <c r="R1791" i="1" s="1"/>
  <c r="R1792" i="1" a="1"/>
  <c r="R1792" i="1" s="1"/>
  <c r="R1793" i="1" a="1"/>
  <c r="R1793" i="1"/>
  <c r="R1794" i="1" a="1"/>
  <c r="R1794" i="1" s="1"/>
  <c r="R1795" i="1" a="1"/>
  <c r="R1795" i="1" s="1"/>
  <c r="R1796" i="1" a="1"/>
  <c r="R1796" i="1" s="1"/>
  <c r="R1797" i="1" a="1"/>
  <c r="R1797" i="1"/>
  <c r="R1798" i="1" a="1"/>
  <c r="R1798" i="1" s="1"/>
  <c r="R1799" i="1" a="1"/>
  <c r="R1799" i="1" s="1"/>
  <c r="R1800" i="1" a="1"/>
  <c r="R1800" i="1" s="1"/>
  <c r="R1801" i="1" a="1"/>
  <c r="R1801" i="1"/>
  <c r="R1802" i="1" a="1"/>
  <c r="R1802" i="1" s="1"/>
  <c r="R1803" i="1" a="1"/>
  <c r="R1803" i="1" s="1"/>
  <c r="R1804" i="1" a="1"/>
  <c r="R1804" i="1" s="1"/>
  <c r="R1805" i="1" a="1"/>
  <c r="R1805" i="1"/>
  <c r="R1806" i="1" a="1"/>
  <c r="R1806" i="1" s="1"/>
  <c r="R1807" i="1" a="1"/>
  <c r="R1807" i="1" s="1"/>
  <c r="R1808" i="1" a="1"/>
  <c r="R1808" i="1" s="1"/>
  <c r="R1809" i="1" a="1"/>
  <c r="R1809" i="1"/>
  <c r="R1810" i="1" a="1"/>
  <c r="R1810" i="1" s="1"/>
  <c r="R1811" i="1" a="1"/>
  <c r="R1811" i="1" s="1"/>
  <c r="R1812" i="1" a="1"/>
  <c r="R1812" i="1" s="1"/>
  <c r="R1813" i="1" a="1"/>
  <c r="R1813" i="1"/>
  <c r="R1814" i="1" a="1"/>
  <c r="R1814" i="1" s="1"/>
  <c r="R1815" i="1" a="1"/>
  <c r="R1815" i="1" s="1"/>
  <c r="R1816" i="1" a="1"/>
  <c r="R1816" i="1" s="1"/>
  <c r="R1817" i="1" a="1"/>
  <c r="R1817" i="1"/>
  <c r="R1818" i="1" a="1"/>
  <c r="R1818" i="1" s="1"/>
  <c r="R1819" i="1" a="1"/>
  <c r="R1819" i="1" s="1"/>
  <c r="R1820" i="1" a="1"/>
  <c r="R1820" i="1" s="1"/>
  <c r="R1821" i="1" a="1"/>
  <c r="R1821" i="1"/>
  <c r="R1822" i="1" a="1"/>
  <c r="R1822" i="1" s="1"/>
  <c r="R1823" i="1" a="1"/>
  <c r="R1823" i="1" s="1"/>
  <c r="R1824" i="1" a="1"/>
  <c r="R1824" i="1" s="1"/>
  <c r="R1825" i="1" a="1"/>
  <c r="R1825" i="1"/>
  <c r="R1826" i="1" a="1"/>
  <c r="R1826" i="1" s="1"/>
  <c r="R1827" i="1" a="1"/>
  <c r="R1827" i="1" s="1"/>
  <c r="R1828" i="1" a="1"/>
  <c r="R1828" i="1" s="1"/>
  <c r="R1829" i="1" a="1"/>
  <c r="R1829" i="1"/>
  <c r="R1830" i="1" a="1"/>
  <c r="R1830" i="1" s="1"/>
  <c r="R1831" i="1" a="1"/>
  <c r="R1831" i="1" s="1"/>
  <c r="R1832" i="1" a="1"/>
  <c r="R1832" i="1" s="1"/>
  <c r="R1833" i="1" a="1"/>
  <c r="R1833" i="1"/>
  <c r="R1834" i="1" a="1"/>
  <c r="R1834" i="1" s="1"/>
  <c r="R1835" i="1" a="1"/>
  <c r="R1835" i="1" s="1"/>
  <c r="R1836" i="1" a="1"/>
  <c r="R1836" i="1" s="1"/>
  <c r="R1837" i="1" a="1"/>
  <c r="R1837" i="1"/>
  <c r="R1838" i="1" a="1"/>
  <c r="R1838" i="1" s="1"/>
  <c r="R1839" i="1" a="1"/>
  <c r="R1839" i="1" s="1"/>
  <c r="R1840" i="1" a="1"/>
  <c r="R1840" i="1" s="1"/>
  <c r="R1841" i="1" a="1"/>
  <c r="R1841" i="1"/>
  <c r="R1842" i="1" a="1"/>
  <c r="R1842" i="1" s="1"/>
  <c r="R1843" i="1" a="1"/>
  <c r="R1843" i="1" s="1"/>
  <c r="R1844" i="1" a="1"/>
  <c r="R1844" i="1" s="1"/>
  <c r="R1845" i="1" a="1"/>
  <c r="R1845" i="1"/>
  <c r="R1846" i="1" a="1"/>
  <c r="R1846" i="1" s="1"/>
  <c r="R1847" i="1" a="1"/>
  <c r="R1847" i="1" s="1"/>
  <c r="R1848" i="1" a="1"/>
  <c r="R1848" i="1" s="1"/>
  <c r="R1849" i="1" a="1"/>
  <c r="R1849" i="1"/>
  <c r="R1850" i="1" a="1"/>
  <c r="R1850" i="1" s="1"/>
  <c r="R1851" i="1" a="1"/>
  <c r="R1851" i="1" s="1"/>
  <c r="R1852" i="1" a="1"/>
  <c r="R1852" i="1" s="1"/>
  <c r="R1853" i="1" a="1"/>
  <c r="R1853" i="1"/>
  <c r="R1854" i="1" a="1"/>
  <c r="R1854" i="1" s="1"/>
  <c r="R1855" i="1" a="1"/>
  <c r="R1855" i="1" s="1"/>
  <c r="R1856" i="1" a="1"/>
  <c r="R1856" i="1" s="1"/>
  <c r="R1857" i="1" a="1"/>
  <c r="R1857" i="1"/>
  <c r="R1858" i="1" a="1"/>
  <c r="R1858" i="1" s="1"/>
  <c r="R1859" i="1" a="1"/>
  <c r="R1859" i="1" s="1"/>
  <c r="R1860" i="1" a="1"/>
  <c r="R1860" i="1" s="1"/>
  <c r="R1861" i="1" a="1"/>
  <c r="R1861" i="1"/>
  <c r="R1862" i="1" a="1"/>
  <c r="R1862" i="1" s="1"/>
  <c r="R1863" i="1" a="1"/>
  <c r="R1863" i="1" s="1"/>
  <c r="R1864" i="1" a="1"/>
  <c r="R1864" i="1" s="1"/>
  <c r="R1865" i="1" a="1"/>
  <c r="R1865" i="1"/>
  <c r="R1866" i="1" a="1"/>
  <c r="R1866" i="1" s="1"/>
  <c r="R1867" i="1" a="1"/>
  <c r="R1867" i="1" s="1"/>
  <c r="R1868" i="1" a="1"/>
  <c r="R1868" i="1" s="1"/>
  <c r="R1869" i="1" a="1"/>
  <c r="R1869" i="1"/>
  <c r="R1870" i="1" a="1"/>
  <c r="R1870" i="1" s="1"/>
  <c r="R1871" i="1" a="1"/>
  <c r="R1871" i="1" s="1"/>
  <c r="R1872" i="1" a="1"/>
  <c r="R1872" i="1" s="1"/>
  <c r="R1873" i="1" a="1"/>
  <c r="R1873" i="1"/>
  <c r="R1874" i="1" a="1"/>
  <c r="R1874" i="1" s="1"/>
  <c r="R1875" i="1" a="1"/>
  <c r="R1875" i="1" s="1"/>
  <c r="R1876" i="1" a="1"/>
  <c r="R1876" i="1" s="1"/>
  <c r="R1877" i="1" a="1"/>
  <c r="R1877" i="1"/>
  <c r="R1878" i="1" a="1"/>
  <c r="R1878" i="1" s="1"/>
  <c r="R1879" i="1" a="1"/>
  <c r="R1879" i="1" s="1"/>
  <c r="R1880" i="1" a="1"/>
  <c r="R1880" i="1" s="1"/>
  <c r="R1881" i="1" a="1"/>
  <c r="R1881" i="1"/>
  <c r="R1882" i="1" a="1"/>
  <c r="R1882" i="1" s="1"/>
  <c r="R1883" i="1" a="1"/>
  <c r="R1883" i="1" s="1"/>
  <c r="R1884" i="1" a="1"/>
  <c r="R1884" i="1" s="1"/>
  <c r="R1885" i="1" a="1"/>
  <c r="R1885" i="1"/>
  <c r="R1886" i="1" a="1"/>
  <c r="R1886" i="1" s="1"/>
  <c r="R1887" i="1" a="1"/>
  <c r="R1887" i="1" s="1"/>
  <c r="R1888" i="1" a="1"/>
  <c r="R1888" i="1" s="1"/>
  <c r="R1889" i="1" a="1"/>
  <c r="R1889" i="1"/>
  <c r="R1890" i="1" a="1"/>
  <c r="R1890" i="1" s="1"/>
  <c r="R1891" i="1" a="1"/>
  <c r="R1891" i="1" s="1"/>
  <c r="R1892" i="1" a="1"/>
  <c r="R1892" i="1" s="1"/>
  <c r="R1893" i="1" a="1"/>
  <c r="R1893" i="1"/>
  <c r="R1894" i="1" a="1"/>
  <c r="R1894" i="1" s="1"/>
  <c r="R1895" i="1" a="1"/>
  <c r="R1895" i="1" s="1"/>
  <c r="R1896" i="1" a="1"/>
  <c r="R1896" i="1" s="1"/>
  <c r="R1897" i="1" a="1"/>
  <c r="R1897" i="1"/>
  <c r="R1898" i="1" a="1"/>
  <c r="R1898" i="1" s="1"/>
  <c r="R1899" i="1" a="1"/>
  <c r="R1899" i="1" s="1"/>
  <c r="R1900" i="1" a="1"/>
  <c r="R1900" i="1" s="1"/>
  <c r="R1901" i="1" a="1"/>
  <c r="R1901" i="1"/>
  <c r="R1902" i="1" a="1"/>
  <c r="R1902" i="1" s="1"/>
  <c r="R1903" i="1" a="1"/>
  <c r="R1903" i="1" s="1"/>
  <c r="R1904" i="1" a="1"/>
  <c r="R1904" i="1" s="1"/>
  <c r="R1905" i="1" a="1"/>
  <c r="R1905" i="1"/>
  <c r="R1906" i="1" a="1"/>
  <c r="R1906" i="1" s="1"/>
  <c r="R1907" i="1" a="1"/>
  <c r="R1907" i="1" s="1"/>
  <c r="R1908" i="1" a="1"/>
  <c r="R1908" i="1" s="1"/>
  <c r="R1909" i="1" a="1"/>
  <c r="R1909" i="1"/>
  <c r="R1910" i="1" a="1"/>
  <c r="R1910" i="1" s="1"/>
  <c r="R1911" i="1" a="1"/>
  <c r="R1911" i="1" s="1"/>
  <c r="R1912" i="1" a="1"/>
  <c r="R1912" i="1" s="1"/>
  <c r="R1913" i="1" a="1"/>
  <c r="R1913" i="1"/>
  <c r="R1914" i="1" a="1"/>
  <c r="R1914" i="1" s="1"/>
  <c r="R1915" i="1" a="1"/>
  <c r="R1915" i="1" s="1"/>
  <c r="R1916" i="1" a="1"/>
  <c r="R1916" i="1" s="1"/>
  <c r="R1917" i="1" a="1"/>
  <c r="R1917" i="1"/>
  <c r="R1918" i="1" a="1"/>
  <c r="R1918" i="1" s="1"/>
  <c r="R1919" i="1" a="1"/>
  <c r="R1919" i="1" s="1"/>
  <c r="R1920" i="1" a="1"/>
  <c r="R1920" i="1" s="1"/>
  <c r="R1921" i="1" a="1"/>
  <c r="R1921" i="1"/>
  <c r="R1922" i="1" a="1"/>
  <c r="R1922" i="1" s="1"/>
  <c r="R1923" i="1" a="1"/>
  <c r="R1923" i="1" s="1"/>
  <c r="R1924" i="1" a="1"/>
  <c r="R1924" i="1" s="1"/>
  <c r="R1925" i="1" a="1"/>
  <c r="R1925" i="1"/>
  <c r="R1926" i="1" a="1"/>
  <c r="R1926" i="1" s="1"/>
  <c r="R1927" i="1" a="1"/>
  <c r="R1927" i="1" s="1"/>
  <c r="R1928" i="1" a="1"/>
  <c r="R1928" i="1" s="1"/>
  <c r="R1929" i="1" a="1"/>
  <c r="R1929" i="1"/>
  <c r="R1930" i="1" a="1"/>
  <c r="R1930" i="1" s="1"/>
  <c r="R1931" i="1" a="1"/>
  <c r="R1931" i="1" s="1"/>
  <c r="R1932" i="1" a="1"/>
  <c r="R1932" i="1" s="1"/>
  <c r="R1933" i="1" a="1"/>
  <c r="R1933" i="1"/>
  <c r="R1934" i="1" a="1"/>
  <c r="R1934" i="1" s="1"/>
  <c r="R1935" i="1" a="1"/>
  <c r="R1935" i="1" s="1"/>
  <c r="R1936" i="1" a="1"/>
  <c r="R1936" i="1" s="1"/>
  <c r="R1937" i="1" a="1"/>
  <c r="R1937" i="1"/>
  <c r="R1938" i="1" a="1"/>
  <c r="R1938" i="1" s="1"/>
  <c r="R1939" i="1" a="1"/>
  <c r="R1939" i="1" s="1"/>
  <c r="R1940" i="1" a="1"/>
  <c r="R1940" i="1" s="1"/>
  <c r="R1941" i="1" a="1"/>
  <c r="R1941" i="1"/>
  <c r="R1942" i="1" a="1"/>
  <c r="R1942" i="1" s="1"/>
  <c r="R1943" i="1" a="1"/>
  <c r="R1943" i="1" s="1"/>
  <c r="R1944" i="1" a="1"/>
  <c r="R1944" i="1" s="1"/>
  <c r="R1945" i="1" a="1"/>
  <c r="R1945" i="1"/>
  <c r="R1946" i="1" a="1"/>
  <c r="R1946" i="1" s="1"/>
  <c r="R1947" i="1" a="1"/>
  <c r="R1947" i="1" s="1"/>
  <c r="R1948" i="1" a="1"/>
  <c r="R1948" i="1" s="1"/>
  <c r="R1949" i="1" a="1"/>
  <c r="R1949" i="1"/>
  <c r="R1950" i="1" a="1"/>
  <c r="R1950" i="1" s="1"/>
  <c r="R1951" i="1" a="1"/>
  <c r="R1951" i="1" s="1"/>
  <c r="R1952" i="1" a="1"/>
  <c r="R1952" i="1" s="1"/>
  <c r="R1953" i="1" a="1"/>
  <c r="R1953" i="1"/>
  <c r="R1954" i="1" a="1"/>
  <c r="R1954" i="1" s="1"/>
  <c r="R1955" i="1" a="1"/>
  <c r="R1955" i="1" s="1"/>
  <c r="R1956" i="1" a="1"/>
  <c r="R1956" i="1" s="1"/>
  <c r="R1957" i="1" a="1"/>
  <c r="R1957" i="1"/>
  <c r="R1958" i="1" a="1"/>
  <c r="R1958" i="1" s="1"/>
  <c r="R1959" i="1" a="1"/>
  <c r="R1959" i="1" s="1"/>
  <c r="R1960" i="1" a="1"/>
  <c r="R1960" i="1" s="1"/>
  <c r="R1961" i="1" a="1"/>
  <c r="R1961" i="1"/>
  <c r="R1962" i="1" a="1"/>
  <c r="R1962" i="1" s="1"/>
  <c r="R1963" i="1" a="1"/>
  <c r="R1963" i="1" s="1"/>
  <c r="R1964" i="1" a="1"/>
  <c r="R1964" i="1" s="1"/>
  <c r="R1965" i="1" a="1"/>
  <c r="R1965" i="1"/>
  <c r="R1966" i="1" a="1"/>
  <c r="R1966" i="1" s="1"/>
  <c r="R1967" i="1" a="1"/>
  <c r="R1967" i="1" s="1"/>
  <c r="R1968" i="1" a="1"/>
  <c r="R1968" i="1" s="1"/>
  <c r="R1969" i="1" a="1"/>
  <c r="R1969" i="1"/>
  <c r="R1970" i="1" a="1"/>
  <c r="R1970" i="1" s="1"/>
  <c r="R1971" i="1" a="1"/>
  <c r="R1971" i="1" s="1"/>
  <c r="R1972" i="1" a="1"/>
  <c r="R1972" i="1" s="1"/>
  <c r="R1973" i="1" a="1"/>
  <c r="R1973" i="1"/>
  <c r="R1974" i="1" a="1"/>
  <c r="R1974" i="1" s="1"/>
  <c r="R1975" i="1" a="1"/>
  <c r="R1975" i="1" s="1"/>
  <c r="R1976" i="1" a="1"/>
  <c r="R1976" i="1" s="1"/>
  <c r="R1977" i="1" a="1"/>
  <c r="R1977" i="1"/>
  <c r="R1978" i="1" a="1"/>
  <c r="R1978" i="1" s="1"/>
  <c r="R1979" i="1" a="1"/>
  <c r="R1979" i="1" s="1"/>
  <c r="R1980" i="1" a="1"/>
  <c r="R1980" i="1" s="1"/>
  <c r="R1981" i="1" a="1"/>
  <c r="R1981" i="1"/>
  <c r="R1982" i="1" a="1"/>
  <c r="R1982" i="1" s="1"/>
  <c r="R1983" i="1" a="1"/>
  <c r="R1983" i="1" s="1"/>
  <c r="R1984" i="1" a="1"/>
  <c r="R1984" i="1" s="1"/>
  <c r="R1985" i="1" a="1"/>
  <c r="R1985" i="1"/>
  <c r="R1986" i="1" a="1"/>
  <c r="R1986" i="1" s="1"/>
  <c r="R1987" i="1" a="1"/>
  <c r="R1987" i="1" s="1"/>
  <c r="R1988" i="1" a="1"/>
  <c r="R1988" i="1" s="1"/>
  <c r="R1989" i="1" a="1"/>
  <c r="R1989" i="1"/>
  <c r="R1990" i="1" a="1"/>
  <c r="R1990" i="1" s="1"/>
  <c r="R1991" i="1" a="1"/>
  <c r="R1991" i="1" s="1"/>
  <c r="R1992" i="1" a="1"/>
  <c r="R1992" i="1" s="1"/>
  <c r="R1993" i="1" a="1"/>
  <c r="R1993" i="1"/>
  <c r="R1994" i="1" a="1"/>
  <c r="R1994" i="1" s="1"/>
  <c r="R1995" i="1" a="1"/>
  <c r="R1995" i="1" s="1"/>
  <c r="R1996" i="1" a="1"/>
  <c r="R1996" i="1" s="1"/>
  <c r="R1997" i="1" a="1"/>
  <c r="R1997" i="1"/>
  <c r="R1998" i="1" a="1"/>
  <c r="R1998" i="1" s="1"/>
  <c r="R1999" i="1" a="1"/>
  <c r="R1999" i="1" s="1"/>
  <c r="R2000" i="1" a="1"/>
  <c r="R2000" i="1" s="1"/>
  <c r="R2001" i="1" a="1"/>
  <c r="R2001" i="1"/>
  <c r="R2002" i="1" a="1"/>
  <c r="R2002" i="1" s="1"/>
  <c r="R2003" i="1" a="1"/>
  <c r="R2003" i="1" s="1"/>
  <c r="R2004" i="1" a="1"/>
  <c r="R2004" i="1" s="1"/>
  <c r="R2005" i="1" a="1"/>
  <c r="R2005" i="1"/>
  <c r="R2006" i="1" a="1"/>
  <c r="R2006" i="1" s="1"/>
  <c r="R2007" i="1" a="1"/>
  <c r="R2007" i="1" s="1"/>
  <c r="R2008" i="1" a="1"/>
  <c r="R2008" i="1" s="1"/>
  <c r="R2009" i="1" a="1"/>
  <c r="R2009" i="1"/>
  <c r="R2010" i="1" a="1"/>
  <c r="R2010" i="1" s="1"/>
  <c r="R2011" i="1" a="1"/>
  <c r="R2011" i="1" s="1"/>
  <c r="R2012" i="1" a="1"/>
  <c r="R2012" i="1" s="1"/>
  <c r="R2013" i="1" a="1"/>
  <c r="R2013" i="1"/>
  <c r="R2014" i="1" a="1"/>
  <c r="R2014" i="1" s="1"/>
  <c r="R2015" i="1" a="1"/>
  <c r="R2015" i="1" s="1"/>
  <c r="R2016" i="1" a="1"/>
  <c r="R2016" i="1" s="1"/>
  <c r="R2017" i="1" a="1"/>
  <c r="R2017" i="1"/>
  <c r="R2018" i="1" a="1"/>
  <c r="R2018" i="1" s="1"/>
  <c r="R2019" i="1" a="1"/>
  <c r="R2019" i="1" s="1"/>
  <c r="R2020" i="1" a="1"/>
  <c r="R2020" i="1" s="1"/>
  <c r="R2021" i="1" a="1"/>
  <c r="R2021" i="1"/>
  <c r="R2022" i="1" a="1"/>
  <c r="R2022" i="1" s="1"/>
  <c r="R2023" i="1" a="1"/>
  <c r="R2023" i="1" s="1"/>
  <c r="R2024" i="1" a="1"/>
  <c r="R2024" i="1" s="1"/>
  <c r="R2025" i="1" a="1"/>
  <c r="R2025" i="1"/>
  <c r="R2026" i="1" a="1"/>
  <c r="R2026" i="1" s="1"/>
  <c r="R2027" i="1" a="1"/>
  <c r="R2027" i="1" s="1"/>
  <c r="R2028" i="1" a="1"/>
  <c r="R2028" i="1" s="1"/>
  <c r="R2029" i="1" a="1"/>
  <c r="R2029" i="1"/>
  <c r="R2030" i="1" a="1"/>
  <c r="R2030" i="1" s="1"/>
  <c r="R2031" i="1" a="1"/>
  <c r="R2031" i="1" s="1"/>
  <c r="R2032" i="1" a="1"/>
  <c r="R2032" i="1" s="1"/>
  <c r="R2033" i="1" a="1"/>
  <c r="R2033" i="1"/>
  <c r="R2034" i="1" a="1"/>
  <c r="R2034" i="1" s="1"/>
  <c r="R2035" i="1" a="1"/>
  <c r="R2035" i="1" s="1"/>
  <c r="R2036" i="1" a="1"/>
  <c r="R2036" i="1" s="1"/>
  <c r="R2037" i="1" a="1"/>
  <c r="R2037" i="1"/>
  <c r="R2038" i="1" a="1"/>
  <c r="R2038" i="1" s="1"/>
  <c r="R2039" i="1" a="1"/>
  <c r="R2039" i="1" s="1"/>
  <c r="R2040" i="1" a="1"/>
  <c r="R2040" i="1" s="1"/>
  <c r="R2041" i="1" a="1"/>
  <c r="R2041" i="1"/>
  <c r="R2042" i="1" a="1"/>
  <c r="R2042" i="1" s="1"/>
  <c r="R2043" i="1" a="1"/>
  <c r="R2043" i="1" s="1"/>
  <c r="R2044" i="1" a="1"/>
  <c r="R2044" i="1" s="1"/>
  <c r="R2045" i="1" a="1"/>
  <c r="R2045" i="1"/>
  <c r="R2046" i="1" a="1"/>
  <c r="R2046" i="1" s="1"/>
  <c r="R2047" i="1" a="1"/>
  <c r="R2047" i="1" s="1"/>
  <c r="R2048" i="1" a="1"/>
  <c r="R2048" i="1" s="1"/>
  <c r="R2049" i="1" a="1"/>
  <c r="R2049" i="1"/>
  <c r="R2050" i="1" a="1"/>
  <c r="R2050" i="1" s="1"/>
  <c r="R2051" i="1" a="1"/>
  <c r="R2051" i="1" s="1"/>
  <c r="R2052" i="1" a="1"/>
  <c r="R2052" i="1" s="1"/>
  <c r="R2053" i="1" a="1"/>
  <c r="R2053" i="1"/>
  <c r="R2054" i="1" a="1"/>
  <c r="R2054" i="1" s="1"/>
  <c r="R2055" i="1" a="1"/>
  <c r="R2055" i="1" s="1"/>
  <c r="R2056" i="1" a="1"/>
  <c r="R2056" i="1" s="1"/>
  <c r="R2057" i="1" a="1"/>
  <c r="R2057" i="1"/>
  <c r="R2058" i="1" a="1"/>
  <c r="R2058" i="1" s="1"/>
  <c r="R2059" i="1" a="1"/>
  <c r="R2059" i="1" s="1"/>
  <c r="R2060" i="1" a="1"/>
  <c r="R2060" i="1" s="1"/>
  <c r="R2061" i="1" a="1"/>
  <c r="R2061" i="1"/>
  <c r="R2062" i="1" a="1"/>
  <c r="R2062" i="1" s="1"/>
  <c r="R2063" i="1" a="1"/>
  <c r="R2063" i="1" s="1"/>
  <c r="R2064" i="1" a="1"/>
  <c r="R2064" i="1" s="1"/>
  <c r="R2065" i="1" a="1"/>
  <c r="R2065" i="1"/>
  <c r="R2066" i="1" a="1"/>
  <c r="R2066" i="1" s="1"/>
  <c r="R2067" i="1" a="1"/>
  <c r="R2067" i="1" s="1"/>
  <c r="R2068" i="1" a="1"/>
  <c r="R2068" i="1" s="1"/>
  <c r="R2069" i="1" a="1"/>
  <c r="R2069" i="1"/>
  <c r="R2070" i="1" a="1"/>
  <c r="R2070" i="1" s="1"/>
  <c r="R2071" i="1" a="1"/>
  <c r="R2071" i="1" s="1"/>
  <c r="R2072" i="1" a="1"/>
  <c r="R2072" i="1" s="1"/>
  <c r="R2073" i="1" a="1"/>
  <c r="R2073" i="1"/>
  <c r="R2074" i="1" a="1"/>
  <c r="R2074" i="1" s="1"/>
  <c r="R2075" i="1" a="1"/>
  <c r="R2075" i="1" s="1"/>
  <c r="R2076" i="1" a="1"/>
  <c r="R2076" i="1" s="1"/>
  <c r="R2077" i="1" a="1"/>
  <c r="R2077" i="1"/>
  <c r="R2078" i="1" a="1"/>
  <c r="R2078" i="1" s="1"/>
  <c r="R2079" i="1" a="1"/>
  <c r="R2079" i="1" s="1"/>
  <c r="R2080" i="1" a="1"/>
  <c r="R2080" i="1" s="1"/>
  <c r="R2081" i="1" a="1"/>
  <c r="R2081" i="1"/>
  <c r="R2082" i="1" a="1"/>
  <c r="R2082" i="1" s="1"/>
  <c r="R2083" i="1" a="1"/>
  <c r="R2083" i="1" s="1"/>
  <c r="R2084" i="1" a="1"/>
  <c r="R2084" i="1" s="1"/>
  <c r="R2085" i="1" a="1"/>
  <c r="R2085" i="1"/>
  <c r="R2086" i="1" a="1"/>
  <c r="R2086" i="1" s="1"/>
  <c r="R2087" i="1" a="1"/>
  <c r="R2087" i="1" s="1"/>
  <c r="R2088" i="1" a="1"/>
  <c r="R2088" i="1" s="1"/>
  <c r="R2089" i="1" a="1"/>
  <c r="R2089" i="1"/>
  <c r="R2090" i="1" a="1"/>
  <c r="R2090" i="1" s="1"/>
  <c r="R2091" i="1" a="1"/>
  <c r="R2091" i="1" s="1"/>
  <c r="R2092" i="1" a="1"/>
  <c r="R2092" i="1" s="1"/>
  <c r="R2093" i="1" a="1"/>
  <c r="R2093" i="1"/>
  <c r="R2094" i="1" a="1"/>
  <c r="R2094" i="1" s="1"/>
  <c r="R2095" i="1" a="1"/>
  <c r="R2095" i="1" s="1"/>
  <c r="R2096" i="1" a="1"/>
  <c r="R2096" i="1" s="1"/>
  <c r="R2097" i="1" a="1"/>
  <c r="R2097" i="1"/>
  <c r="R2098" i="1" a="1"/>
  <c r="R2098" i="1" s="1"/>
  <c r="R2099" i="1" a="1"/>
  <c r="R2099" i="1" s="1"/>
  <c r="R2100" i="1" a="1"/>
  <c r="R2100" i="1" s="1"/>
  <c r="R2101" i="1" a="1"/>
  <c r="R2101" i="1"/>
  <c r="R2102" i="1" a="1"/>
  <c r="R2102" i="1" s="1"/>
  <c r="R2103" i="1" a="1"/>
  <c r="R2103" i="1" s="1"/>
  <c r="R2104" i="1" a="1"/>
  <c r="R2104" i="1" s="1"/>
  <c r="R2105" i="1" a="1"/>
  <c r="R2105" i="1"/>
  <c r="R2106" i="1" a="1"/>
  <c r="R2106" i="1" s="1"/>
  <c r="R2107" i="1" a="1"/>
  <c r="R2107" i="1" s="1"/>
  <c r="R2108" i="1" a="1"/>
  <c r="R2108" i="1" s="1"/>
  <c r="R2109" i="1" a="1"/>
  <c r="R2109" i="1"/>
  <c r="R2110" i="1" a="1"/>
  <c r="R2110" i="1" s="1"/>
  <c r="R2111" i="1" a="1"/>
  <c r="R2111" i="1" s="1"/>
  <c r="R2112" i="1" a="1"/>
  <c r="R2112" i="1" s="1"/>
  <c r="R2113" i="1" a="1"/>
  <c r="R2113" i="1"/>
  <c r="R2114" i="1" a="1"/>
  <c r="R2114" i="1" s="1"/>
  <c r="R2115" i="1" a="1"/>
  <c r="R2115" i="1" s="1"/>
  <c r="R2116" i="1" a="1"/>
  <c r="R2116" i="1" s="1"/>
  <c r="R2117" i="1" a="1"/>
  <c r="R2117" i="1"/>
  <c r="R2118" i="1" a="1"/>
  <c r="R2118" i="1" s="1"/>
  <c r="R2119" i="1" a="1"/>
  <c r="R2119" i="1" s="1"/>
  <c r="R2120" i="1" a="1"/>
  <c r="R2120" i="1" s="1"/>
  <c r="R2121" i="1" a="1"/>
  <c r="R2121" i="1"/>
  <c r="R2122" i="1" a="1"/>
  <c r="R2122" i="1" s="1"/>
  <c r="R2123" i="1" a="1"/>
  <c r="R2123" i="1" s="1"/>
  <c r="R2124" i="1" a="1"/>
  <c r="R2124" i="1" s="1"/>
  <c r="R2125" i="1" a="1"/>
  <c r="R2125" i="1"/>
  <c r="R2126" i="1" a="1"/>
  <c r="R2126" i="1" s="1"/>
  <c r="R2127" i="1" a="1"/>
  <c r="R2127" i="1" s="1"/>
  <c r="R2128" i="1" a="1"/>
  <c r="R2128" i="1" s="1"/>
  <c r="R2129" i="1" a="1"/>
  <c r="R2129" i="1"/>
  <c r="R2130" i="1" a="1"/>
  <c r="R2130" i="1" s="1"/>
  <c r="R2131" i="1" a="1"/>
  <c r="R2131" i="1" s="1"/>
  <c r="R2132" i="1" a="1"/>
  <c r="R2132" i="1" s="1"/>
  <c r="R2133" i="1" a="1"/>
  <c r="R2133" i="1"/>
  <c r="R2134" i="1" a="1"/>
  <c r="R2134" i="1" s="1"/>
  <c r="R2135" i="1" a="1"/>
  <c r="R2135" i="1" s="1"/>
  <c r="R2136" i="1" a="1"/>
  <c r="R2136" i="1" s="1"/>
  <c r="R2137" i="1" a="1"/>
  <c r="R2137" i="1"/>
  <c r="R2138" i="1" a="1"/>
  <c r="R2138" i="1" s="1"/>
  <c r="R2139" i="1" a="1"/>
  <c r="R2139" i="1" s="1"/>
  <c r="R2140" i="1" a="1"/>
  <c r="R2140" i="1" s="1"/>
  <c r="R2141" i="1" a="1"/>
  <c r="R2141" i="1"/>
  <c r="R2142" i="1" a="1"/>
  <c r="R2142" i="1" s="1"/>
  <c r="R2143" i="1" a="1"/>
  <c r="R2143" i="1" s="1"/>
  <c r="R2144" i="1" a="1"/>
  <c r="R2144" i="1" s="1"/>
  <c r="R2145" i="1" a="1"/>
  <c r="R2145" i="1"/>
  <c r="R2146" i="1" a="1"/>
  <c r="R2146" i="1" s="1"/>
  <c r="R2147" i="1" a="1"/>
  <c r="R2147" i="1" s="1"/>
  <c r="R2148" i="1" a="1"/>
  <c r="R2148" i="1" s="1"/>
  <c r="R2149" i="1" a="1"/>
  <c r="R2149" i="1"/>
  <c r="R2150" i="1" a="1"/>
  <c r="R2150" i="1" s="1"/>
  <c r="R2151" i="1" a="1"/>
  <c r="R2151" i="1" s="1"/>
  <c r="R2152" i="1" a="1"/>
  <c r="R2152" i="1" s="1"/>
  <c r="R2153" i="1" a="1"/>
  <c r="R2153" i="1"/>
  <c r="R2154" i="1" a="1"/>
  <c r="R2154" i="1" s="1"/>
  <c r="R2155" i="1" a="1"/>
  <c r="R2155" i="1" s="1"/>
  <c r="R2156" i="1" a="1"/>
  <c r="R2156" i="1" s="1"/>
  <c r="R2157" i="1" a="1"/>
  <c r="R2157" i="1"/>
  <c r="R2158" i="1" a="1"/>
  <c r="R2158" i="1" s="1"/>
  <c r="R2159" i="1" a="1"/>
  <c r="R2159" i="1" s="1"/>
  <c r="R2160" i="1" a="1"/>
  <c r="R2160" i="1" s="1"/>
  <c r="R2161" i="1" a="1"/>
  <c r="R2161" i="1"/>
  <c r="R2162" i="1" a="1"/>
  <c r="R2162" i="1" s="1"/>
  <c r="R2163" i="1" a="1"/>
  <c r="R2163" i="1" s="1"/>
  <c r="R2164" i="1" a="1"/>
  <c r="R2164" i="1" s="1"/>
  <c r="R2165" i="1" a="1"/>
  <c r="R2165" i="1"/>
  <c r="R2166" i="1" a="1"/>
  <c r="R2166" i="1" s="1"/>
  <c r="R2167" i="1" a="1"/>
  <c r="R2167" i="1"/>
  <c r="R2168" i="1" a="1"/>
  <c r="R2168" i="1" s="1"/>
  <c r="R2169" i="1" a="1"/>
  <c r="R2169" i="1" s="1"/>
  <c r="R2170" i="1" a="1"/>
  <c r="R2170" i="1" s="1"/>
  <c r="R2171" i="1" a="1"/>
  <c r="R2171" i="1"/>
  <c r="R2172" i="1" a="1"/>
  <c r="R2172" i="1" s="1"/>
  <c r="R2173" i="1" a="1"/>
  <c r="R2173" i="1" s="1"/>
  <c r="R2174" i="1" a="1"/>
  <c r="R2174" i="1" s="1"/>
  <c r="R2175" i="1" a="1"/>
  <c r="R2175" i="1"/>
  <c r="R2176" i="1" a="1"/>
  <c r="R2176" i="1" s="1"/>
  <c r="R2177" i="1" a="1"/>
  <c r="R2177" i="1" s="1"/>
  <c r="R2178" i="1" a="1"/>
  <c r="R2178" i="1" s="1"/>
  <c r="R2179" i="1" a="1"/>
  <c r="R2179" i="1"/>
  <c r="R2180" i="1" a="1"/>
  <c r="R2180" i="1" s="1"/>
  <c r="R2181" i="1" a="1"/>
  <c r="R2181" i="1" s="1"/>
  <c r="R2182" i="1" a="1"/>
  <c r="R2182" i="1" s="1"/>
  <c r="R2183" i="1" a="1"/>
  <c r="R2183" i="1"/>
  <c r="R2184" i="1" a="1"/>
  <c r="R2184" i="1" s="1"/>
  <c r="R2185" i="1" a="1"/>
  <c r="R2185" i="1" s="1"/>
  <c r="R2186" i="1" a="1"/>
  <c r="R2186" i="1" s="1"/>
  <c r="R2187" i="1" a="1"/>
  <c r="R2187" i="1"/>
  <c r="R2188" i="1" a="1"/>
  <c r="R2188" i="1" s="1"/>
  <c r="R2189" i="1" a="1"/>
  <c r="R2189" i="1" s="1"/>
  <c r="R2190" i="1" a="1"/>
  <c r="R2190" i="1" s="1"/>
  <c r="R2191" i="1" a="1"/>
  <c r="R2191" i="1"/>
  <c r="R2192" i="1" a="1"/>
  <c r="R2192" i="1" s="1"/>
  <c r="R2193" i="1" a="1"/>
  <c r="R2193" i="1" s="1"/>
  <c r="R2194" i="1" a="1"/>
  <c r="R2194" i="1" s="1"/>
  <c r="R2195" i="1" a="1"/>
  <c r="R2195" i="1"/>
  <c r="R2196" i="1" a="1"/>
  <c r="R2196" i="1" s="1"/>
  <c r="R2197" i="1" a="1"/>
  <c r="R2197" i="1" s="1"/>
  <c r="R2198" i="1" a="1"/>
  <c r="R2198" i="1" s="1"/>
  <c r="R2199" i="1" a="1"/>
  <c r="R2199" i="1"/>
  <c r="R2200" i="1" a="1"/>
  <c r="R2200" i="1" s="1"/>
  <c r="R2201" i="1" a="1"/>
  <c r="R2201" i="1" s="1"/>
  <c r="R2202" i="1" a="1"/>
  <c r="R2202" i="1" s="1"/>
  <c r="R2203" i="1" a="1"/>
  <c r="R2203" i="1"/>
  <c r="R2204" i="1" a="1"/>
  <c r="R2204" i="1" s="1"/>
  <c r="R2205" i="1" a="1"/>
  <c r="R2205" i="1" s="1"/>
  <c r="R2206" i="1" a="1"/>
  <c r="R2206" i="1" s="1"/>
  <c r="R2207" i="1" a="1"/>
  <c r="R2207" i="1"/>
  <c r="R2208" i="1" a="1"/>
  <c r="R2208" i="1" s="1"/>
  <c r="R2209" i="1" a="1"/>
  <c r="R2209" i="1" s="1"/>
  <c r="R2210" i="1" a="1"/>
  <c r="R2210" i="1" s="1"/>
  <c r="R2211" i="1" a="1"/>
  <c r="R2211" i="1"/>
  <c r="R2212" i="1" a="1"/>
  <c r="R2212" i="1" s="1"/>
  <c r="R2213" i="1" a="1"/>
  <c r="R2213" i="1" s="1"/>
  <c r="R2214" i="1" a="1"/>
  <c r="R2214" i="1" s="1"/>
  <c r="R2215" i="1" a="1"/>
  <c r="R2215" i="1"/>
  <c r="R2216" i="1" a="1"/>
  <c r="R2216" i="1" s="1"/>
  <c r="R2217" i="1" a="1"/>
  <c r="R2217" i="1" s="1"/>
  <c r="R2218" i="1" a="1"/>
  <c r="R2218" i="1" s="1"/>
  <c r="R2219" i="1" a="1"/>
  <c r="R2219" i="1"/>
  <c r="R2220" i="1" a="1"/>
  <c r="R2220" i="1" s="1"/>
  <c r="R2221" i="1" a="1"/>
  <c r="R2221" i="1" s="1"/>
  <c r="R2222" i="1" a="1"/>
  <c r="R2222" i="1" s="1"/>
  <c r="R2223" i="1" a="1"/>
  <c r="R2223" i="1"/>
  <c r="R2224" i="1" a="1"/>
  <c r="R2224" i="1" s="1"/>
  <c r="R2225" i="1" a="1"/>
  <c r="R2225" i="1" s="1"/>
  <c r="R2226" i="1" a="1"/>
  <c r="R2226" i="1" s="1"/>
  <c r="R2227" i="1" a="1"/>
  <c r="R2227" i="1"/>
  <c r="R2228" i="1" a="1"/>
  <c r="R2228" i="1" s="1"/>
  <c r="R2229" i="1" a="1"/>
  <c r="R2229" i="1" s="1"/>
  <c r="R2230" i="1" a="1"/>
  <c r="R2230" i="1" s="1"/>
  <c r="R2231" i="1" a="1"/>
  <c r="R2231" i="1"/>
  <c r="R2232" i="1" a="1"/>
  <c r="R2232" i="1" s="1"/>
  <c r="R2233" i="1" a="1"/>
  <c r="R2233" i="1" s="1"/>
  <c r="R2234" i="1" a="1"/>
  <c r="R2234" i="1" s="1"/>
  <c r="R2235" i="1" a="1"/>
  <c r="R2235" i="1"/>
  <c r="R2236" i="1" a="1"/>
  <c r="R2236" i="1" s="1"/>
  <c r="R2237" i="1" a="1"/>
  <c r="R2237" i="1" s="1"/>
  <c r="R2238" i="1" a="1"/>
  <c r="R2238" i="1" s="1"/>
  <c r="R2239" i="1" a="1"/>
  <c r="R2239" i="1"/>
  <c r="R2240" i="1" a="1"/>
  <c r="R2240" i="1" s="1"/>
  <c r="R2241" i="1" a="1"/>
  <c r="R2241" i="1" s="1"/>
  <c r="R2242" i="1" a="1"/>
  <c r="R2242" i="1" s="1"/>
  <c r="R2243" i="1" a="1"/>
  <c r="R2243" i="1"/>
  <c r="R2244" i="1" a="1"/>
  <c r="R2244" i="1" s="1"/>
  <c r="R2245" i="1" a="1"/>
  <c r="R2245" i="1" s="1"/>
  <c r="R2246" i="1" a="1"/>
  <c r="R2246" i="1" s="1"/>
  <c r="R2247" i="1" a="1"/>
  <c r="R2247" i="1"/>
  <c r="R2248" i="1" a="1"/>
  <c r="R2248" i="1" s="1"/>
  <c r="R2249" i="1" a="1"/>
  <c r="R2249" i="1" s="1"/>
  <c r="R2250" i="1" a="1"/>
  <c r="R2250" i="1" s="1"/>
  <c r="R2251" i="1" a="1"/>
  <c r="R2251" i="1"/>
  <c r="R2252" i="1" a="1"/>
  <c r="R2252" i="1" s="1"/>
  <c r="R2253" i="1" a="1"/>
  <c r="R2253" i="1" s="1"/>
  <c r="R2254" i="1" a="1"/>
  <c r="R2254" i="1" s="1"/>
  <c r="R2255" i="1" a="1"/>
  <c r="R2255" i="1"/>
  <c r="R2256" i="1" a="1"/>
  <c r="R2256" i="1" s="1"/>
  <c r="R2257" i="1" a="1"/>
  <c r="R2257" i="1" s="1"/>
  <c r="R2258" i="1" a="1"/>
  <c r="R2258" i="1" s="1"/>
  <c r="R2259" i="1" a="1"/>
  <c r="R2259" i="1"/>
  <c r="R2260" i="1" a="1"/>
  <c r="R2260" i="1" s="1"/>
  <c r="R2261" i="1" a="1"/>
  <c r="R2261" i="1" s="1"/>
  <c r="R2262" i="1" a="1"/>
  <c r="R2262" i="1" s="1"/>
  <c r="R2263" i="1" a="1"/>
  <c r="R2263" i="1"/>
  <c r="R2264" i="1" a="1"/>
  <c r="R2264" i="1" s="1"/>
  <c r="R2265" i="1" a="1"/>
  <c r="R2265" i="1" s="1"/>
  <c r="R2266" i="1" a="1"/>
  <c r="R2266" i="1" s="1"/>
  <c r="R2267" i="1" a="1"/>
  <c r="R2267" i="1"/>
  <c r="R2268" i="1" a="1"/>
  <c r="R2268" i="1" s="1"/>
  <c r="R2269" i="1" a="1"/>
  <c r="R2269" i="1" s="1"/>
  <c r="R2270" i="1" a="1"/>
  <c r="R2270" i="1" s="1"/>
  <c r="R2271" i="1" a="1"/>
  <c r="R2271" i="1"/>
  <c r="R2272" i="1" a="1"/>
  <c r="R2272" i="1" s="1"/>
  <c r="R2273" i="1" a="1"/>
  <c r="R2273" i="1" s="1"/>
  <c r="R2274" i="1" a="1"/>
  <c r="R2274" i="1" s="1"/>
  <c r="R2275" i="1" a="1"/>
  <c r="R2275" i="1"/>
  <c r="R2276" i="1" a="1"/>
  <c r="R2276" i="1" s="1"/>
  <c r="R2277" i="1" a="1"/>
  <c r="R2277" i="1" s="1"/>
  <c r="R2278" i="1" a="1"/>
  <c r="R2278" i="1" s="1"/>
  <c r="R2279" i="1" a="1"/>
  <c r="R2279" i="1"/>
  <c r="R2280" i="1" a="1"/>
  <c r="R2280" i="1" s="1"/>
  <c r="R2281" i="1" a="1"/>
  <c r="R2281" i="1" s="1"/>
  <c r="R2282" i="1" a="1"/>
  <c r="R2282" i="1" s="1"/>
  <c r="R2283" i="1" a="1"/>
  <c r="R2283" i="1"/>
  <c r="R2284" i="1" a="1"/>
  <c r="R2284" i="1" s="1"/>
  <c r="R2285" i="1" a="1"/>
  <c r="R2285" i="1" s="1"/>
  <c r="R2286" i="1" a="1"/>
  <c r="R2286" i="1" s="1"/>
  <c r="R2287" i="1" a="1"/>
  <c r="R2287" i="1"/>
  <c r="R2288" i="1" a="1"/>
  <c r="R2288" i="1" s="1"/>
  <c r="R2289" i="1" a="1"/>
  <c r="R2289" i="1" s="1"/>
  <c r="R2290" i="1" a="1"/>
  <c r="R2290" i="1" s="1"/>
  <c r="R2291" i="1" a="1"/>
  <c r="R2291" i="1"/>
  <c r="R2292" i="1" a="1"/>
  <c r="R2292" i="1" s="1"/>
  <c r="R2293" i="1" a="1"/>
  <c r="R2293" i="1" s="1"/>
  <c r="R2294" i="1" a="1"/>
  <c r="R2294" i="1" s="1"/>
  <c r="R2295" i="1" a="1"/>
  <c r="R2295" i="1"/>
  <c r="R2296" i="1" a="1"/>
  <c r="R2296" i="1" s="1"/>
  <c r="R2297" i="1" a="1"/>
  <c r="R2297" i="1" s="1"/>
  <c r="R2298" i="1" a="1"/>
  <c r="R2298" i="1" s="1"/>
  <c r="R2299" i="1" a="1"/>
  <c r="R2299" i="1"/>
  <c r="R2300" i="1" a="1"/>
  <c r="R2300" i="1" s="1"/>
  <c r="R2301" i="1" a="1"/>
  <c r="R2301" i="1" s="1"/>
  <c r="R2302" i="1" a="1"/>
  <c r="R2302" i="1" s="1"/>
  <c r="R2303" i="1" a="1"/>
  <c r="R2303" i="1"/>
  <c r="R2304" i="1" a="1"/>
  <c r="R2304" i="1" s="1"/>
  <c r="R2305" i="1" a="1"/>
  <c r="R2305" i="1" s="1"/>
  <c r="R2306" i="1" a="1"/>
  <c r="R2306" i="1" s="1"/>
  <c r="R2307" i="1" a="1"/>
  <c r="R2307" i="1"/>
  <c r="R2308" i="1" a="1"/>
  <c r="R2308" i="1" s="1"/>
  <c r="R2309" i="1" a="1"/>
  <c r="R2309" i="1" s="1"/>
  <c r="R2310" i="1" a="1"/>
  <c r="R2310" i="1" s="1"/>
  <c r="R2311" i="1" a="1"/>
  <c r="R2311" i="1"/>
  <c r="R2312" i="1" a="1"/>
  <c r="R2312" i="1" s="1"/>
  <c r="R2313" i="1" a="1"/>
  <c r="R2313" i="1" s="1"/>
  <c r="R2314" i="1" a="1"/>
  <c r="R2314" i="1" s="1"/>
  <c r="R2315" i="1" a="1"/>
  <c r="R2315" i="1"/>
  <c r="R2316" i="1" a="1"/>
  <c r="R2316" i="1" s="1"/>
  <c r="R2317" i="1" a="1"/>
  <c r="R2317" i="1" s="1"/>
  <c r="R2318" i="1" a="1"/>
  <c r="R2318" i="1" s="1"/>
  <c r="R2319" i="1" a="1"/>
  <c r="R2319" i="1"/>
  <c r="R2320" i="1" a="1"/>
  <c r="R2320" i="1" s="1"/>
  <c r="R2321" i="1" a="1"/>
  <c r="R2321" i="1" s="1"/>
  <c r="R2322" i="1" a="1"/>
  <c r="R2322" i="1" s="1"/>
  <c r="R2323" i="1" a="1"/>
  <c r="R2323" i="1"/>
  <c r="R2324" i="1" a="1"/>
  <c r="R2324" i="1" s="1"/>
  <c r="R2325" i="1" a="1"/>
  <c r="R2325" i="1" s="1"/>
  <c r="R2326" i="1" a="1"/>
  <c r="R2326" i="1" s="1"/>
  <c r="R2327" i="1" a="1"/>
  <c r="R2327" i="1"/>
  <c r="R2328" i="1" a="1"/>
  <c r="R2328" i="1" s="1"/>
  <c r="R2329" i="1" a="1"/>
  <c r="R2329" i="1" s="1"/>
  <c r="R2330" i="1" a="1"/>
  <c r="R2330" i="1" s="1"/>
  <c r="R2331" i="1" a="1"/>
  <c r="R2331" i="1"/>
  <c r="R2332" i="1" a="1"/>
  <c r="R2332" i="1" s="1"/>
  <c r="R2333" i="1" a="1"/>
  <c r="R2333" i="1" s="1"/>
  <c r="R2334" i="1" a="1"/>
  <c r="R2334" i="1" s="1"/>
  <c r="R2335" i="1" a="1"/>
  <c r="R2335" i="1"/>
  <c r="R2336" i="1" a="1"/>
  <c r="R2336" i="1" s="1"/>
  <c r="R2337" i="1" a="1"/>
  <c r="R2337" i="1" s="1"/>
  <c r="R2338" i="1" a="1"/>
  <c r="R2338" i="1" s="1"/>
  <c r="R2339" i="1" a="1"/>
  <c r="R2339" i="1"/>
  <c r="R2340" i="1" a="1"/>
  <c r="R2340" i="1" s="1"/>
  <c r="R2341" i="1" a="1"/>
  <c r="R2341" i="1" s="1"/>
  <c r="R2342" i="1" a="1"/>
  <c r="R2342" i="1" s="1"/>
  <c r="R2343" i="1" a="1"/>
  <c r="R2343" i="1"/>
  <c r="R2344" i="1" a="1"/>
  <c r="R2344" i="1" s="1"/>
  <c r="R2345" i="1" a="1"/>
  <c r="R2345" i="1" s="1"/>
  <c r="R2346" i="1" a="1"/>
  <c r="R2346" i="1" s="1"/>
  <c r="R2347" i="1" a="1"/>
  <c r="R2347" i="1"/>
  <c r="R2348" i="1" a="1"/>
  <c r="R2348" i="1" s="1"/>
  <c r="R2349" i="1" a="1"/>
  <c r="R2349" i="1" s="1"/>
  <c r="R2350" i="1" a="1"/>
  <c r="R2350" i="1" s="1"/>
  <c r="R2351" i="1" a="1"/>
  <c r="R2351" i="1"/>
  <c r="R2352" i="1" a="1"/>
  <c r="R2352" i="1" s="1"/>
  <c r="R2353" i="1" a="1"/>
  <c r="R2353" i="1" s="1"/>
  <c r="R2354" i="1" a="1"/>
  <c r="R2354" i="1" s="1"/>
  <c r="R2355" i="1" a="1"/>
  <c r="R2355" i="1"/>
  <c r="R2356" i="1" a="1"/>
  <c r="R2356" i="1" s="1"/>
  <c r="R2357" i="1" a="1"/>
  <c r="R2357" i="1" s="1"/>
  <c r="R2358" i="1" a="1"/>
  <c r="R2358" i="1" s="1"/>
  <c r="R2359" i="1" a="1"/>
  <c r="R2359" i="1"/>
  <c r="R2360" i="1" a="1"/>
  <c r="R2360" i="1" s="1"/>
  <c r="R2361" i="1" a="1"/>
  <c r="R2361" i="1" s="1"/>
  <c r="R2362" i="1" a="1"/>
  <c r="R2362" i="1" s="1"/>
  <c r="R2363" i="1" a="1"/>
  <c r="R2363" i="1"/>
  <c r="R2364" i="1" a="1"/>
  <c r="R2364" i="1" s="1"/>
  <c r="R2365" i="1" a="1"/>
  <c r="R2365" i="1" s="1"/>
  <c r="R2366" i="1" a="1"/>
  <c r="R2366" i="1" s="1"/>
  <c r="R2367" i="1" a="1"/>
  <c r="R2367" i="1"/>
  <c r="R2368" i="1" a="1"/>
  <c r="R2368" i="1" s="1"/>
  <c r="R2369" i="1" a="1"/>
  <c r="R2369" i="1" s="1"/>
  <c r="R2370" i="1" a="1"/>
  <c r="R2370" i="1" s="1"/>
  <c r="R2371" i="1" a="1"/>
  <c r="R2371" i="1"/>
  <c r="R2372" i="1" a="1"/>
  <c r="R2372" i="1" s="1"/>
  <c r="R2373" i="1" a="1"/>
  <c r="R2373" i="1" s="1"/>
  <c r="R2374" i="1" a="1"/>
  <c r="R2374" i="1" s="1"/>
  <c r="R2375" i="1" a="1"/>
  <c r="R2375" i="1"/>
  <c r="R2376" i="1" a="1"/>
  <c r="R2376" i="1" s="1"/>
  <c r="R2377" i="1" a="1"/>
  <c r="R2377" i="1" s="1"/>
  <c r="R2378" i="1" a="1"/>
  <c r="R2378" i="1" s="1"/>
  <c r="R2379" i="1" a="1"/>
  <c r="R2379" i="1"/>
  <c r="R2380" i="1" a="1"/>
  <c r="R2380" i="1" s="1"/>
  <c r="R2381" i="1" a="1"/>
  <c r="R2381" i="1" s="1"/>
  <c r="R2382" i="1" a="1"/>
  <c r="R2382" i="1" s="1"/>
  <c r="R2383" i="1" a="1"/>
  <c r="R2383" i="1"/>
  <c r="R2384" i="1" a="1"/>
  <c r="R2384" i="1" s="1"/>
  <c r="R2385" i="1" a="1"/>
  <c r="R2385" i="1" s="1"/>
  <c r="R2386" i="1" a="1"/>
  <c r="R2386" i="1" s="1"/>
  <c r="R2387" i="1" a="1"/>
  <c r="R2387" i="1"/>
  <c r="R2388" i="1" a="1"/>
  <c r="R2388" i="1" s="1"/>
  <c r="R2389" i="1" a="1"/>
  <c r="R2389" i="1" s="1"/>
  <c r="R2390" i="1" a="1"/>
  <c r="R2390" i="1" s="1"/>
  <c r="R2391" i="1" a="1"/>
  <c r="R2391" i="1"/>
  <c r="R2392" i="1" a="1"/>
  <c r="R2392" i="1" s="1"/>
  <c r="R2393" i="1" a="1"/>
  <c r="R2393" i="1" s="1"/>
  <c r="R2394" i="1" a="1"/>
  <c r="R2394" i="1" s="1"/>
  <c r="R2395" i="1" a="1"/>
  <c r="R2395" i="1"/>
  <c r="R2396" i="1" a="1"/>
  <c r="R2396" i="1" s="1"/>
  <c r="R2397" i="1" a="1"/>
  <c r="R2397" i="1" s="1"/>
  <c r="R2398" i="1" a="1"/>
  <c r="R2398" i="1" s="1"/>
  <c r="R2399" i="1" a="1"/>
  <c r="R2399" i="1"/>
  <c r="R2400" i="1" a="1"/>
  <c r="R2400" i="1" s="1"/>
  <c r="R2401" i="1" a="1"/>
  <c r="R2401" i="1" s="1"/>
  <c r="R2402" i="1" a="1"/>
  <c r="R2402" i="1" s="1"/>
  <c r="R2403" i="1" a="1"/>
  <c r="R2403" i="1"/>
  <c r="R2404" i="1" a="1"/>
  <c r="R2404" i="1" s="1"/>
  <c r="R2405" i="1" a="1"/>
  <c r="R2405" i="1" s="1"/>
  <c r="R2406" i="1" a="1"/>
  <c r="R2406" i="1" s="1"/>
  <c r="R2407" i="1" a="1"/>
  <c r="R2407" i="1"/>
  <c r="R2408" i="1" a="1"/>
  <c r="R2408" i="1" s="1"/>
  <c r="R2409" i="1" a="1"/>
  <c r="R2409" i="1" s="1"/>
  <c r="R2410" i="1" a="1"/>
  <c r="R2410" i="1" s="1"/>
  <c r="R2411" i="1" a="1"/>
  <c r="R2411" i="1"/>
  <c r="R2412" i="1" a="1"/>
  <c r="R2412" i="1" s="1"/>
  <c r="R2413" i="1" a="1"/>
  <c r="R2413" i="1" s="1"/>
  <c r="R2414" i="1" a="1"/>
  <c r="R2414" i="1" s="1"/>
  <c r="R2415" i="1" a="1"/>
  <c r="R2415" i="1"/>
  <c r="R2416" i="1" a="1"/>
  <c r="R2416" i="1" s="1"/>
  <c r="R2417" i="1" a="1"/>
  <c r="R2417" i="1" s="1"/>
  <c r="R2418" i="1" a="1"/>
  <c r="R2418" i="1" s="1"/>
  <c r="R2419" i="1" a="1"/>
  <c r="R2419" i="1"/>
  <c r="R2420" i="1" a="1"/>
  <c r="R2420" i="1" s="1"/>
  <c r="R2421" i="1" a="1"/>
  <c r="R2421" i="1" s="1"/>
  <c r="R2422" i="1" a="1"/>
  <c r="R2422" i="1" s="1"/>
  <c r="R2423" i="1" a="1"/>
  <c r="R2423" i="1"/>
  <c r="R2424" i="1" a="1"/>
  <c r="R2424" i="1" s="1"/>
  <c r="R2425" i="1" a="1"/>
  <c r="R2425" i="1" s="1"/>
  <c r="R2426" i="1" a="1"/>
  <c r="R2426" i="1" s="1"/>
  <c r="R2427" i="1" a="1"/>
  <c r="R2427" i="1"/>
  <c r="R2428" i="1" a="1"/>
  <c r="R2428" i="1" s="1"/>
  <c r="R2429" i="1" a="1"/>
  <c r="R2429" i="1" s="1"/>
  <c r="R2430" i="1" a="1"/>
  <c r="R2430" i="1" s="1"/>
  <c r="R2431" i="1" a="1"/>
  <c r="R2431" i="1"/>
  <c r="R2432" i="1" a="1"/>
  <c r="R2432" i="1" s="1"/>
  <c r="R2433" i="1" a="1"/>
  <c r="R2433" i="1" s="1"/>
  <c r="R2434" i="1" a="1"/>
  <c r="R2434" i="1" s="1"/>
  <c r="R2435" i="1" a="1"/>
  <c r="R2435" i="1"/>
  <c r="R2436" i="1" a="1"/>
  <c r="R2436" i="1" s="1"/>
  <c r="R2437" i="1" a="1"/>
  <c r="R2437" i="1" s="1"/>
  <c r="R2438" i="1" a="1"/>
  <c r="R2438" i="1" s="1"/>
  <c r="R2439" i="1" a="1"/>
  <c r="R2439" i="1"/>
  <c r="R2440" i="1" a="1"/>
  <c r="R2440" i="1" s="1"/>
  <c r="R2441" i="1" a="1"/>
  <c r="R2441" i="1" s="1"/>
  <c r="R2442" i="1" a="1"/>
  <c r="R2442" i="1" s="1"/>
  <c r="R2443" i="1" a="1"/>
  <c r="R2443" i="1"/>
  <c r="R2444" i="1" a="1"/>
  <c r="R2444" i="1" s="1"/>
  <c r="R2445" i="1" a="1"/>
  <c r="R2445" i="1" s="1"/>
  <c r="R2446" i="1" a="1"/>
  <c r="R2446" i="1" s="1"/>
  <c r="R2447" i="1" a="1"/>
  <c r="R2447" i="1"/>
  <c r="R2448" i="1" a="1"/>
  <c r="R2448" i="1" s="1"/>
  <c r="R2449" i="1" a="1"/>
  <c r="R2449" i="1" s="1"/>
  <c r="R2450" i="1" a="1"/>
  <c r="R2450" i="1" s="1"/>
  <c r="R2451" i="1" a="1"/>
  <c r="R2451" i="1"/>
  <c r="R2452" i="1" a="1"/>
  <c r="R2452" i="1" s="1"/>
  <c r="R2453" i="1" a="1"/>
  <c r="R2453" i="1" s="1"/>
  <c r="R2454" i="1" a="1"/>
  <c r="R2454" i="1" s="1"/>
  <c r="R2455" i="1" a="1"/>
  <c r="R2455" i="1"/>
  <c r="R2456" i="1" a="1"/>
  <c r="R2456" i="1" s="1"/>
  <c r="R2457" i="1" a="1"/>
  <c r="R2457" i="1" s="1"/>
  <c r="R2458" i="1" a="1"/>
  <c r="R2458" i="1" s="1"/>
  <c r="R2459" i="1" a="1"/>
  <c r="R2459" i="1"/>
  <c r="R2460" i="1" a="1"/>
  <c r="R2460" i="1" s="1"/>
  <c r="R2461" i="1" a="1"/>
  <c r="R2461" i="1" s="1"/>
  <c r="R2462" i="1" a="1"/>
  <c r="R2462" i="1" s="1"/>
  <c r="R2463" i="1" a="1"/>
  <c r="R2463" i="1"/>
  <c r="R2464" i="1" a="1"/>
  <c r="R2464" i="1" s="1"/>
  <c r="R2465" i="1" a="1"/>
  <c r="R2465" i="1" s="1"/>
  <c r="R2466" i="1" a="1"/>
  <c r="R2466" i="1" s="1"/>
  <c r="R2467" i="1" a="1"/>
  <c r="R2467" i="1"/>
  <c r="R2468" i="1" a="1"/>
  <c r="R2468" i="1" s="1"/>
  <c r="R2469" i="1" a="1"/>
  <c r="R2469" i="1" s="1"/>
  <c r="R2470" i="1" a="1"/>
  <c r="R2470" i="1" s="1"/>
  <c r="R2471" i="1" a="1"/>
  <c r="R2471" i="1"/>
  <c r="R2472" i="1" a="1"/>
  <c r="R2472" i="1" s="1"/>
  <c r="R2473" i="1" a="1"/>
  <c r="R2473" i="1" s="1"/>
  <c r="R2474" i="1" a="1"/>
  <c r="R2474" i="1" s="1"/>
  <c r="R2475" i="1" a="1"/>
  <c r="R2475" i="1"/>
  <c r="R2476" i="1" a="1"/>
  <c r="R2476" i="1" s="1"/>
  <c r="R2477" i="1" a="1"/>
  <c r="R2477" i="1" s="1"/>
  <c r="R2478" i="1" a="1"/>
  <c r="R2478" i="1" s="1"/>
  <c r="R2479" i="1" a="1"/>
  <c r="R2479" i="1"/>
  <c r="R2480" i="1" a="1"/>
  <c r="R2480" i="1" s="1"/>
  <c r="R2481" i="1" a="1"/>
  <c r="R2481" i="1" s="1"/>
  <c r="R2482" i="1" a="1"/>
  <c r="R2482" i="1" s="1"/>
  <c r="R2483" i="1" a="1"/>
  <c r="R2483" i="1"/>
  <c r="R2484" i="1" a="1"/>
  <c r="R2484" i="1" s="1"/>
  <c r="R2485" i="1" a="1"/>
  <c r="R2485" i="1" s="1"/>
  <c r="R2486" i="1" a="1"/>
  <c r="R2486" i="1" s="1"/>
  <c r="R2487" i="1" a="1"/>
  <c r="R2487" i="1"/>
  <c r="R2488" i="1" a="1"/>
  <c r="R2488" i="1" s="1"/>
  <c r="R2489" i="1" a="1"/>
  <c r="R2489" i="1" s="1"/>
  <c r="R2490" i="1" a="1"/>
  <c r="R2490" i="1" s="1"/>
  <c r="R2491" i="1" a="1"/>
  <c r="R2491" i="1"/>
  <c r="R2492" i="1" a="1"/>
  <c r="R2492" i="1" s="1"/>
  <c r="R2493" i="1" a="1"/>
  <c r="R2493" i="1" s="1"/>
  <c r="R2494" i="1" a="1"/>
  <c r="R2494" i="1" s="1"/>
  <c r="R2495" i="1" a="1"/>
  <c r="R2495" i="1"/>
  <c r="R2496" i="1" a="1"/>
  <c r="R2496" i="1" s="1"/>
  <c r="R2497" i="1" a="1"/>
  <c r="R2497" i="1" s="1"/>
  <c r="R2498" i="1" a="1"/>
  <c r="R2498" i="1" s="1"/>
  <c r="R2499" i="1" a="1"/>
  <c r="R2499" i="1"/>
  <c r="R2500" i="1" a="1"/>
  <c r="R2500" i="1" s="1"/>
  <c r="R2501" i="1" a="1"/>
  <c r="R2501" i="1" s="1"/>
  <c r="R2502" i="1" a="1"/>
  <c r="R2502" i="1" s="1"/>
  <c r="R2503" i="1" a="1"/>
  <c r="R2503" i="1"/>
  <c r="R2504" i="1" a="1"/>
  <c r="R2504" i="1" s="1"/>
  <c r="R2505" i="1" a="1"/>
  <c r="R2505" i="1" s="1"/>
  <c r="R2506" i="1" a="1"/>
  <c r="R2506" i="1" s="1"/>
  <c r="R2507" i="1" a="1"/>
  <c r="R2507" i="1"/>
  <c r="R2508" i="1" a="1"/>
  <c r="R2508" i="1" s="1"/>
  <c r="R2509" i="1" a="1"/>
  <c r="R2509" i="1" s="1"/>
  <c r="R2510" i="1" a="1"/>
  <c r="R2510" i="1" s="1"/>
  <c r="R2511" i="1" a="1"/>
  <c r="R2511" i="1"/>
  <c r="R2512" i="1" a="1"/>
  <c r="R2512" i="1" s="1"/>
  <c r="R2513" i="1" a="1"/>
  <c r="R2513" i="1" s="1"/>
  <c r="R2514" i="1" a="1"/>
  <c r="R2514" i="1" s="1"/>
  <c r="R2515" i="1" a="1"/>
  <c r="R2515" i="1"/>
  <c r="R2516" i="1" a="1"/>
  <c r="R2516" i="1" s="1"/>
  <c r="R2517" i="1" a="1"/>
  <c r="R2517" i="1" s="1"/>
  <c r="R2518" i="1" a="1"/>
  <c r="R2518" i="1" s="1"/>
  <c r="R2519" i="1" a="1"/>
  <c r="R2519" i="1"/>
  <c r="R2520" i="1" a="1"/>
  <c r="R2520" i="1" s="1"/>
  <c r="R2521" i="1" a="1"/>
  <c r="R2521" i="1" s="1"/>
  <c r="R2522" i="1" a="1"/>
  <c r="R2522" i="1" s="1"/>
  <c r="R2523" i="1" a="1"/>
  <c r="R2523" i="1"/>
  <c r="R2524" i="1" a="1"/>
  <c r="R2524" i="1" s="1"/>
  <c r="R2525" i="1" a="1"/>
  <c r="R2525" i="1" s="1"/>
  <c r="R2526" i="1" a="1"/>
  <c r="R2526" i="1" s="1"/>
  <c r="R2527" i="1" a="1"/>
  <c r="R2527" i="1"/>
  <c r="R2528" i="1" a="1"/>
  <c r="R2528" i="1" s="1"/>
  <c r="R2529" i="1" a="1"/>
  <c r="R2529" i="1" s="1"/>
  <c r="R2530" i="1" a="1"/>
  <c r="R2530" i="1" s="1"/>
  <c r="R2531" i="1" a="1"/>
  <c r="R2531" i="1"/>
  <c r="R2532" i="1" a="1"/>
  <c r="R2532" i="1" s="1"/>
  <c r="R2533" i="1" a="1"/>
  <c r="R2533" i="1" s="1"/>
  <c r="R2534" i="1" a="1"/>
  <c r="R2534" i="1" s="1"/>
  <c r="R2535" i="1" a="1"/>
  <c r="R2535" i="1"/>
  <c r="R2536" i="1" a="1"/>
  <c r="R2536" i="1" s="1"/>
  <c r="R2537" i="1" a="1"/>
  <c r="R2537" i="1" s="1"/>
  <c r="R2538" i="1" a="1"/>
  <c r="R2538" i="1" s="1"/>
  <c r="R2539" i="1" a="1"/>
  <c r="R2539" i="1"/>
  <c r="R2540" i="1" a="1"/>
  <c r="R2540" i="1" s="1"/>
  <c r="R2541" i="1" a="1"/>
  <c r="R2541" i="1" s="1"/>
  <c r="R2542" i="1" a="1"/>
  <c r="R2542" i="1" s="1"/>
  <c r="R2543" i="1" a="1"/>
  <c r="R2543" i="1"/>
  <c r="R2544" i="1" a="1"/>
  <c r="R2544" i="1" s="1"/>
  <c r="R2545" i="1" a="1"/>
  <c r="R2545" i="1" s="1"/>
  <c r="R2546" i="1" a="1"/>
  <c r="R2546" i="1" s="1"/>
  <c r="R2547" i="1" a="1"/>
  <c r="R2547" i="1"/>
  <c r="R2548" i="1" a="1"/>
  <c r="R2548" i="1" s="1"/>
  <c r="R2549" i="1" a="1"/>
  <c r="R2549" i="1" s="1"/>
  <c r="R2550" i="1" a="1"/>
  <c r="R2550" i="1" s="1"/>
  <c r="R2551" i="1" a="1"/>
  <c r="R2551" i="1"/>
  <c r="R2552" i="1" a="1"/>
  <c r="R2552" i="1" s="1"/>
  <c r="R2553" i="1" a="1"/>
  <c r="R2553" i="1" s="1"/>
  <c r="R2554" i="1" a="1"/>
  <c r="R2554" i="1" s="1"/>
  <c r="R2555" i="1" a="1"/>
  <c r="R2555" i="1"/>
  <c r="R2556" i="1" a="1"/>
  <c r="R2556" i="1" s="1"/>
  <c r="R2557" i="1" a="1"/>
  <c r="R2557" i="1" s="1"/>
  <c r="R2558" i="1" a="1"/>
  <c r="R2558" i="1" s="1"/>
  <c r="R2559" i="1" a="1"/>
  <c r="R2559" i="1"/>
  <c r="R2560" i="1" a="1"/>
  <c r="R2560" i="1" s="1"/>
  <c r="R2561" i="1" a="1"/>
  <c r="R2561" i="1" s="1"/>
  <c r="R2562" i="1" a="1"/>
  <c r="R2562" i="1" s="1"/>
  <c r="R2563" i="1" a="1"/>
  <c r="R2563" i="1"/>
  <c r="R2564" i="1" a="1"/>
  <c r="R2564" i="1" s="1"/>
  <c r="R2565" i="1" a="1"/>
  <c r="R2565" i="1" s="1"/>
  <c r="R2566" i="1" a="1"/>
  <c r="R2566" i="1" s="1"/>
  <c r="R2567" i="1" a="1"/>
  <c r="R2567" i="1"/>
  <c r="R2568" i="1" a="1"/>
  <c r="R2568" i="1" s="1"/>
  <c r="R2569" i="1" a="1"/>
  <c r="R2569" i="1" s="1"/>
  <c r="R2570" i="1" a="1"/>
  <c r="R2570" i="1" s="1"/>
  <c r="R2571" i="1" a="1"/>
  <c r="R2571" i="1"/>
  <c r="R2572" i="1" a="1"/>
  <c r="R2572" i="1" s="1"/>
  <c r="R2573" i="1" a="1"/>
  <c r="R2573" i="1" s="1"/>
  <c r="R2574" i="1" a="1"/>
  <c r="R2574" i="1" s="1"/>
  <c r="R2575" i="1" a="1"/>
  <c r="R2575" i="1"/>
  <c r="R2576" i="1" a="1"/>
  <c r="R2576" i="1" s="1"/>
  <c r="R2577" i="1" a="1"/>
  <c r="R2577" i="1" s="1"/>
  <c r="R2578" i="1" a="1"/>
  <c r="R2578" i="1" s="1"/>
  <c r="R2579" i="1" a="1"/>
  <c r="R2579" i="1"/>
  <c r="R2580" i="1" a="1"/>
  <c r="R2580" i="1" s="1"/>
  <c r="R2581" i="1" a="1"/>
  <c r="R2581" i="1" s="1"/>
  <c r="R2582" i="1" a="1"/>
  <c r="R2582" i="1" s="1"/>
  <c r="R2583" i="1" a="1"/>
  <c r="R2583" i="1"/>
  <c r="R2584" i="1" a="1"/>
  <c r="R2584" i="1" s="1"/>
  <c r="R2585" i="1" a="1"/>
  <c r="R2585" i="1" s="1"/>
  <c r="R2586" i="1" a="1"/>
  <c r="R2586" i="1" s="1"/>
  <c r="R2587" i="1" a="1"/>
  <c r="R2587" i="1"/>
  <c r="R2588" i="1" a="1"/>
  <c r="R2588" i="1" s="1"/>
  <c r="R2589" i="1" a="1"/>
  <c r="R2589" i="1" s="1"/>
  <c r="R2590" i="1" a="1"/>
  <c r="R2590" i="1" s="1"/>
  <c r="R2591" i="1" a="1"/>
  <c r="R2591" i="1"/>
  <c r="R2592" i="1" a="1"/>
  <c r="R2592" i="1" s="1"/>
  <c r="R2593" i="1" a="1"/>
  <c r="R2593" i="1" s="1"/>
  <c r="R2594" i="1" a="1"/>
  <c r="R2594" i="1" s="1"/>
  <c r="R2595" i="1" a="1"/>
  <c r="R2595" i="1"/>
  <c r="R2596" i="1" a="1"/>
  <c r="R2596" i="1" s="1"/>
  <c r="R2597" i="1" a="1"/>
  <c r="R2597" i="1" s="1"/>
  <c r="R2598" i="1" a="1"/>
  <c r="R2598" i="1" s="1"/>
  <c r="R2599" i="1" a="1"/>
  <c r="R2599" i="1"/>
  <c r="R2600" i="1" a="1"/>
  <c r="R2600" i="1" s="1"/>
  <c r="R2601" i="1" a="1"/>
  <c r="R2601" i="1" s="1"/>
  <c r="R2602" i="1" a="1"/>
  <c r="R2602" i="1" s="1"/>
  <c r="R2603" i="1" a="1"/>
  <c r="R2603" i="1"/>
  <c r="R2604" i="1" a="1"/>
  <c r="R2604" i="1" s="1"/>
  <c r="R2605" i="1" a="1"/>
  <c r="R2605" i="1" s="1"/>
  <c r="R2606" i="1" a="1"/>
  <c r="R2606" i="1" s="1"/>
  <c r="R2607" i="1" a="1"/>
  <c r="R2607" i="1"/>
  <c r="R2608" i="1" a="1"/>
  <c r="R2608" i="1" s="1"/>
  <c r="R2609" i="1" a="1"/>
  <c r="R2609" i="1" s="1"/>
  <c r="R2610" i="1" a="1"/>
  <c r="R2610" i="1" s="1"/>
  <c r="R2611" i="1" a="1"/>
  <c r="R2611" i="1"/>
  <c r="R2612" i="1" a="1"/>
  <c r="R2612" i="1" s="1"/>
  <c r="R2613" i="1" a="1"/>
  <c r="R2613" i="1" s="1"/>
  <c r="R2614" i="1" a="1"/>
  <c r="R2614" i="1" s="1"/>
  <c r="R2615" i="1" a="1"/>
  <c r="R2615" i="1"/>
  <c r="R2616" i="1" a="1"/>
  <c r="R2616" i="1" s="1"/>
  <c r="R2617" i="1" a="1"/>
  <c r="R2617" i="1" s="1"/>
  <c r="R2618" i="1" a="1"/>
  <c r="R2618" i="1" s="1"/>
  <c r="R2619" i="1" a="1"/>
  <c r="R2619" i="1"/>
  <c r="R2620" i="1" a="1"/>
  <c r="R2620" i="1" s="1"/>
  <c r="R2621" i="1" a="1"/>
  <c r="R2621" i="1" s="1"/>
  <c r="R2622" i="1" a="1"/>
  <c r="R2622" i="1" s="1"/>
  <c r="R2623" i="1" a="1"/>
  <c r="R2623" i="1"/>
  <c r="R2624" i="1" a="1"/>
  <c r="R2624" i="1" s="1"/>
  <c r="R2625" i="1" a="1"/>
  <c r="R2625" i="1" s="1"/>
  <c r="R2626" i="1" a="1"/>
  <c r="R2626" i="1" s="1"/>
  <c r="R2627" i="1" a="1"/>
  <c r="R2627" i="1"/>
  <c r="R2628" i="1" a="1"/>
  <c r="R2628" i="1" s="1"/>
  <c r="R2629" i="1" a="1"/>
  <c r="R2629" i="1" s="1"/>
  <c r="R2630" i="1" a="1"/>
  <c r="R2630" i="1" s="1"/>
  <c r="R2631" i="1" a="1"/>
  <c r="R2631" i="1"/>
  <c r="R2632" i="1" a="1"/>
  <c r="R2632" i="1" s="1"/>
  <c r="R2633" i="1" a="1"/>
  <c r="R2633" i="1" s="1"/>
  <c r="R2634" i="1" a="1"/>
  <c r="R2634" i="1" s="1"/>
  <c r="R2635" i="1" a="1"/>
  <c r="R2635" i="1"/>
  <c r="R2636" i="1" a="1"/>
  <c r="R2636" i="1" s="1"/>
  <c r="R2637" i="1" a="1"/>
  <c r="R2637" i="1" s="1"/>
  <c r="R2638" i="1" a="1"/>
  <c r="R2638" i="1" s="1"/>
  <c r="R2639" i="1" a="1"/>
  <c r="R2639" i="1"/>
  <c r="R2640" i="1" a="1"/>
  <c r="R2640" i="1" s="1"/>
  <c r="R2641" i="1" a="1"/>
  <c r="R2641" i="1" s="1"/>
  <c r="R2642" i="1" a="1"/>
  <c r="R2642" i="1" s="1"/>
  <c r="R2643" i="1" a="1"/>
  <c r="R2643" i="1"/>
  <c r="R2644" i="1" a="1"/>
  <c r="R2644" i="1" s="1"/>
  <c r="R2645" i="1" a="1"/>
  <c r="R2645" i="1" s="1"/>
  <c r="R2646" i="1" a="1"/>
  <c r="R2646" i="1" s="1"/>
  <c r="R2647" i="1" a="1"/>
  <c r="R2647" i="1"/>
  <c r="R2648" i="1" a="1"/>
  <c r="R2648" i="1" s="1"/>
  <c r="R2649" i="1" a="1"/>
  <c r="R2649" i="1" s="1"/>
  <c r="R2650" i="1" a="1"/>
  <c r="R2650" i="1" s="1"/>
  <c r="R2651" i="1" a="1"/>
  <c r="R2651" i="1"/>
  <c r="R2652" i="1" a="1"/>
  <c r="R2652" i="1" s="1"/>
  <c r="R2653" i="1" a="1"/>
  <c r="R2653" i="1" s="1"/>
  <c r="R2654" i="1" a="1"/>
  <c r="R2654" i="1" s="1"/>
  <c r="R2655" i="1" a="1"/>
  <c r="R2655" i="1"/>
  <c r="R2656" i="1" a="1"/>
  <c r="R2656" i="1" s="1"/>
  <c r="R2657" i="1" a="1"/>
  <c r="R2657" i="1" s="1"/>
  <c r="R2658" i="1" a="1"/>
  <c r="R2658" i="1" s="1"/>
  <c r="R2659" i="1" a="1"/>
  <c r="R2659" i="1"/>
  <c r="R2660" i="1" a="1"/>
  <c r="R2660" i="1" s="1"/>
  <c r="R2661" i="1" a="1"/>
  <c r="R2661" i="1" s="1"/>
  <c r="R2662" i="1" a="1"/>
  <c r="R2662" i="1" s="1"/>
  <c r="R2663" i="1" a="1"/>
  <c r="R2663" i="1"/>
  <c r="R2664" i="1" a="1"/>
  <c r="R2664" i="1" s="1"/>
  <c r="R2665" i="1" a="1"/>
  <c r="R2665" i="1" s="1"/>
  <c r="R2666" i="1" a="1"/>
  <c r="R2666" i="1" s="1"/>
  <c r="R2667" i="1" a="1"/>
  <c r="R2667" i="1"/>
  <c r="R2668" i="1" a="1"/>
  <c r="R2668" i="1" s="1"/>
  <c r="R2669" i="1" a="1"/>
  <c r="R2669" i="1" s="1"/>
  <c r="R2670" i="1" a="1"/>
  <c r="R2670" i="1" s="1"/>
  <c r="R2671" i="1" a="1"/>
  <c r="R2671" i="1"/>
  <c r="R2672" i="1" a="1"/>
  <c r="R2672" i="1" s="1"/>
  <c r="R2673" i="1" a="1"/>
  <c r="R2673" i="1" s="1"/>
  <c r="R2674" i="1" a="1"/>
  <c r="R2674" i="1" s="1"/>
  <c r="R2675" i="1" a="1"/>
  <c r="R2675" i="1"/>
  <c r="R2676" i="1" a="1"/>
  <c r="R2676" i="1" s="1"/>
  <c r="R2677" i="1" a="1"/>
  <c r="R2677" i="1" s="1"/>
  <c r="R2678" i="1" a="1"/>
  <c r="R2678" i="1" s="1"/>
  <c r="R2679" i="1" a="1"/>
  <c r="R2679" i="1"/>
  <c r="R2680" i="1" a="1"/>
  <c r="R2680" i="1" s="1"/>
  <c r="R2681" i="1" a="1"/>
  <c r="R2681" i="1" s="1"/>
  <c r="R2682" i="1" a="1"/>
  <c r="R2682" i="1" s="1"/>
  <c r="R2683" i="1" a="1"/>
  <c r="R2683" i="1"/>
  <c r="R2684" i="1" a="1"/>
  <c r="R2684" i="1" s="1"/>
  <c r="R2685" i="1" a="1"/>
  <c r="R2685" i="1" s="1"/>
  <c r="R2686" i="1" a="1"/>
  <c r="R2686" i="1" s="1"/>
  <c r="R2687" i="1" a="1"/>
  <c r="R2687" i="1"/>
  <c r="R2688" i="1" a="1"/>
  <c r="R2688" i="1" s="1"/>
  <c r="R2689" i="1" a="1"/>
  <c r="R2689" i="1" s="1"/>
  <c r="R2690" i="1" a="1"/>
  <c r="R2690" i="1" s="1"/>
  <c r="R2691" i="1" a="1"/>
  <c r="R2691" i="1"/>
  <c r="R2692" i="1" a="1"/>
  <c r="R2692" i="1" s="1"/>
  <c r="R2693" i="1" a="1"/>
  <c r="R2693" i="1" s="1"/>
  <c r="R2694" i="1" a="1"/>
  <c r="R2694" i="1" s="1"/>
  <c r="R2695" i="1" a="1"/>
  <c r="R2695" i="1"/>
  <c r="R2696" i="1" a="1"/>
  <c r="R2696" i="1" s="1"/>
  <c r="R2697" i="1" a="1"/>
  <c r="R2697" i="1" s="1"/>
  <c r="R2698" i="1" a="1"/>
  <c r="R2698" i="1" s="1"/>
  <c r="R2699" i="1" a="1"/>
  <c r="R2699" i="1"/>
  <c r="R2700" i="1" a="1"/>
  <c r="R2700" i="1" s="1"/>
  <c r="R2701" i="1" a="1"/>
  <c r="R2701" i="1" s="1"/>
  <c r="R2702" i="1" a="1"/>
  <c r="R2702" i="1" s="1"/>
  <c r="R2703" i="1" a="1"/>
  <c r="R2703" i="1"/>
  <c r="R2704" i="1" a="1"/>
  <c r="R2704" i="1" s="1"/>
  <c r="R2705" i="1" a="1"/>
  <c r="R2705" i="1" s="1"/>
  <c r="R2706" i="1" a="1"/>
  <c r="R2706" i="1" s="1"/>
  <c r="R2707" i="1" a="1"/>
  <c r="R2707" i="1"/>
  <c r="R2708" i="1" a="1"/>
  <c r="R2708" i="1" s="1"/>
  <c r="R2709" i="1" a="1"/>
  <c r="R2709" i="1" s="1"/>
  <c r="R2710" i="1" a="1"/>
  <c r="R2710" i="1" s="1"/>
  <c r="R2711" i="1" a="1"/>
  <c r="R2711" i="1"/>
  <c r="R2712" i="1" a="1"/>
  <c r="R2712" i="1" s="1"/>
  <c r="R2713" i="1" a="1"/>
  <c r="R2713" i="1" s="1"/>
  <c r="R2714" i="1" a="1"/>
  <c r="R2714" i="1" s="1"/>
  <c r="R2715" i="1" a="1"/>
  <c r="R2715" i="1"/>
  <c r="R2716" i="1" a="1"/>
  <c r="R2716" i="1" s="1"/>
  <c r="R2717" i="1" a="1"/>
  <c r="R2717" i="1" s="1"/>
  <c r="R2718" i="1" a="1"/>
  <c r="R2718" i="1" s="1"/>
  <c r="R2719" i="1" a="1"/>
  <c r="R2719" i="1"/>
  <c r="R2720" i="1" a="1"/>
  <c r="R2720" i="1" s="1"/>
  <c r="R2721" i="1" a="1"/>
  <c r="R2721" i="1" s="1"/>
  <c r="R2722" i="1" a="1"/>
  <c r="R2722" i="1" s="1"/>
  <c r="R2723" i="1" a="1"/>
  <c r="R2723" i="1"/>
  <c r="R2724" i="1" a="1"/>
  <c r="R2724" i="1" s="1"/>
  <c r="R2725" i="1" a="1"/>
  <c r="R2725" i="1" s="1"/>
  <c r="R2726" i="1" a="1"/>
  <c r="R2726" i="1" s="1"/>
  <c r="R2727" i="1" a="1"/>
  <c r="R2727" i="1"/>
  <c r="R2728" i="1" a="1"/>
  <c r="R2728" i="1" s="1"/>
  <c r="R2729" i="1" a="1"/>
  <c r="R2729" i="1" s="1"/>
  <c r="R2730" i="1" a="1"/>
  <c r="R2730" i="1" s="1"/>
  <c r="R2731" i="1" a="1"/>
  <c r="R2731" i="1"/>
  <c r="R2732" i="1" a="1"/>
  <c r="R2732" i="1" s="1"/>
  <c r="R2733" i="1" a="1"/>
  <c r="R2733" i="1" s="1"/>
  <c r="R2734" i="1" a="1"/>
  <c r="R2734" i="1" s="1"/>
  <c r="R2735" i="1" a="1"/>
  <c r="R2735" i="1"/>
  <c r="R2736" i="1" a="1"/>
  <c r="R2736" i="1" s="1"/>
  <c r="R2737" i="1" a="1"/>
  <c r="R2737" i="1" s="1"/>
  <c r="R2738" i="1" a="1"/>
  <c r="R2738" i="1" s="1"/>
  <c r="R2739" i="1" a="1"/>
  <c r="R2739" i="1"/>
  <c r="R2740" i="1" a="1"/>
  <c r="R2740" i="1" s="1"/>
  <c r="R2741" i="1" a="1"/>
  <c r="R2741" i="1" s="1"/>
  <c r="R2742" i="1" a="1"/>
  <c r="R2742" i="1" s="1"/>
  <c r="R2743" i="1" a="1"/>
  <c r="R2743" i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Q3" i="1" a="1"/>
  <c r="Q3" i="1" s="1"/>
  <c r="Q4" i="1" a="1"/>
  <c r="Q4" i="1"/>
  <c r="Q5" i="1" a="1"/>
  <c r="Q5" i="1" s="1"/>
  <c r="Q6" i="1" a="1"/>
  <c r="Q6" i="1"/>
  <c r="Q7" i="1" a="1"/>
  <c r="Q7" i="1" s="1"/>
  <c r="Q8" i="1" a="1"/>
  <c r="Q8" i="1" s="1"/>
  <c r="Q9" i="1" a="1"/>
  <c r="Q9" i="1" s="1"/>
  <c r="Q10" i="1" a="1"/>
  <c r="Q10" i="1"/>
  <c r="Q11" i="1" a="1"/>
  <c r="Q11" i="1" s="1"/>
  <c r="Q12" i="1" a="1"/>
  <c r="Q12" i="1" s="1"/>
  <c r="Q13" i="1" a="1"/>
  <c r="Q13" i="1" s="1"/>
  <c r="Q14" i="1" a="1"/>
  <c r="Q14" i="1" s="1"/>
  <c r="Q15" i="1" a="1"/>
  <c r="Q15" i="1" s="1"/>
  <c r="Q16" i="1" a="1"/>
  <c r="Q16" i="1" s="1"/>
  <c r="Q17" i="1" a="1"/>
  <c r="Q17" i="1" s="1"/>
  <c r="Q18" i="1" a="1"/>
  <c r="Q18" i="1"/>
  <c r="Q19" i="1" a="1"/>
  <c r="Q19" i="1" s="1"/>
  <c r="Q20" i="1" a="1"/>
  <c r="Q20" i="1" s="1"/>
  <c r="Q21" i="1" a="1"/>
  <c r="Q21" i="1" s="1"/>
  <c r="Q22" i="1" a="1"/>
  <c r="Q22" i="1" s="1"/>
  <c r="Q23" i="1" a="1"/>
  <c r="Q23" i="1" s="1"/>
  <c r="Q24" i="1" a="1"/>
  <c r="Q24" i="1" s="1"/>
  <c r="Q25" i="1" a="1"/>
  <c r="Q25" i="1" s="1"/>
  <c r="Q26" i="1" a="1"/>
  <c r="Q26" i="1"/>
  <c r="Q27" i="1" a="1"/>
  <c r="Q27" i="1" s="1"/>
  <c r="Q28" i="1" a="1"/>
  <c r="Q28" i="1" s="1"/>
  <c r="Q29" i="1" a="1"/>
  <c r="Q29" i="1" s="1"/>
  <c r="Q30" i="1" a="1"/>
  <c r="Q30" i="1"/>
  <c r="Q31" i="1" a="1"/>
  <c r="Q31" i="1" s="1"/>
  <c r="Q32" i="1" a="1"/>
  <c r="Q32" i="1" s="1"/>
  <c r="Q33" i="1" a="1"/>
  <c r="Q33" i="1" s="1"/>
  <c r="Q34" i="1" a="1"/>
  <c r="Q34" i="1"/>
  <c r="Q35" i="1" a="1"/>
  <c r="Q35" i="1" s="1"/>
  <c r="Q36" i="1" a="1"/>
  <c r="Q36" i="1" s="1"/>
  <c r="Q37" i="1" a="1"/>
  <c r="Q37" i="1" s="1"/>
  <c r="Q38" i="1" a="1"/>
  <c r="Q38" i="1"/>
  <c r="Q39" i="1" a="1"/>
  <c r="Q39" i="1" s="1"/>
  <c r="Q40" i="1" a="1"/>
  <c r="Q40" i="1" s="1"/>
  <c r="Q41" i="1" a="1"/>
  <c r="Q41" i="1" s="1"/>
  <c r="Q42" i="1" a="1"/>
  <c r="Q42" i="1"/>
  <c r="Q43" i="1" a="1"/>
  <c r="Q43" i="1" s="1"/>
  <c r="Q44" i="1" a="1"/>
  <c r="Q44" i="1" s="1"/>
  <c r="Q45" i="1" a="1"/>
  <c r="Q45" i="1" s="1"/>
  <c r="Q46" i="1" a="1"/>
  <c r="Q46" i="1" s="1"/>
  <c r="Q47" i="1" a="1"/>
  <c r="Q47" i="1" s="1"/>
  <c r="Q48" i="1" a="1"/>
  <c r="Q48" i="1" s="1"/>
  <c r="Q49" i="1" a="1"/>
  <c r="Q49" i="1" s="1"/>
  <c r="Q50" i="1" a="1"/>
  <c r="Q50" i="1"/>
  <c r="Q51" i="1" a="1"/>
  <c r="Q51" i="1" s="1"/>
  <c r="Q52" i="1" a="1"/>
  <c r="Q52" i="1" s="1"/>
  <c r="Q53" i="1" a="1"/>
  <c r="Q53" i="1" s="1"/>
  <c r="Q54" i="1" a="1"/>
  <c r="Q54" i="1" s="1"/>
  <c r="Q55" i="1" a="1"/>
  <c r="Q55" i="1" s="1"/>
  <c r="Q56" i="1" a="1"/>
  <c r="Q56" i="1" s="1"/>
  <c r="Q57" i="1" a="1"/>
  <c r="Q57" i="1" s="1"/>
  <c r="Q58" i="1" a="1"/>
  <c r="Q58" i="1"/>
  <c r="Q59" i="1" a="1"/>
  <c r="Q59" i="1" s="1"/>
  <c r="Q60" i="1" a="1"/>
  <c r="Q60" i="1" s="1"/>
  <c r="Q61" i="1" a="1"/>
  <c r="Q61" i="1" s="1"/>
  <c r="Q62" i="1" a="1"/>
  <c r="Q62" i="1" s="1"/>
  <c r="Q63" i="1" a="1"/>
  <c r="Q63" i="1" s="1"/>
  <c r="Q64" i="1" a="1"/>
  <c r="Q64" i="1" s="1"/>
  <c r="Q65" i="1" a="1"/>
  <c r="Q65" i="1" s="1"/>
  <c r="Q66" i="1" a="1"/>
  <c r="Q66" i="1"/>
  <c r="Q67" i="1" a="1"/>
  <c r="Q67" i="1" s="1"/>
  <c r="Q68" i="1" a="1"/>
  <c r="Q68" i="1" s="1"/>
  <c r="Q69" i="1" a="1"/>
  <c r="Q69" i="1" s="1"/>
  <c r="Q70" i="1" a="1"/>
  <c r="Q70" i="1" s="1"/>
  <c r="Q71" i="1" a="1"/>
  <c r="Q71" i="1" s="1"/>
  <c r="Q72" i="1" a="1"/>
  <c r="Q72" i="1" s="1"/>
  <c r="Q73" i="1" a="1"/>
  <c r="Q73" i="1" s="1"/>
  <c r="Q74" i="1" a="1"/>
  <c r="Q74" i="1"/>
  <c r="Q75" i="1" a="1"/>
  <c r="Q75" i="1" s="1"/>
  <c r="Q76" i="1" a="1"/>
  <c r="Q76" i="1" s="1"/>
  <c r="Q77" i="1" a="1"/>
  <c r="Q77" i="1" s="1"/>
  <c r="Q78" i="1" a="1"/>
  <c r="Q78" i="1" s="1"/>
  <c r="Q79" i="1" a="1"/>
  <c r="Q79" i="1" s="1"/>
  <c r="Q80" i="1" a="1"/>
  <c r="Q80" i="1" s="1"/>
  <c r="Q81" i="1" a="1"/>
  <c r="Q81" i="1" s="1"/>
  <c r="Q82" i="1" a="1"/>
  <c r="Q82" i="1"/>
  <c r="Q83" i="1" a="1"/>
  <c r="Q83" i="1" s="1"/>
  <c r="Q84" i="1" a="1"/>
  <c r="Q84" i="1" s="1"/>
  <c r="Q85" i="1" a="1"/>
  <c r="Q85" i="1" s="1"/>
  <c r="Q86" i="1" a="1"/>
  <c r="Q86" i="1"/>
  <c r="Q87" i="1" a="1"/>
  <c r="Q87" i="1" s="1"/>
  <c r="Q88" i="1" a="1"/>
  <c r="Q88" i="1" s="1"/>
  <c r="Q89" i="1" a="1"/>
  <c r="Q89" i="1" s="1"/>
  <c r="Q90" i="1" a="1"/>
  <c r="Q90" i="1"/>
  <c r="Q91" i="1" a="1"/>
  <c r="Q91" i="1" s="1"/>
  <c r="Q92" i="1" a="1"/>
  <c r="Q92" i="1" s="1"/>
  <c r="Q93" i="1" a="1"/>
  <c r="Q93" i="1" s="1"/>
  <c r="Q94" i="1" a="1"/>
  <c r="Q94" i="1" s="1"/>
  <c r="Q95" i="1" a="1"/>
  <c r="Q95" i="1" s="1"/>
  <c r="Q96" i="1" a="1"/>
  <c r="Q96" i="1" s="1"/>
  <c r="Q97" i="1" a="1"/>
  <c r="Q97" i="1" s="1"/>
  <c r="Q98" i="1" a="1"/>
  <c r="Q98" i="1"/>
  <c r="Q99" i="1" a="1"/>
  <c r="Q99" i="1" s="1"/>
  <c r="Q100" i="1" a="1"/>
  <c r="Q100" i="1" s="1"/>
  <c r="Q101" i="1" a="1"/>
  <c r="Q101" i="1" s="1"/>
  <c r="Q102" i="1" a="1"/>
  <c r="Q102" i="1" s="1"/>
  <c r="Q103" i="1" a="1"/>
  <c r="Q103" i="1" s="1"/>
  <c r="Q104" i="1" a="1"/>
  <c r="Q104" i="1" s="1"/>
  <c r="Q105" i="1" a="1"/>
  <c r="Q105" i="1" s="1"/>
  <c r="Q106" i="1" a="1"/>
  <c r="Q106" i="1"/>
  <c r="Q107" i="1" a="1"/>
  <c r="Q107" i="1" s="1"/>
  <c r="Q108" i="1" a="1"/>
  <c r="Q108" i="1" s="1"/>
  <c r="Q109" i="1" a="1"/>
  <c r="Q109" i="1" s="1"/>
  <c r="Q110" i="1" a="1"/>
  <c r="Q110" i="1"/>
  <c r="Q111" i="1" a="1"/>
  <c r="Q111" i="1" s="1"/>
  <c r="Q112" i="1" a="1"/>
  <c r="Q112" i="1" s="1"/>
  <c r="Q113" i="1" a="1"/>
  <c r="Q113" i="1" s="1"/>
  <c r="Q114" i="1" a="1"/>
  <c r="Q114" i="1"/>
  <c r="Q115" i="1" a="1"/>
  <c r="Q115" i="1" s="1"/>
  <c r="Q116" i="1" a="1"/>
  <c r="Q116" i="1" s="1"/>
  <c r="Q117" i="1" a="1"/>
  <c r="Q117" i="1" s="1"/>
  <c r="Q118" i="1" a="1"/>
  <c r="Q118" i="1"/>
  <c r="Q119" i="1" a="1"/>
  <c r="Q119" i="1" s="1"/>
  <c r="Q120" i="1" a="1"/>
  <c r="Q120" i="1" s="1"/>
  <c r="Q121" i="1" a="1"/>
  <c r="Q121" i="1" s="1"/>
  <c r="Q122" i="1" a="1"/>
  <c r="Q122" i="1"/>
  <c r="Q123" i="1" a="1"/>
  <c r="Q123" i="1" s="1"/>
  <c r="Q124" i="1" a="1"/>
  <c r="Q124" i="1" s="1"/>
  <c r="Q125" i="1" a="1"/>
  <c r="Q125" i="1" s="1"/>
  <c r="Q126" i="1" a="1"/>
  <c r="Q126" i="1" s="1"/>
  <c r="Q127" i="1" a="1"/>
  <c r="Q127" i="1" s="1"/>
  <c r="Q128" i="1" a="1"/>
  <c r="Q128" i="1" s="1"/>
  <c r="Q129" i="1" a="1"/>
  <c r="Q129" i="1" s="1"/>
  <c r="Q130" i="1" a="1"/>
  <c r="Q130" i="1"/>
  <c r="Q131" i="1" a="1"/>
  <c r="Q131" i="1" s="1"/>
  <c r="Q132" i="1" a="1"/>
  <c r="Q132" i="1" s="1"/>
  <c r="Q133" i="1" a="1"/>
  <c r="Q133" i="1" s="1"/>
  <c r="Q134" i="1" a="1"/>
  <c r="Q134" i="1"/>
  <c r="Q135" i="1" a="1"/>
  <c r="Q135" i="1" s="1"/>
  <c r="Q136" i="1" a="1"/>
  <c r="Q136" i="1" s="1"/>
  <c r="Q137" i="1" a="1"/>
  <c r="Q137" i="1" s="1"/>
  <c r="Q138" i="1" a="1"/>
  <c r="Q138" i="1"/>
  <c r="Q139" i="1" a="1"/>
  <c r="Q139" i="1" s="1"/>
  <c r="Q140" i="1" a="1"/>
  <c r="Q140" i="1" s="1"/>
  <c r="Q141" i="1" a="1"/>
  <c r="Q141" i="1" s="1"/>
  <c r="Q142" i="1" a="1"/>
  <c r="Q142" i="1"/>
  <c r="Q143" i="1" a="1"/>
  <c r="Q143" i="1" s="1"/>
  <c r="Q144" i="1" a="1"/>
  <c r="Q144" i="1" s="1"/>
  <c r="Q145" i="1" a="1"/>
  <c r="Q145" i="1" s="1"/>
  <c r="Q146" i="1" a="1"/>
  <c r="Q146" i="1"/>
  <c r="Q147" i="1" a="1"/>
  <c r="Q147" i="1" s="1"/>
  <c r="Q148" i="1" a="1"/>
  <c r="Q148" i="1" s="1"/>
  <c r="Q149" i="1" a="1"/>
  <c r="Q149" i="1" s="1"/>
  <c r="Q150" i="1" a="1"/>
  <c r="Q150" i="1"/>
  <c r="Q151" i="1" a="1"/>
  <c r="Q151" i="1" s="1"/>
  <c r="Q152" i="1" a="1"/>
  <c r="Q152" i="1" s="1"/>
  <c r="Q153" i="1" a="1"/>
  <c r="Q153" i="1" s="1"/>
  <c r="Q154" i="1" a="1"/>
  <c r="Q154" i="1"/>
  <c r="Q155" i="1" a="1"/>
  <c r="Q155" i="1" s="1"/>
  <c r="Q156" i="1" a="1"/>
  <c r="Q156" i="1" s="1"/>
  <c r="Q157" i="1" a="1"/>
  <c r="Q157" i="1" s="1"/>
  <c r="Q158" i="1" a="1"/>
  <c r="Q158" i="1" s="1"/>
  <c r="Q159" i="1" a="1"/>
  <c r="Q159" i="1" s="1"/>
  <c r="Q160" i="1" a="1"/>
  <c r="Q160" i="1" s="1"/>
  <c r="Q161" i="1" a="1"/>
  <c r="Q161" i="1" s="1"/>
  <c r="Q162" i="1" a="1"/>
  <c r="Q162" i="1"/>
  <c r="Q163" i="1" a="1"/>
  <c r="Q163" i="1" s="1"/>
  <c r="Q164" i="1" a="1"/>
  <c r="Q164" i="1" s="1"/>
  <c r="Q165" i="1" a="1"/>
  <c r="Q165" i="1" s="1"/>
  <c r="Q166" i="1" a="1"/>
  <c r="Q166" i="1" s="1"/>
  <c r="Q167" i="1" a="1"/>
  <c r="Q167" i="1" s="1"/>
  <c r="Q168" i="1" a="1"/>
  <c r="Q168" i="1" s="1"/>
  <c r="Q169" i="1" a="1"/>
  <c r="Q169" i="1" s="1"/>
  <c r="Q170" i="1" a="1"/>
  <c r="Q170" i="1"/>
  <c r="Q171" i="1" a="1"/>
  <c r="Q171" i="1" s="1"/>
  <c r="Q172" i="1" a="1"/>
  <c r="Q172" i="1"/>
  <c r="Q173" i="1" a="1"/>
  <c r="Q173" i="1" s="1"/>
  <c r="Q174" i="1" a="1"/>
  <c r="Q174" i="1" s="1"/>
  <c r="Q175" i="1" a="1"/>
  <c r="Q175" i="1" s="1"/>
  <c r="Q176" i="1" a="1"/>
  <c r="Q176" i="1" s="1"/>
  <c r="Q177" i="1" a="1"/>
  <c r="Q177" i="1" s="1"/>
  <c r="Q178" i="1" a="1"/>
  <c r="Q178" i="1" s="1"/>
  <c r="Q179" i="1" a="1"/>
  <c r="Q179" i="1" s="1"/>
  <c r="Q180" i="1" a="1"/>
  <c r="Q180" i="1" s="1"/>
  <c r="Q181" i="1" a="1"/>
  <c r="Q181" i="1" s="1"/>
  <c r="Q182" i="1" a="1"/>
  <c r="Q182" i="1" s="1"/>
  <c r="Q183" i="1" a="1"/>
  <c r="Q183" i="1" s="1"/>
  <c r="Q184" i="1" a="1"/>
  <c r="Q184" i="1" s="1"/>
  <c r="Q185" i="1" a="1"/>
  <c r="Q185" i="1" s="1"/>
  <c r="Q186" i="1" a="1"/>
  <c r="Q186" i="1" s="1"/>
  <c r="Q187" i="1" a="1"/>
  <c r="Q187" i="1" s="1"/>
  <c r="Q188" i="1" a="1"/>
  <c r="Q188" i="1" s="1"/>
  <c r="Q189" i="1" a="1"/>
  <c r="Q189" i="1" s="1"/>
  <c r="Q190" i="1" a="1"/>
  <c r="Q190" i="1" s="1"/>
  <c r="Q191" i="1" a="1"/>
  <c r="Q191" i="1" s="1"/>
  <c r="Q192" i="1" a="1"/>
  <c r="Q192" i="1" s="1"/>
  <c r="Q193" i="1" a="1"/>
  <c r="Q193" i="1" s="1"/>
  <c r="Q194" i="1" a="1"/>
  <c r="Q194" i="1" s="1"/>
  <c r="Q195" i="1" a="1"/>
  <c r="Q195" i="1" s="1"/>
  <c r="Q196" i="1" a="1"/>
  <c r="Q196" i="1" s="1"/>
  <c r="Q197" i="1" a="1"/>
  <c r="Q197" i="1" s="1"/>
  <c r="Q198" i="1" a="1"/>
  <c r="Q198" i="1" s="1"/>
  <c r="Q199" i="1" a="1"/>
  <c r="Q199" i="1" s="1"/>
  <c r="Q200" i="1" a="1"/>
  <c r="Q200" i="1" s="1"/>
  <c r="Q201" i="1" a="1"/>
  <c r="Q201" i="1" s="1"/>
  <c r="Q202" i="1" a="1"/>
  <c r="Q202" i="1" s="1"/>
  <c r="Q203" i="1" a="1"/>
  <c r="Q203" i="1" s="1"/>
  <c r="Q204" i="1" a="1"/>
  <c r="Q204" i="1" s="1"/>
  <c r="Q205" i="1" a="1"/>
  <c r="Q205" i="1" s="1"/>
  <c r="Q206" i="1" a="1"/>
  <c r="Q206" i="1" s="1"/>
  <c r="Q207" i="1" a="1"/>
  <c r="Q207" i="1" s="1"/>
  <c r="Q208" i="1" a="1"/>
  <c r="Q208" i="1" s="1"/>
  <c r="Q209" i="1" a="1"/>
  <c r="Q209" i="1" s="1"/>
  <c r="Q210" i="1" a="1"/>
  <c r="Q210" i="1" s="1"/>
  <c r="Q211" i="1" a="1"/>
  <c r="Q211" i="1" s="1"/>
  <c r="Q212" i="1" a="1"/>
  <c r="Q212" i="1" s="1"/>
  <c r="Q213" i="1" a="1"/>
  <c r="Q213" i="1" s="1"/>
  <c r="Q214" i="1" a="1"/>
  <c r="Q214" i="1" s="1"/>
  <c r="Q215" i="1" a="1"/>
  <c r="Q215" i="1" s="1"/>
  <c r="Q216" i="1" a="1"/>
  <c r="Q216" i="1" s="1"/>
  <c r="Q217" i="1" a="1"/>
  <c r="Q217" i="1" s="1"/>
  <c r="Q218" i="1" a="1"/>
  <c r="Q218" i="1" s="1"/>
  <c r="Q219" i="1" a="1"/>
  <c r="Q219" i="1" s="1"/>
  <c r="Q220" i="1" a="1"/>
  <c r="Q220" i="1" s="1"/>
  <c r="Q221" i="1" a="1"/>
  <c r="Q221" i="1" s="1"/>
  <c r="Q222" i="1" a="1"/>
  <c r="Q222" i="1" s="1"/>
  <c r="Q223" i="1" a="1"/>
  <c r="Q223" i="1" s="1"/>
  <c r="Q224" i="1" a="1"/>
  <c r="Q224" i="1" s="1"/>
  <c r="Q225" i="1" a="1"/>
  <c r="Q225" i="1" s="1"/>
  <c r="Q226" i="1" a="1"/>
  <c r="Q226" i="1" s="1"/>
  <c r="Q227" i="1" a="1"/>
  <c r="Q227" i="1" s="1"/>
  <c r="Q228" i="1" a="1"/>
  <c r="Q228" i="1" s="1"/>
  <c r="Q229" i="1" a="1"/>
  <c r="Q229" i="1" s="1"/>
  <c r="Q230" i="1" a="1"/>
  <c r="Q230" i="1" s="1"/>
  <c r="Q231" i="1" a="1"/>
  <c r="Q231" i="1" s="1"/>
  <c r="Q232" i="1" a="1"/>
  <c r="Q232" i="1" s="1"/>
  <c r="Q233" i="1" a="1"/>
  <c r="Q233" i="1" s="1"/>
  <c r="Q234" i="1" a="1"/>
  <c r="Q234" i="1" s="1"/>
  <c r="Q235" i="1" a="1"/>
  <c r="Q235" i="1" s="1"/>
  <c r="Q236" i="1" a="1"/>
  <c r="Q236" i="1" s="1"/>
  <c r="Q237" i="1" a="1"/>
  <c r="Q237" i="1" s="1"/>
  <c r="Q238" i="1" a="1"/>
  <c r="Q238" i="1" s="1"/>
  <c r="Q239" i="1" a="1"/>
  <c r="Q239" i="1" s="1"/>
  <c r="Q240" i="1" a="1"/>
  <c r="Q240" i="1" s="1"/>
  <c r="Q241" i="1" a="1"/>
  <c r="Q241" i="1" s="1"/>
  <c r="Q242" i="1" a="1"/>
  <c r="Q242" i="1" s="1"/>
  <c r="Q243" i="1" a="1"/>
  <c r="Q243" i="1" s="1"/>
  <c r="Q244" i="1" a="1"/>
  <c r="Q244" i="1" s="1"/>
  <c r="Q245" i="1" a="1"/>
  <c r="Q245" i="1" s="1"/>
  <c r="Q246" i="1" a="1"/>
  <c r="Q246" i="1" s="1"/>
  <c r="Q247" i="1" a="1"/>
  <c r="Q247" i="1" s="1"/>
  <c r="Q248" i="1" a="1"/>
  <c r="Q248" i="1" s="1"/>
  <c r="Q249" i="1" a="1"/>
  <c r="Q249" i="1" s="1"/>
  <c r="Q250" i="1" a="1"/>
  <c r="Q250" i="1" s="1"/>
  <c r="Q251" i="1" a="1"/>
  <c r="Q251" i="1" s="1"/>
  <c r="Q252" i="1" a="1"/>
  <c r="Q252" i="1" s="1"/>
  <c r="Q253" i="1" a="1"/>
  <c r="Q253" i="1" s="1"/>
  <c r="Q254" i="1" a="1"/>
  <c r="Q254" i="1" s="1"/>
  <c r="Q255" i="1" a="1"/>
  <c r="Q255" i="1" s="1"/>
  <c r="Q256" i="1" a="1"/>
  <c r="Q256" i="1" s="1"/>
  <c r="Q257" i="1" a="1"/>
  <c r="Q257" i="1" s="1"/>
  <c r="Q258" i="1" a="1"/>
  <c r="Q258" i="1" s="1"/>
  <c r="Q259" i="1" a="1"/>
  <c r="Q259" i="1" s="1"/>
  <c r="Q260" i="1" a="1"/>
  <c r="Q260" i="1" s="1"/>
  <c r="Q261" i="1" a="1"/>
  <c r="Q261" i="1" s="1"/>
  <c r="Q262" i="1" a="1"/>
  <c r="Q262" i="1" s="1"/>
  <c r="Q263" i="1" a="1"/>
  <c r="Q263" i="1" s="1"/>
  <c r="Q264" i="1" a="1"/>
  <c r="Q264" i="1" s="1"/>
  <c r="Q265" i="1" a="1"/>
  <c r="Q265" i="1" s="1"/>
  <c r="Q266" i="1" a="1"/>
  <c r="Q266" i="1" s="1"/>
  <c r="Q267" i="1" a="1"/>
  <c r="Q267" i="1" s="1"/>
  <c r="Q268" i="1" a="1"/>
  <c r="Q268" i="1" s="1"/>
  <c r="Q269" i="1" a="1"/>
  <c r="Q269" i="1" s="1"/>
  <c r="Q270" i="1" a="1"/>
  <c r="Q270" i="1" s="1"/>
  <c r="Q271" i="1" a="1"/>
  <c r="Q271" i="1" s="1"/>
  <c r="Q272" i="1" a="1"/>
  <c r="Q272" i="1" s="1"/>
  <c r="Q273" i="1" a="1"/>
  <c r="Q273" i="1" s="1"/>
  <c r="Q274" i="1" a="1"/>
  <c r="Q274" i="1" s="1"/>
  <c r="Q275" i="1" a="1"/>
  <c r="Q275" i="1" s="1"/>
  <c r="Q276" i="1" a="1"/>
  <c r="Q276" i="1" s="1"/>
  <c r="Q277" i="1" a="1"/>
  <c r="Q277" i="1" s="1"/>
  <c r="Q278" i="1" a="1"/>
  <c r="Q278" i="1" s="1"/>
  <c r="Q279" i="1" a="1"/>
  <c r="Q279" i="1" s="1"/>
  <c r="Q280" i="1" a="1"/>
  <c r="Q280" i="1" s="1"/>
  <c r="Q281" i="1" a="1"/>
  <c r="Q281" i="1" s="1"/>
  <c r="Q282" i="1" a="1"/>
  <c r="Q282" i="1" s="1"/>
  <c r="Q283" i="1" a="1"/>
  <c r="Q283" i="1" s="1"/>
  <c r="Q284" i="1" a="1"/>
  <c r="Q284" i="1" s="1"/>
  <c r="Q285" i="1" a="1"/>
  <c r="Q285" i="1" s="1"/>
  <c r="Q286" i="1" a="1"/>
  <c r="Q286" i="1" s="1"/>
  <c r="Q287" i="1" a="1"/>
  <c r="Q287" i="1" s="1"/>
  <c r="Q288" i="1" a="1"/>
  <c r="Q288" i="1" s="1"/>
  <c r="Q289" i="1" a="1"/>
  <c r="Q289" i="1" s="1"/>
  <c r="Q290" i="1" a="1"/>
  <c r="Q290" i="1" s="1"/>
  <c r="Q291" i="1" a="1"/>
  <c r="Q291" i="1" s="1"/>
  <c r="Q292" i="1" a="1"/>
  <c r="Q292" i="1" s="1"/>
  <c r="Q293" i="1" a="1"/>
  <c r="Q293" i="1" s="1"/>
  <c r="Q294" i="1" a="1"/>
  <c r="Q294" i="1" s="1"/>
  <c r="Q295" i="1" a="1"/>
  <c r="Q295" i="1" s="1"/>
  <c r="Q296" i="1" a="1"/>
  <c r="Q296" i="1" s="1"/>
  <c r="Q297" i="1" a="1"/>
  <c r="Q297" i="1" s="1"/>
  <c r="Q298" i="1" a="1"/>
  <c r="Q298" i="1" s="1"/>
  <c r="Q299" i="1" a="1"/>
  <c r="Q299" i="1" s="1"/>
  <c r="Q300" i="1" a="1"/>
  <c r="Q300" i="1" s="1"/>
  <c r="Q301" i="1" a="1"/>
  <c r="Q301" i="1"/>
  <c r="Q302" i="1" a="1"/>
  <c r="Q302" i="1" s="1"/>
  <c r="Q303" i="1" a="1"/>
  <c r="Q303" i="1"/>
  <c r="Q304" i="1" a="1"/>
  <c r="Q304" i="1" s="1"/>
  <c r="Q305" i="1" a="1"/>
  <c r="Q305" i="1"/>
  <c r="Q306" i="1" a="1"/>
  <c r="Q306" i="1" s="1"/>
  <c r="Q307" i="1" a="1"/>
  <c r="Q307" i="1"/>
  <c r="Q308" i="1" a="1"/>
  <c r="Q308" i="1" s="1"/>
  <c r="Q309" i="1" a="1"/>
  <c r="Q309" i="1"/>
  <c r="Q310" i="1" a="1"/>
  <c r="Q310" i="1" s="1"/>
  <c r="Q311" i="1" a="1"/>
  <c r="Q311" i="1"/>
  <c r="Q312" i="1" a="1"/>
  <c r="Q312" i="1" s="1"/>
  <c r="Q313" i="1" a="1"/>
  <c r="Q313" i="1"/>
  <c r="Q314" i="1" a="1"/>
  <c r="Q314" i="1" s="1"/>
  <c r="Q315" i="1" a="1"/>
  <c r="Q315" i="1"/>
  <c r="Q316" i="1" a="1"/>
  <c r="Q316" i="1" s="1"/>
  <c r="Q317" i="1" a="1"/>
  <c r="Q317" i="1"/>
  <c r="Q318" i="1" a="1"/>
  <c r="Q318" i="1" s="1"/>
  <c r="Q319" i="1" a="1"/>
  <c r="Q319" i="1"/>
  <c r="Q320" i="1" a="1"/>
  <c r="Q320" i="1" s="1"/>
  <c r="Q321" i="1" a="1"/>
  <c r="Q321" i="1"/>
  <c r="Q322" i="1" a="1"/>
  <c r="Q322" i="1" s="1"/>
  <c r="Q323" i="1" a="1"/>
  <c r="Q323" i="1"/>
  <c r="Q324" i="1" a="1"/>
  <c r="Q324" i="1" s="1"/>
  <c r="Q325" i="1" a="1"/>
  <c r="Q325" i="1"/>
  <c r="Q326" i="1" a="1"/>
  <c r="Q326" i="1" s="1"/>
  <c r="Q327" i="1" a="1"/>
  <c r="Q327" i="1" s="1"/>
  <c r="Q328" i="1" a="1"/>
  <c r="Q328" i="1" s="1"/>
  <c r="Q329" i="1" a="1"/>
  <c r="Q329" i="1" s="1"/>
  <c r="Q330" i="1" a="1"/>
  <c r="Q330" i="1" s="1"/>
  <c r="Q331" i="1" a="1"/>
  <c r="Q331" i="1" s="1"/>
  <c r="Q332" i="1" a="1"/>
  <c r="Q332" i="1" s="1"/>
  <c r="Q333" i="1" a="1"/>
  <c r="Q333" i="1"/>
  <c r="Q334" i="1" a="1"/>
  <c r="Q334" i="1" s="1"/>
  <c r="Q335" i="1" a="1"/>
  <c r="Q335" i="1" s="1"/>
  <c r="Q336" i="1" a="1"/>
  <c r="Q336" i="1" s="1"/>
  <c r="Q337" i="1" a="1"/>
  <c r="Q337" i="1" s="1"/>
  <c r="Q338" i="1" a="1"/>
  <c r="Q338" i="1" s="1"/>
  <c r="Q339" i="1" a="1"/>
  <c r="Q339" i="1" s="1"/>
  <c r="Q340" i="1" a="1"/>
  <c r="Q340" i="1" s="1"/>
  <c r="Q341" i="1" a="1"/>
  <c r="Q341" i="1"/>
  <c r="Q342" i="1" a="1"/>
  <c r="Q342" i="1" s="1"/>
  <c r="Q343" i="1" a="1"/>
  <c r="Q343" i="1" s="1"/>
  <c r="Q344" i="1" a="1"/>
  <c r="Q344" i="1" s="1"/>
  <c r="Q345" i="1" a="1"/>
  <c r="Q345" i="1" s="1"/>
  <c r="Q346" i="1" a="1"/>
  <c r="Q346" i="1" s="1"/>
  <c r="Q347" i="1" a="1"/>
  <c r="Q347" i="1" s="1"/>
  <c r="Q348" i="1" a="1"/>
  <c r="Q348" i="1" s="1"/>
  <c r="Q349" i="1" a="1"/>
  <c r="Q349" i="1"/>
  <c r="Q350" i="1" a="1"/>
  <c r="Q350" i="1" s="1"/>
  <c r="Q351" i="1" a="1"/>
  <c r="Q351" i="1" s="1"/>
  <c r="Q352" i="1" a="1"/>
  <c r="Q352" i="1" s="1"/>
  <c r="Q353" i="1" a="1"/>
  <c r="Q353" i="1" s="1"/>
  <c r="Q354" i="1" a="1"/>
  <c r="Q354" i="1" s="1"/>
  <c r="Q355" i="1" a="1"/>
  <c r="Q355" i="1" s="1"/>
  <c r="Q356" i="1" a="1"/>
  <c r="Q356" i="1" s="1"/>
  <c r="Q357" i="1" a="1"/>
  <c r="Q357" i="1"/>
  <c r="Q358" i="1" a="1"/>
  <c r="Q358" i="1" s="1"/>
  <c r="Q359" i="1" a="1"/>
  <c r="Q359" i="1" s="1"/>
  <c r="Q360" i="1" a="1"/>
  <c r="Q360" i="1" s="1"/>
  <c r="Q361" i="1" a="1"/>
  <c r="Q361" i="1" s="1"/>
  <c r="Q362" i="1" a="1"/>
  <c r="Q362" i="1" s="1"/>
  <c r="Q363" i="1" a="1"/>
  <c r="Q363" i="1" s="1"/>
  <c r="Q364" i="1" a="1"/>
  <c r="Q364" i="1" s="1"/>
  <c r="Q365" i="1" a="1"/>
  <c r="Q365" i="1"/>
  <c r="Q366" i="1" a="1"/>
  <c r="Q366" i="1" s="1"/>
  <c r="Q367" i="1" a="1"/>
  <c r="Q367" i="1" s="1"/>
  <c r="Q368" i="1" a="1"/>
  <c r="Q368" i="1" s="1"/>
  <c r="Q369" i="1" a="1"/>
  <c r="Q369" i="1" s="1"/>
  <c r="Q370" i="1" a="1"/>
  <c r="Q370" i="1" s="1"/>
  <c r="Q371" i="1" a="1"/>
  <c r="Q371" i="1" s="1"/>
  <c r="Q372" i="1" a="1"/>
  <c r="Q372" i="1" s="1"/>
  <c r="Q373" i="1" a="1"/>
  <c r="Q373" i="1"/>
  <c r="Q374" i="1" a="1"/>
  <c r="Q374" i="1" s="1"/>
  <c r="Q375" i="1" a="1"/>
  <c r="Q375" i="1" s="1"/>
  <c r="Q376" i="1" a="1"/>
  <c r="Q376" i="1" s="1"/>
  <c r="Q377" i="1" a="1"/>
  <c r="Q377" i="1" s="1"/>
  <c r="Q378" i="1" a="1"/>
  <c r="Q378" i="1" s="1"/>
  <c r="Q379" i="1" a="1"/>
  <c r="Q379" i="1" s="1"/>
  <c r="Q380" i="1" a="1"/>
  <c r="Q380" i="1" s="1"/>
  <c r="Q381" i="1" a="1"/>
  <c r="Q381" i="1"/>
  <c r="Q382" i="1" a="1"/>
  <c r="Q382" i="1" s="1"/>
  <c r="Q383" i="1" a="1"/>
  <c r="Q383" i="1" s="1"/>
  <c r="Q384" i="1" a="1"/>
  <c r="Q384" i="1" s="1"/>
  <c r="Q385" i="1" a="1"/>
  <c r="Q385" i="1" s="1"/>
  <c r="Q386" i="1" a="1"/>
  <c r="Q386" i="1" s="1"/>
  <c r="Q387" i="1" a="1"/>
  <c r="Q387" i="1" s="1"/>
  <c r="Q388" i="1" a="1"/>
  <c r="Q388" i="1" s="1"/>
  <c r="Q389" i="1" a="1"/>
  <c r="Q389" i="1"/>
  <c r="Q390" i="1" a="1"/>
  <c r="Q390" i="1" s="1"/>
  <c r="Q391" i="1" a="1"/>
  <c r="Q391" i="1" s="1"/>
  <c r="Q392" i="1" a="1"/>
  <c r="Q392" i="1" s="1"/>
  <c r="Q393" i="1" a="1"/>
  <c r="Q393" i="1" s="1"/>
  <c r="Q394" i="1" a="1"/>
  <c r="Q394" i="1" s="1"/>
  <c r="Q395" i="1" a="1"/>
  <c r="Q395" i="1" s="1"/>
  <c r="Q396" i="1" a="1"/>
  <c r="Q396" i="1" s="1"/>
  <c r="Q397" i="1" a="1"/>
  <c r="Q397" i="1"/>
  <c r="Q398" i="1" a="1"/>
  <c r="Q398" i="1" s="1"/>
  <c r="Q399" i="1" a="1"/>
  <c r="Q399" i="1" s="1"/>
  <c r="Q400" i="1" a="1"/>
  <c r="Q400" i="1" s="1"/>
  <c r="Q401" i="1" a="1"/>
  <c r="Q401" i="1" s="1"/>
  <c r="Q402" i="1" a="1"/>
  <c r="Q402" i="1" s="1"/>
  <c r="Q403" i="1" a="1"/>
  <c r="Q403" i="1" s="1"/>
  <c r="Q404" i="1" a="1"/>
  <c r="Q404" i="1" s="1"/>
  <c r="Q405" i="1" a="1"/>
  <c r="Q405" i="1"/>
  <c r="Q406" i="1" a="1"/>
  <c r="Q406" i="1" s="1"/>
  <c r="Q407" i="1" a="1"/>
  <c r="Q407" i="1" s="1"/>
  <c r="Q408" i="1" a="1"/>
  <c r="Q408" i="1" s="1"/>
  <c r="Q409" i="1" a="1"/>
  <c r="Q409" i="1" s="1"/>
  <c r="Q410" i="1" a="1"/>
  <c r="Q410" i="1" s="1"/>
  <c r="Q411" i="1" a="1"/>
  <c r="Q411" i="1" s="1"/>
  <c r="Q412" i="1" a="1"/>
  <c r="Q412" i="1" s="1"/>
  <c r="Q413" i="1" a="1"/>
  <c r="Q413" i="1"/>
  <c r="Q414" i="1" a="1"/>
  <c r="Q414" i="1" s="1"/>
  <c r="Q415" i="1" a="1"/>
  <c r="Q415" i="1" s="1"/>
  <c r="Q416" i="1" a="1"/>
  <c r="Q416" i="1" s="1"/>
  <c r="Q417" i="1" a="1"/>
  <c r="Q417" i="1" s="1"/>
  <c r="Q418" i="1" a="1"/>
  <c r="Q418" i="1" s="1"/>
  <c r="Q419" i="1" a="1"/>
  <c r="Q419" i="1" s="1"/>
  <c r="Q420" i="1" a="1"/>
  <c r="Q420" i="1" s="1"/>
  <c r="Q421" i="1" a="1"/>
  <c r="Q421" i="1"/>
  <c r="Q422" i="1" a="1"/>
  <c r="Q422" i="1" s="1"/>
  <c r="Q423" i="1" a="1"/>
  <c r="Q423" i="1" s="1"/>
  <c r="Q424" i="1" a="1"/>
  <c r="Q424" i="1" s="1"/>
  <c r="Q425" i="1" a="1"/>
  <c r="Q425" i="1" s="1"/>
  <c r="Q426" i="1" a="1"/>
  <c r="Q426" i="1" s="1"/>
  <c r="Q427" i="1" a="1"/>
  <c r="Q427" i="1" s="1"/>
  <c r="Q428" i="1" a="1"/>
  <c r="Q428" i="1" s="1"/>
  <c r="Q429" i="1" a="1"/>
  <c r="Q429" i="1"/>
  <c r="Q430" i="1" a="1"/>
  <c r="Q430" i="1" s="1"/>
  <c r="Q431" i="1" a="1"/>
  <c r="Q431" i="1" s="1"/>
  <c r="Q432" i="1" a="1"/>
  <c r="Q432" i="1" s="1"/>
  <c r="Q433" i="1" a="1"/>
  <c r="Q433" i="1" s="1"/>
  <c r="Q434" i="1" a="1"/>
  <c r="Q434" i="1" s="1"/>
  <c r="Q435" i="1" a="1"/>
  <c r="Q435" i="1" s="1"/>
  <c r="Q436" i="1" a="1"/>
  <c r="Q436" i="1" s="1"/>
  <c r="Q437" i="1" a="1"/>
  <c r="Q437" i="1"/>
  <c r="Q438" i="1" a="1"/>
  <c r="Q438" i="1" s="1"/>
  <c r="Q439" i="1" a="1"/>
  <c r="Q439" i="1" s="1"/>
  <c r="Q440" i="1" a="1"/>
  <c r="Q440" i="1" s="1"/>
  <c r="Q441" i="1" a="1"/>
  <c r="Q441" i="1" s="1"/>
  <c r="Q442" i="1" a="1"/>
  <c r="Q442" i="1" s="1"/>
  <c r="Q443" i="1" a="1"/>
  <c r="Q443" i="1" s="1"/>
  <c r="Q444" i="1" a="1"/>
  <c r="Q444" i="1" s="1"/>
  <c r="Q445" i="1" a="1"/>
  <c r="Q445" i="1"/>
  <c r="Q446" i="1" a="1"/>
  <c r="Q446" i="1" s="1"/>
  <c r="Q447" i="1" a="1"/>
  <c r="Q447" i="1" s="1"/>
  <c r="Q448" i="1" a="1"/>
  <c r="Q448" i="1" s="1"/>
  <c r="Q449" i="1" a="1"/>
  <c r="Q449" i="1" s="1"/>
  <c r="Q450" i="1" a="1"/>
  <c r="Q450" i="1" s="1"/>
  <c r="Q451" i="1" a="1"/>
  <c r="Q451" i="1" s="1"/>
  <c r="Q452" i="1" a="1"/>
  <c r="Q452" i="1" s="1"/>
  <c r="Q453" i="1" a="1"/>
  <c r="Q453" i="1"/>
  <c r="Q454" i="1" a="1"/>
  <c r="Q454" i="1" s="1"/>
  <c r="Q455" i="1" a="1"/>
  <c r="Q455" i="1" s="1"/>
  <c r="Q456" i="1" a="1"/>
  <c r="Q456" i="1" s="1"/>
  <c r="Q457" i="1" a="1"/>
  <c r="Q457" i="1" s="1"/>
  <c r="Q458" i="1" a="1"/>
  <c r="Q458" i="1" s="1"/>
  <c r="Q459" i="1" a="1"/>
  <c r="Q459" i="1" s="1"/>
  <c r="Q460" i="1" a="1"/>
  <c r="Q460" i="1" s="1"/>
  <c r="Q461" i="1" a="1"/>
  <c r="Q461" i="1"/>
  <c r="Q462" i="1" a="1"/>
  <c r="Q462" i="1" s="1"/>
  <c r="Q463" i="1" a="1"/>
  <c r="Q463" i="1" s="1"/>
  <c r="Q464" i="1" a="1"/>
  <c r="Q464" i="1" s="1"/>
  <c r="Q465" i="1" a="1"/>
  <c r="Q465" i="1" s="1"/>
  <c r="Q466" i="1" a="1"/>
  <c r="Q466" i="1" s="1"/>
  <c r="Q467" i="1" a="1"/>
  <c r="Q467" i="1" s="1"/>
  <c r="Q468" i="1" a="1"/>
  <c r="Q468" i="1" s="1"/>
  <c r="Q469" i="1" a="1"/>
  <c r="Q469" i="1"/>
  <c r="Q470" i="1" a="1"/>
  <c r="Q470" i="1" s="1"/>
  <c r="Q471" i="1" a="1"/>
  <c r="Q471" i="1" s="1"/>
  <c r="Q472" i="1" a="1"/>
  <c r="Q472" i="1" s="1"/>
  <c r="Q473" i="1" a="1"/>
  <c r="Q473" i="1" s="1"/>
  <c r="Q474" i="1" a="1"/>
  <c r="Q474" i="1" s="1"/>
  <c r="Q475" i="1" a="1"/>
  <c r="Q475" i="1" s="1"/>
  <c r="Q476" i="1" a="1"/>
  <c r="Q476" i="1" s="1"/>
  <c r="Q477" i="1" a="1"/>
  <c r="Q477" i="1"/>
  <c r="Q478" i="1" a="1"/>
  <c r="Q478" i="1" s="1"/>
  <c r="Q479" i="1" a="1"/>
  <c r="Q479" i="1" s="1"/>
  <c r="Q480" i="1" a="1"/>
  <c r="Q480" i="1" s="1"/>
  <c r="Q481" i="1" a="1"/>
  <c r="Q481" i="1" s="1"/>
  <c r="Q482" i="1" a="1"/>
  <c r="Q482" i="1" s="1"/>
  <c r="Q483" i="1" a="1"/>
  <c r="Q483" i="1" s="1"/>
  <c r="Q484" i="1" a="1"/>
  <c r="Q484" i="1" s="1"/>
  <c r="Q485" i="1" a="1"/>
  <c r="Q485" i="1"/>
  <c r="Q486" i="1" a="1"/>
  <c r="Q486" i="1" s="1"/>
  <c r="Q487" i="1" a="1"/>
  <c r="Q487" i="1" s="1"/>
  <c r="Q488" i="1" a="1"/>
  <c r="Q488" i="1" s="1"/>
  <c r="Q489" i="1" a="1"/>
  <c r="Q489" i="1" s="1"/>
  <c r="Q490" i="1" a="1"/>
  <c r="Q490" i="1" s="1"/>
  <c r="Q491" i="1" a="1"/>
  <c r="Q491" i="1" s="1"/>
  <c r="Q492" i="1" a="1"/>
  <c r="Q492" i="1" s="1"/>
  <c r="Q493" i="1" a="1"/>
  <c r="Q493" i="1"/>
  <c r="Q494" i="1" a="1"/>
  <c r="Q494" i="1" s="1"/>
  <c r="Q495" i="1" a="1"/>
  <c r="Q495" i="1" s="1"/>
  <c r="Q496" i="1" a="1"/>
  <c r="Q496" i="1" s="1"/>
  <c r="Q497" i="1" a="1"/>
  <c r="Q497" i="1" s="1"/>
  <c r="Q498" i="1" a="1"/>
  <c r="Q498" i="1" s="1"/>
  <c r="Q499" i="1" a="1"/>
  <c r="Q499" i="1" s="1"/>
  <c r="Q500" i="1" a="1"/>
  <c r="Q500" i="1" s="1"/>
  <c r="Q501" i="1" a="1"/>
  <c r="Q501" i="1"/>
  <c r="Q502" i="1" a="1"/>
  <c r="Q502" i="1" s="1"/>
  <c r="Q503" i="1" a="1"/>
  <c r="Q503" i="1" s="1"/>
  <c r="Q504" i="1" a="1"/>
  <c r="Q504" i="1" s="1"/>
  <c r="Q505" i="1" a="1"/>
  <c r="Q505" i="1" s="1"/>
  <c r="Q506" i="1" a="1"/>
  <c r="Q506" i="1" s="1"/>
  <c r="Q507" i="1" a="1"/>
  <c r="Q507" i="1" s="1"/>
  <c r="Q508" i="1" a="1"/>
  <c r="Q508" i="1" s="1"/>
  <c r="Q509" i="1" a="1"/>
  <c r="Q509" i="1"/>
  <c r="Q510" i="1" a="1"/>
  <c r="Q510" i="1" s="1"/>
  <c r="Q511" i="1" a="1"/>
  <c r="Q511" i="1" s="1"/>
  <c r="Q512" i="1" a="1"/>
  <c r="Q512" i="1" s="1"/>
  <c r="Q513" i="1" a="1"/>
  <c r="Q513" i="1" s="1"/>
  <c r="Q514" i="1" a="1"/>
  <c r="Q514" i="1" s="1"/>
  <c r="Q515" i="1" a="1"/>
  <c r="Q515" i="1" s="1"/>
  <c r="Q516" i="1" a="1"/>
  <c r="Q516" i="1" s="1"/>
  <c r="Q517" i="1" a="1"/>
  <c r="Q517" i="1"/>
  <c r="Q518" i="1" a="1"/>
  <c r="Q518" i="1" s="1"/>
  <c r="Q519" i="1" a="1"/>
  <c r="Q519" i="1" s="1"/>
  <c r="Q520" i="1" a="1"/>
  <c r="Q520" i="1" s="1"/>
  <c r="Q521" i="1" a="1"/>
  <c r="Q521" i="1" s="1"/>
  <c r="Q522" i="1" a="1"/>
  <c r="Q522" i="1" s="1"/>
  <c r="Q523" i="1" a="1"/>
  <c r="Q523" i="1" s="1"/>
  <c r="Q524" i="1" a="1"/>
  <c r="Q524" i="1" s="1"/>
  <c r="Q525" i="1" a="1"/>
  <c r="Q525" i="1"/>
  <c r="Q526" i="1" a="1"/>
  <c r="Q526" i="1" s="1"/>
  <c r="Q527" i="1" a="1"/>
  <c r="Q527" i="1" s="1"/>
  <c r="Q528" i="1" a="1"/>
  <c r="Q528" i="1" s="1"/>
  <c r="Q529" i="1" a="1"/>
  <c r="Q529" i="1" s="1"/>
  <c r="Q530" i="1" a="1"/>
  <c r="Q530" i="1" s="1"/>
  <c r="Q531" i="1" a="1"/>
  <c r="Q531" i="1" s="1"/>
  <c r="Q532" i="1" a="1"/>
  <c r="Q532" i="1" s="1"/>
  <c r="Q533" i="1" a="1"/>
  <c r="Q533" i="1"/>
  <c r="Q534" i="1" a="1"/>
  <c r="Q534" i="1" s="1"/>
  <c r="Q535" i="1" a="1"/>
  <c r="Q535" i="1" s="1"/>
  <c r="Q536" i="1" a="1"/>
  <c r="Q536" i="1" s="1"/>
  <c r="Q537" i="1" a="1"/>
  <c r="Q537" i="1" s="1"/>
  <c r="Q538" i="1" a="1"/>
  <c r="Q538" i="1" s="1"/>
  <c r="Q539" i="1" a="1"/>
  <c r="Q539" i="1" s="1"/>
  <c r="Q540" i="1" a="1"/>
  <c r="Q540" i="1" s="1"/>
  <c r="Q541" i="1" a="1"/>
  <c r="Q541" i="1"/>
  <c r="Q542" i="1" a="1"/>
  <c r="Q542" i="1" s="1"/>
  <c r="Q543" i="1" a="1"/>
  <c r="Q543" i="1" s="1"/>
  <c r="Q544" i="1" a="1"/>
  <c r="Q544" i="1" s="1"/>
  <c r="Q545" i="1" a="1"/>
  <c r="Q545" i="1" s="1"/>
  <c r="Q546" i="1" a="1"/>
  <c r="Q546" i="1" s="1"/>
  <c r="Q547" i="1" a="1"/>
  <c r="Q547" i="1" s="1"/>
  <c r="Q548" i="1" a="1"/>
  <c r="Q548" i="1" s="1"/>
  <c r="Q549" i="1" a="1"/>
  <c r="Q549" i="1"/>
  <c r="Q550" i="1" a="1"/>
  <c r="Q550" i="1" s="1"/>
  <c r="Q551" i="1" a="1"/>
  <c r="Q551" i="1" s="1"/>
  <c r="Q552" i="1" a="1"/>
  <c r="Q552" i="1" s="1"/>
  <c r="Q553" i="1" a="1"/>
  <c r="Q553" i="1" s="1"/>
  <c r="Q554" i="1" a="1"/>
  <c r="Q554" i="1" s="1"/>
  <c r="Q555" i="1" a="1"/>
  <c r="Q555" i="1" s="1"/>
  <c r="Q556" i="1" a="1"/>
  <c r="Q556" i="1" s="1"/>
  <c r="Q557" i="1" a="1"/>
  <c r="Q557" i="1"/>
  <c r="Q558" i="1" a="1"/>
  <c r="Q558" i="1" s="1"/>
  <c r="Q559" i="1" a="1"/>
  <c r="Q559" i="1" s="1"/>
  <c r="Q560" i="1" a="1"/>
  <c r="Q560" i="1" s="1"/>
  <c r="Q561" i="1" a="1"/>
  <c r="Q561" i="1" s="1"/>
  <c r="Q562" i="1" a="1"/>
  <c r="Q562" i="1" s="1"/>
  <c r="Q563" i="1" a="1"/>
  <c r="Q563" i="1" s="1"/>
  <c r="Q564" i="1" a="1"/>
  <c r="Q564" i="1" s="1"/>
  <c r="Q565" i="1" a="1"/>
  <c r="Q565" i="1"/>
  <c r="Q566" i="1" a="1"/>
  <c r="Q566" i="1" s="1"/>
  <c r="Q567" i="1" a="1"/>
  <c r="Q567" i="1" s="1"/>
  <c r="Q568" i="1" a="1"/>
  <c r="Q568" i="1" s="1"/>
  <c r="Q569" i="1" a="1"/>
  <c r="Q569" i="1" s="1"/>
  <c r="Q570" i="1" a="1"/>
  <c r="Q570" i="1" s="1"/>
  <c r="Q571" i="1" a="1"/>
  <c r="Q571" i="1" s="1"/>
  <c r="Q572" i="1" a="1"/>
  <c r="Q572" i="1" s="1"/>
  <c r="Q573" i="1" a="1"/>
  <c r="Q573" i="1"/>
  <c r="Q574" i="1" a="1"/>
  <c r="Q574" i="1" s="1"/>
  <c r="Q575" i="1" a="1"/>
  <c r="Q575" i="1" s="1"/>
  <c r="Q576" i="1" a="1"/>
  <c r="Q576" i="1" s="1"/>
  <c r="Q577" i="1" a="1"/>
  <c r="Q577" i="1" s="1"/>
  <c r="Q578" i="1" a="1"/>
  <c r="Q578" i="1" s="1"/>
  <c r="Q579" i="1" a="1"/>
  <c r="Q579" i="1" s="1"/>
  <c r="Q580" i="1" a="1"/>
  <c r="Q580" i="1" s="1"/>
  <c r="Q581" i="1" a="1"/>
  <c r="Q581" i="1"/>
  <c r="Q582" i="1" a="1"/>
  <c r="Q582" i="1" s="1"/>
  <c r="Q583" i="1" a="1"/>
  <c r="Q583" i="1" s="1"/>
  <c r="Q584" i="1" a="1"/>
  <c r="Q584" i="1" s="1"/>
  <c r="Q585" i="1" a="1"/>
  <c r="Q585" i="1" s="1"/>
  <c r="Q586" i="1" a="1"/>
  <c r="Q586" i="1" s="1"/>
  <c r="Q587" i="1" a="1"/>
  <c r="Q587" i="1" s="1"/>
  <c r="Q588" i="1" a="1"/>
  <c r="Q588" i="1" s="1"/>
  <c r="Q589" i="1" a="1"/>
  <c r="Q589" i="1"/>
  <c r="Q590" i="1" a="1"/>
  <c r="Q590" i="1" s="1"/>
  <c r="Q591" i="1" a="1"/>
  <c r="Q591" i="1" s="1"/>
  <c r="Q592" i="1" a="1"/>
  <c r="Q592" i="1" s="1"/>
  <c r="Q593" i="1" a="1"/>
  <c r="Q593" i="1" s="1"/>
  <c r="Q594" i="1" a="1"/>
  <c r="Q594" i="1" s="1"/>
  <c r="Q595" i="1" a="1"/>
  <c r="Q595" i="1" s="1"/>
  <c r="Q596" i="1" a="1"/>
  <c r="Q596" i="1" s="1"/>
  <c r="Q597" i="1" a="1"/>
  <c r="Q597" i="1"/>
  <c r="Q598" i="1" a="1"/>
  <c r="Q598" i="1" s="1"/>
  <c r="Q599" i="1" a="1"/>
  <c r="Q599" i="1" s="1"/>
  <c r="Q600" i="1" a="1"/>
  <c r="Q600" i="1" s="1"/>
  <c r="Q601" i="1" a="1"/>
  <c r="Q601" i="1" s="1"/>
  <c r="Q602" i="1" a="1"/>
  <c r="Q602" i="1" s="1"/>
  <c r="Q603" i="1" a="1"/>
  <c r="Q603" i="1" s="1"/>
  <c r="Q604" i="1" a="1"/>
  <c r="Q604" i="1" s="1"/>
  <c r="Q605" i="1" a="1"/>
  <c r="Q605" i="1"/>
  <c r="Q606" i="1" a="1"/>
  <c r="Q606" i="1" s="1"/>
  <c r="Q607" i="1" a="1"/>
  <c r="Q607" i="1" s="1"/>
  <c r="Q608" i="1" a="1"/>
  <c r="Q608" i="1" s="1"/>
  <c r="Q609" i="1" a="1"/>
  <c r="Q609" i="1" s="1"/>
  <c r="Q610" i="1" a="1"/>
  <c r="Q610" i="1" s="1"/>
  <c r="Q611" i="1" a="1"/>
  <c r="Q611" i="1" s="1"/>
  <c r="Q612" i="1" a="1"/>
  <c r="Q612" i="1" s="1"/>
  <c r="Q613" i="1" a="1"/>
  <c r="Q613" i="1"/>
  <c r="Q614" i="1" a="1"/>
  <c r="Q614" i="1" s="1"/>
  <c r="Q615" i="1" a="1"/>
  <c r="Q615" i="1" s="1"/>
  <c r="Q616" i="1" a="1"/>
  <c r="Q616" i="1" s="1"/>
  <c r="Q617" i="1" a="1"/>
  <c r="Q617" i="1" s="1"/>
  <c r="Q618" i="1" a="1"/>
  <c r="Q618" i="1" s="1"/>
  <c r="Q619" i="1" a="1"/>
  <c r="Q619" i="1" s="1"/>
  <c r="Q620" i="1" a="1"/>
  <c r="Q620" i="1" s="1"/>
  <c r="Q621" i="1" a="1"/>
  <c r="Q621" i="1"/>
  <c r="Q622" i="1" a="1"/>
  <c r="Q622" i="1" s="1"/>
  <c r="Q623" i="1" a="1"/>
  <c r="Q623" i="1" s="1"/>
  <c r="Q624" i="1" a="1"/>
  <c r="Q624" i="1" s="1"/>
  <c r="Q625" i="1" a="1"/>
  <c r="Q625" i="1" s="1"/>
  <c r="Q626" i="1" a="1"/>
  <c r="Q626" i="1" s="1"/>
  <c r="Q627" i="1" a="1"/>
  <c r="Q627" i="1" s="1"/>
  <c r="Q628" i="1" a="1"/>
  <c r="Q628" i="1" s="1"/>
  <c r="Q629" i="1" a="1"/>
  <c r="Q629" i="1"/>
  <c r="Q630" i="1" a="1"/>
  <c r="Q630" i="1" s="1"/>
  <c r="Q631" i="1" a="1"/>
  <c r="Q631" i="1" s="1"/>
  <c r="Q632" i="1" a="1"/>
  <c r="Q632" i="1" s="1"/>
  <c r="Q633" i="1" a="1"/>
  <c r="Q633" i="1" s="1"/>
  <c r="Q634" i="1" a="1"/>
  <c r="Q634" i="1" s="1"/>
  <c r="Q635" i="1" a="1"/>
  <c r="Q635" i="1" s="1"/>
  <c r="Q636" i="1" a="1"/>
  <c r="Q636" i="1" s="1"/>
  <c r="Q637" i="1" a="1"/>
  <c r="Q637" i="1"/>
  <c r="Q638" i="1" a="1"/>
  <c r="Q638" i="1" s="1"/>
  <c r="Q639" i="1" a="1"/>
  <c r="Q639" i="1" s="1"/>
  <c r="Q640" i="1" a="1"/>
  <c r="Q640" i="1" s="1"/>
  <c r="Q641" i="1" a="1"/>
  <c r="Q641" i="1" s="1"/>
  <c r="Q642" i="1" a="1"/>
  <c r="Q642" i="1"/>
  <c r="Q643" i="1" a="1"/>
  <c r="Q643" i="1" s="1"/>
  <c r="Q644" i="1" a="1"/>
  <c r="Q644" i="1"/>
  <c r="Q645" i="1" a="1"/>
  <c r="Q645" i="1" s="1"/>
  <c r="Q646" i="1" a="1"/>
  <c r="Q646" i="1"/>
  <c r="Q647" i="1" a="1"/>
  <c r="Q647" i="1" s="1"/>
  <c r="Q648" i="1" a="1"/>
  <c r="Q648" i="1"/>
  <c r="Q649" i="1" a="1"/>
  <c r="Q649" i="1" s="1"/>
  <c r="Q650" i="1" a="1"/>
  <c r="Q650" i="1"/>
  <c r="Q651" i="1" a="1"/>
  <c r="Q651" i="1" s="1"/>
  <c r="Q652" i="1" a="1"/>
  <c r="Q652" i="1"/>
  <c r="Q653" i="1" a="1"/>
  <c r="Q653" i="1" s="1"/>
  <c r="Q654" i="1" a="1"/>
  <c r="Q654" i="1"/>
  <c r="Q655" i="1" a="1"/>
  <c r="Q655" i="1" s="1"/>
  <c r="Q656" i="1" a="1"/>
  <c r="Q656" i="1"/>
  <c r="Q657" i="1" a="1"/>
  <c r="Q657" i="1" s="1"/>
  <c r="Q658" i="1" a="1"/>
  <c r="Q658" i="1"/>
  <c r="Q659" i="1" a="1"/>
  <c r="Q659" i="1" s="1"/>
  <c r="Q660" i="1" a="1"/>
  <c r="Q660" i="1"/>
  <c r="Q661" i="1" a="1"/>
  <c r="Q661" i="1" s="1"/>
  <c r="Q662" i="1" a="1"/>
  <c r="Q662" i="1"/>
  <c r="Q663" i="1" a="1"/>
  <c r="Q663" i="1" s="1"/>
  <c r="Q664" i="1" a="1"/>
  <c r="Q664" i="1"/>
  <c r="Q665" i="1" a="1"/>
  <c r="Q665" i="1" s="1"/>
  <c r="Q666" i="1" a="1"/>
  <c r="Q666" i="1"/>
  <c r="Q667" i="1" a="1"/>
  <c r="Q667" i="1" s="1"/>
  <c r="Q668" i="1" a="1"/>
  <c r="Q668" i="1"/>
  <c r="Q669" i="1" a="1"/>
  <c r="Q669" i="1" s="1"/>
  <c r="Q670" i="1" a="1"/>
  <c r="Q670" i="1"/>
  <c r="Q671" i="1" a="1"/>
  <c r="Q671" i="1" s="1"/>
  <c r="Q672" i="1" a="1"/>
  <c r="Q672" i="1"/>
  <c r="Q673" i="1" a="1"/>
  <c r="Q673" i="1" s="1"/>
  <c r="Q674" i="1" a="1"/>
  <c r="Q674" i="1"/>
  <c r="Q675" i="1" a="1"/>
  <c r="Q675" i="1" s="1"/>
  <c r="Q676" i="1" a="1"/>
  <c r="Q676" i="1"/>
  <c r="Q677" i="1" a="1"/>
  <c r="Q677" i="1" s="1"/>
  <c r="Q678" i="1" a="1"/>
  <c r="Q678" i="1"/>
  <c r="Q679" i="1" a="1"/>
  <c r="Q679" i="1" s="1"/>
  <c r="Q680" i="1" a="1"/>
  <c r="Q680" i="1"/>
  <c r="Q681" i="1" a="1"/>
  <c r="Q681" i="1" s="1"/>
  <c r="Q682" i="1" a="1"/>
  <c r="Q682" i="1"/>
  <c r="Q683" i="1" a="1"/>
  <c r="Q683" i="1" s="1"/>
  <c r="Q684" i="1" a="1"/>
  <c r="Q684" i="1"/>
  <c r="Q685" i="1" a="1"/>
  <c r="Q685" i="1" s="1"/>
  <c r="Q686" i="1" a="1"/>
  <c r="Q686" i="1"/>
  <c r="Q687" i="1" a="1"/>
  <c r="Q687" i="1" s="1"/>
  <c r="Q688" i="1" a="1"/>
  <c r="Q688" i="1"/>
  <c r="Q689" i="1" a="1"/>
  <c r="Q689" i="1" s="1"/>
  <c r="Q690" i="1" a="1"/>
  <c r="Q690" i="1"/>
  <c r="Q691" i="1" a="1"/>
  <c r="Q691" i="1" s="1"/>
  <c r="Q692" i="1" a="1"/>
  <c r="Q692" i="1"/>
  <c r="Q693" i="1" a="1"/>
  <c r="Q693" i="1" s="1"/>
  <c r="Q694" i="1" a="1"/>
  <c r="Q694" i="1"/>
  <c r="Q695" i="1" a="1"/>
  <c r="Q695" i="1" s="1"/>
  <c r="Q696" i="1" a="1"/>
  <c r="Q696" i="1"/>
  <c r="Q697" i="1" a="1"/>
  <c r="Q697" i="1" s="1"/>
  <c r="Q698" i="1" a="1"/>
  <c r="Q698" i="1"/>
  <c r="Q699" i="1" a="1"/>
  <c r="Q699" i="1" s="1"/>
  <c r="Q700" i="1" a="1"/>
  <c r="Q700" i="1"/>
  <c r="Q701" i="1" a="1"/>
  <c r="Q701" i="1" s="1"/>
  <c r="Q702" i="1" a="1"/>
  <c r="Q702" i="1" s="1"/>
  <c r="Q703" i="1" a="1"/>
  <c r="Q703" i="1" s="1"/>
  <c r="Q704" i="1" a="1"/>
  <c r="Q704" i="1" s="1"/>
  <c r="Q705" i="1" a="1"/>
  <c r="Q705" i="1" s="1"/>
  <c r="Q706" i="1" a="1"/>
  <c r="Q706" i="1" s="1"/>
  <c r="Q707" i="1" a="1"/>
  <c r="Q707" i="1" s="1"/>
  <c r="Q708" i="1" a="1"/>
  <c r="Q708" i="1"/>
  <c r="Q709" i="1" a="1"/>
  <c r="Q709" i="1" s="1"/>
  <c r="Q710" i="1" a="1"/>
  <c r="Q710" i="1" s="1"/>
  <c r="Q711" i="1" a="1"/>
  <c r="Q711" i="1" s="1"/>
  <c r="Q712" i="1" a="1"/>
  <c r="Q712" i="1" s="1"/>
  <c r="Q713" i="1" a="1"/>
  <c r="Q713" i="1" s="1"/>
  <c r="Q714" i="1" a="1"/>
  <c r="Q714" i="1" s="1"/>
  <c r="Q715" i="1" a="1"/>
  <c r="Q715" i="1" s="1"/>
  <c r="Q716" i="1" a="1"/>
  <c r="Q716" i="1"/>
  <c r="Q717" i="1" a="1"/>
  <c r="Q717" i="1" s="1"/>
  <c r="Q718" i="1" a="1"/>
  <c r="Q718" i="1" s="1"/>
  <c r="Q719" i="1" a="1"/>
  <c r="Q719" i="1" s="1"/>
  <c r="Q720" i="1" a="1"/>
  <c r="Q720" i="1" s="1"/>
  <c r="Q721" i="1" a="1"/>
  <c r="Q721" i="1" s="1"/>
  <c r="Q722" i="1" a="1"/>
  <c r="Q722" i="1" s="1"/>
  <c r="Q723" i="1" a="1"/>
  <c r="Q723" i="1" s="1"/>
  <c r="Q724" i="1" a="1"/>
  <c r="Q724" i="1"/>
  <c r="Q725" i="1" a="1"/>
  <c r="Q725" i="1" s="1"/>
  <c r="Q726" i="1" a="1"/>
  <c r="Q726" i="1" s="1"/>
  <c r="Q727" i="1" a="1"/>
  <c r="Q727" i="1" s="1"/>
  <c r="Q728" i="1" a="1"/>
  <c r="Q728" i="1" s="1"/>
  <c r="Q729" i="1" a="1"/>
  <c r="Q729" i="1" s="1"/>
  <c r="Q730" i="1" a="1"/>
  <c r="Q730" i="1" s="1"/>
  <c r="Q731" i="1" a="1"/>
  <c r="Q731" i="1" s="1"/>
  <c r="Q732" i="1" a="1"/>
  <c r="Q732" i="1"/>
  <c r="Q733" i="1" a="1"/>
  <c r="Q733" i="1" s="1"/>
  <c r="Q734" i="1" a="1"/>
  <c r="Q734" i="1" s="1"/>
  <c r="Q735" i="1" a="1"/>
  <c r="Q735" i="1" s="1"/>
  <c r="Q736" i="1" a="1"/>
  <c r="Q736" i="1" s="1"/>
  <c r="Q737" i="1" a="1"/>
  <c r="Q737" i="1" s="1"/>
  <c r="Q738" i="1" a="1"/>
  <c r="Q738" i="1" s="1"/>
  <c r="Q739" i="1" a="1"/>
  <c r="Q739" i="1" s="1"/>
  <c r="Q740" i="1" a="1"/>
  <c r="Q740" i="1"/>
  <c r="Q741" i="1" a="1"/>
  <c r="Q741" i="1" s="1"/>
  <c r="Q742" i="1" a="1"/>
  <c r="Q742" i="1" s="1"/>
  <c r="Q743" i="1" a="1"/>
  <c r="Q743" i="1" s="1"/>
  <c r="Q744" i="1" a="1"/>
  <c r="Q744" i="1" s="1"/>
  <c r="Q745" i="1" a="1"/>
  <c r="Q745" i="1" s="1"/>
  <c r="Q746" i="1" a="1"/>
  <c r="Q746" i="1" s="1"/>
  <c r="Q747" i="1" a="1"/>
  <c r="Q747" i="1" s="1"/>
  <c r="Q748" i="1" a="1"/>
  <c r="Q748" i="1"/>
  <c r="Q749" i="1" a="1"/>
  <c r="Q749" i="1" s="1"/>
  <c r="Q750" i="1" a="1"/>
  <c r="Q750" i="1" s="1"/>
  <c r="Q751" i="1" a="1"/>
  <c r="Q751" i="1" s="1"/>
  <c r="Q752" i="1" a="1"/>
  <c r="Q752" i="1" s="1"/>
  <c r="Q753" i="1" a="1"/>
  <c r="Q753" i="1" s="1"/>
  <c r="Q754" i="1" a="1"/>
  <c r="Q754" i="1" s="1"/>
  <c r="Q755" i="1" a="1"/>
  <c r="Q755" i="1" s="1"/>
  <c r="Q756" i="1" a="1"/>
  <c r="Q756" i="1"/>
  <c r="Q757" i="1" a="1"/>
  <c r="Q757" i="1" s="1"/>
  <c r="Q758" i="1" a="1"/>
  <c r="Q758" i="1" s="1"/>
  <c r="Q759" i="1" a="1"/>
  <c r="Q759" i="1" s="1"/>
  <c r="Q760" i="1" a="1"/>
  <c r="Q760" i="1" s="1"/>
  <c r="Q761" i="1" a="1"/>
  <c r="Q761" i="1" s="1"/>
  <c r="Q762" i="1" a="1"/>
  <c r="Q762" i="1" s="1"/>
  <c r="Q763" i="1" a="1"/>
  <c r="Q763" i="1" s="1"/>
  <c r="Q764" i="1" a="1"/>
  <c r="Q764" i="1"/>
  <c r="Q765" i="1" a="1"/>
  <c r="Q765" i="1" s="1"/>
  <c r="Q766" i="1" a="1"/>
  <c r="Q766" i="1" s="1"/>
  <c r="Q767" i="1" a="1"/>
  <c r="Q767" i="1" s="1"/>
  <c r="Q768" i="1" a="1"/>
  <c r="Q768" i="1" s="1"/>
  <c r="Q769" i="1" a="1"/>
  <c r="Q769" i="1" s="1"/>
  <c r="Q770" i="1" a="1"/>
  <c r="Q770" i="1" s="1"/>
  <c r="Q771" i="1" a="1"/>
  <c r="Q771" i="1" s="1"/>
  <c r="Q772" i="1" a="1"/>
  <c r="Q772" i="1"/>
  <c r="Q773" i="1" a="1"/>
  <c r="Q773" i="1" s="1"/>
  <c r="Q774" i="1" a="1"/>
  <c r="Q774" i="1" s="1"/>
  <c r="Q775" i="1" a="1"/>
  <c r="Q775" i="1" s="1"/>
  <c r="Q776" i="1" a="1"/>
  <c r="Q776" i="1" s="1"/>
  <c r="Q777" i="1" a="1"/>
  <c r="Q777" i="1" s="1"/>
  <c r="Q778" i="1" a="1"/>
  <c r="Q778" i="1" s="1"/>
  <c r="Q779" i="1" a="1"/>
  <c r="Q779" i="1" s="1"/>
  <c r="Q780" i="1" a="1"/>
  <c r="Q780" i="1"/>
  <c r="Q781" i="1" a="1"/>
  <c r="Q781" i="1" s="1"/>
  <c r="Q782" i="1" a="1"/>
  <c r="Q782" i="1" s="1"/>
  <c r="Q783" i="1" a="1"/>
  <c r="Q783" i="1" s="1"/>
  <c r="Q784" i="1" a="1"/>
  <c r="Q784" i="1" s="1"/>
  <c r="Q785" i="1" a="1"/>
  <c r="Q785" i="1" s="1"/>
  <c r="Q786" i="1" a="1"/>
  <c r="Q786" i="1" s="1"/>
  <c r="Q787" i="1" a="1"/>
  <c r="Q787" i="1" s="1"/>
  <c r="Q788" i="1" a="1"/>
  <c r="Q788" i="1"/>
  <c r="Q789" i="1" a="1"/>
  <c r="Q789" i="1" s="1"/>
  <c r="Q790" i="1" a="1"/>
  <c r="Q790" i="1" s="1"/>
  <c r="Q791" i="1" a="1"/>
  <c r="Q791" i="1" s="1"/>
  <c r="Q792" i="1" a="1"/>
  <c r="Q792" i="1" s="1"/>
  <c r="Q793" i="1" a="1"/>
  <c r="Q793" i="1" s="1"/>
  <c r="Q794" i="1" a="1"/>
  <c r="Q794" i="1" s="1"/>
  <c r="Q795" i="1" a="1"/>
  <c r="Q795" i="1" s="1"/>
  <c r="Q796" i="1" a="1"/>
  <c r="Q796" i="1"/>
  <c r="Q797" i="1" a="1"/>
  <c r="Q797" i="1" s="1"/>
  <c r="Q798" i="1" a="1"/>
  <c r="Q798" i="1" s="1"/>
  <c r="Q799" i="1" a="1"/>
  <c r="Q799" i="1" s="1"/>
  <c r="Q800" i="1" a="1"/>
  <c r="Q800" i="1" s="1"/>
  <c r="Q801" i="1" a="1"/>
  <c r="Q801" i="1" s="1"/>
  <c r="Q802" i="1" a="1"/>
  <c r="Q802" i="1" s="1"/>
  <c r="Q803" i="1" a="1"/>
  <c r="Q803" i="1" s="1"/>
  <c r="Q804" i="1" a="1"/>
  <c r="Q804" i="1"/>
  <c r="Q805" i="1" a="1"/>
  <c r="Q805" i="1" s="1"/>
  <c r="Q806" i="1" a="1"/>
  <c r="Q806" i="1" s="1"/>
  <c r="Q807" i="1" a="1"/>
  <c r="Q807" i="1" s="1"/>
  <c r="Q808" i="1" a="1"/>
  <c r="Q808" i="1" s="1"/>
  <c r="Q809" i="1" a="1"/>
  <c r="Q809" i="1" s="1"/>
  <c r="Q810" i="1" a="1"/>
  <c r="Q810" i="1" s="1"/>
  <c r="Q811" i="1" a="1"/>
  <c r="Q811" i="1" s="1"/>
  <c r="Q812" i="1" a="1"/>
  <c r="Q812" i="1"/>
  <c r="Q813" i="1" a="1"/>
  <c r="Q813" i="1" s="1"/>
  <c r="Q814" i="1" a="1"/>
  <c r="Q814" i="1" s="1"/>
  <c r="Q815" i="1" a="1"/>
  <c r="Q815" i="1" s="1"/>
  <c r="Q816" i="1" a="1"/>
  <c r="Q816" i="1" s="1"/>
  <c r="Q817" i="1" a="1"/>
  <c r="Q817" i="1" s="1"/>
  <c r="Q818" i="1" a="1"/>
  <c r="Q818" i="1" s="1"/>
  <c r="Q819" i="1" a="1"/>
  <c r="Q819" i="1" s="1"/>
  <c r="Q820" i="1" a="1"/>
  <c r="Q820" i="1"/>
  <c r="Q821" i="1" a="1"/>
  <c r="Q821" i="1" s="1"/>
  <c r="Q822" i="1" a="1"/>
  <c r="Q822" i="1" s="1"/>
  <c r="Q823" i="1" a="1"/>
  <c r="Q823" i="1" s="1"/>
  <c r="Q824" i="1" a="1"/>
  <c r="Q824" i="1" s="1"/>
  <c r="Q825" i="1" a="1"/>
  <c r="Q825" i="1" s="1"/>
  <c r="Q826" i="1" a="1"/>
  <c r="Q826" i="1" s="1"/>
  <c r="Q827" i="1" a="1"/>
  <c r="Q827" i="1" s="1"/>
  <c r="Q828" i="1" a="1"/>
  <c r="Q828" i="1"/>
  <c r="Q829" i="1" a="1"/>
  <c r="Q829" i="1" s="1"/>
  <c r="Q830" i="1" a="1"/>
  <c r="Q830" i="1" s="1"/>
  <c r="Q831" i="1" a="1"/>
  <c r="Q831" i="1" s="1"/>
  <c r="Q832" i="1" a="1"/>
  <c r="Q832" i="1" s="1"/>
  <c r="Q833" i="1" a="1"/>
  <c r="Q833" i="1" s="1"/>
  <c r="Q834" i="1" a="1"/>
  <c r="Q834" i="1" s="1"/>
  <c r="Q835" i="1" a="1"/>
  <c r="Q835" i="1" s="1"/>
  <c r="Q836" i="1" a="1"/>
  <c r="Q836" i="1"/>
  <c r="Q837" i="1" a="1"/>
  <c r="Q837" i="1" s="1"/>
  <c r="Q838" i="1" a="1"/>
  <c r="Q838" i="1" s="1"/>
  <c r="Q839" i="1" a="1"/>
  <c r="Q839" i="1" s="1"/>
  <c r="Q840" i="1" a="1"/>
  <c r="Q840" i="1" s="1"/>
  <c r="Q841" i="1" a="1"/>
  <c r="Q841" i="1" s="1"/>
  <c r="Q842" i="1" a="1"/>
  <c r="Q842" i="1" s="1"/>
  <c r="Q843" i="1" a="1"/>
  <c r="Q843" i="1" s="1"/>
  <c r="Q844" i="1" a="1"/>
  <c r="Q844" i="1"/>
  <c r="Q845" i="1" a="1"/>
  <c r="Q845" i="1" s="1"/>
  <c r="Q846" i="1" a="1"/>
  <c r="Q846" i="1" s="1"/>
  <c r="Q847" i="1" a="1"/>
  <c r="Q847" i="1" s="1"/>
  <c r="Q848" i="1" a="1"/>
  <c r="Q848" i="1" s="1"/>
  <c r="Q849" i="1" a="1"/>
  <c r="Q849" i="1" s="1"/>
  <c r="Q850" i="1" a="1"/>
  <c r="Q850" i="1" s="1"/>
  <c r="Q851" i="1" a="1"/>
  <c r="Q851" i="1" s="1"/>
  <c r="Q852" i="1" a="1"/>
  <c r="Q852" i="1"/>
  <c r="Q853" i="1" a="1"/>
  <c r="Q853" i="1" s="1"/>
  <c r="Q854" i="1" a="1"/>
  <c r="Q854" i="1" s="1"/>
  <c r="Q855" i="1" a="1"/>
  <c r="Q855" i="1" s="1"/>
  <c r="Q856" i="1" a="1"/>
  <c r="Q856" i="1" s="1"/>
  <c r="Q857" i="1" a="1"/>
  <c r="Q857" i="1" s="1"/>
  <c r="Q858" i="1" a="1"/>
  <c r="Q858" i="1" s="1"/>
  <c r="Q859" i="1" a="1"/>
  <c r="Q859" i="1" s="1"/>
  <c r="Q860" i="1" a="1"/>
  <c r="Q860" i="1"/>
  <c r="Q861" i="1" a="1"/>
  <c r="Q861" i="1" s="1"/>
  <c r="Q862" i="1" a="1"/>
  <c r="Q862" i="1" s="1"/>
  <c r="Q863" i="1" a="1"/>
  <c r="Q863" i="1" s="1"/>
  <c r="Q864" i="1" a="1"/>
  <c r="Q864" i="1" s="1"/>
  <c r="Q865" i="1" a="1"/>
  <c r="Q865" i="1" s="1"/>
  <c r="Q866" i="1" a="1"/>
  <c r="Q866" i="1" s="1"/>
  <c r="Q867" i="1" a="1"/>
  <c r="Q867" i="1" s="1"/>
  <c r="Q868" i="1" a="1"/>
  <c r="Q868" i="1"/>
  <c r="Q869" i="1" a="1"/>
  <c r="Q869" i="1" s="1"/>
  <c r="Q870" i="1" a="1"/>
  <c r="Q870" i="1" s="1"/>
  <c r="Q871" i="1" a="1"/>
  <c r="Q871" i="1" s="1"/>
  <c r="Q872" i="1" a="1"/>
  <c r="Q872" i="1" s="1"/>
  <c r="Q873" i="1" a="1"/>
  <c r="Q873" i="1" s="1"/>
  <c r="Q874" i="1" a="1"/>
  <c r="Q874" i="1" s="1"/>
  <c r="Q875" i="1" a="1"/>
  <c r="Q875" i="1" s="1"/>
  <c r="Q876" i="1" a="1"/>
  <c r="Q876" i="1"/>
  <c r="Q877" i="1" a="1"/>
  <c r="Q877" i="1" s="1"/>
  <c r="Q878" i="1" a="1"/>
  <c r="Q878" i="1" s="1"/>
  <c r="Q879" i="1" a="1"/>
  <c r="Q879" i="1" s="1"/>
  <c r="Q880" i="1" a="1"/>
  <c r="Q880" i="1" s="1"/>
  <c r="Q881" i="1" a="1"/>
  <c r="Q881" i="1" s="1"/>
  <c r="Q882" i="1" a="1"/>
  <c r="Q882" i="1" s="1"/>
  <c r="Q883" i="1" a="1"/>
  <c r="Q883" i="1" s="1"/>
  <c r="Q884" i="1" a="1"/>
  <c r="Q884" i="1"/>
  <c r="Q885" i="1" a="1"/>
  <c r="Q885" i="1" s="1"/>
  <c r="Q886" i="1" a="1"/>
  <c r="Q886" i="1" s="1"/>
  <c r="Q887" i="1" a="1"/>
  <c r="Q887" i="1" s="1"/>
  <c r="Q888" i="1" a="1"/>
  <c r="Q888" i="1" s="1"/>
  <c r="Q889" i="1" a="1"/>
  <c r="Q889" i="1" s="1"/>
  <c r="Q890" i="1" a="1"/>
  <c r="Q890" i="1" s="1"/>
  <c r="Q891" i="1" a="1"/>
  <c r="Q891" i="1" s="1"/>
  <c r="Q892" i="1" a="1"/>
  <c r="Q892" i="1"/>
  <c r="Q893" i="1" a="1"/>
  <c r="Q893" i="1" s="1"/>
  <c r="Q894" i="1" a="1"/>
  <c r="Q894" i="1" s="1"/>
  <c r="Q895" i="1" a="1"/>
  <c r="Q895" i="1" s="1"/>
  <c r="Q896" i="1" a="1"/>
  <c r="Q896" i="1" s="1"/>
  <c r="Q897" i="1" a="1"/>
  <c r="Q897" i="1" s="1"/>
  <c r="Q898" i="1" a="1"/>
  <c r="Q898" i="1" s="1"/>
  <c r="Q899" i="1" a="1"/>
  <c r="Q899" i="1" s="1"/>
  <c r="Q900" i="1" a="1"/>
  <c r="Q900" i="1"/>
  <c r="Q901" i="1" a="1"/>
  <c r="Q901" i="1" s="1"/>
  <c r="Q902" i="1" a="1"/>
  <c r="Q902" i="1" s="1"/>
  <c r="Q903" i="1" a="1"/>
  <c r="Q903" i="1" s="1"/>
  <c r="Q904" i="1" a="1"/>
  <c r="Q904" i="1" s="1"/>
  <c r="Q905" i="1" a="1"/>
  <c r="Q905" i="1" s="1"/>
  <c r="Q906" i="1" a="1"/>
  <c r="Q906" i="1" s="1"/>
  <c r="Q907" i="1" a="1"/>
  <c r="Q907" i="1" s="1"/>
  <c r="Q908" i="1" a="1"/>
  <c r="Q908" i="1"/>
  <c r="Q909" i="1" a="1"/>
  <c r="Q909" i="1" s="1"/>
  <c r="Q910" i="1" a="1"/>
  <c r="Q910" i="1" s="1"/>
  <c r="Q911" i="1" a="1"/>
  <c r="Q911" i="1" s="1"/>
  <c r="Q912" i="1" a="1"/>
  <c r="Q912" i="1" s="1"/>
  <c r="Q913" i="1" a="1"/>
  <c r="Q913" i="1" s="1"/>
  <c r="Q914" i="1" a="1"/>
  <c r="Q914" i="1" s="1"/>
  <c r="Q915" i="1" a="1"/>
  <c r="Q915" i="1" s="1"/>
  <c r="Q916" i="1" a="1"/>
  <c r="Q916" i="1"/>
  <c r="Q917" i="1" a="1"/>
  <c r="Q917" i="1" s="1"/>
  <c r="Q918" i="1" a="1"/>
  <c r="Q918" i="1" s="1"/>
  <c r="Q919" i="1" a="1"/>
  <c r="Q919" i="1" s="1"/>
  <c r="Q920" i="1" a="1"/>
  <c r="Q920" i="1" s="1"/>
  <c r="Q921" i="1" a="1"/>
  <c r="Q921" i="1" s="1"/>
  <c r="Q922" i="1" a="1"/>
  <c r="Q922" i="1" s="1"/>
  <c r="Q923" i="1" a="1"/>
  <c r="Q923" i="1" s="1"/>
  <c r="Q924" i="1" a="1"/>
  <c r="Q924" i="1"/>
  <c r="Q925" i="1" a="1"/>
  <c r="Q925" i="1" s="1"/>
  <c r="Q926" i="1" a="1"/>
  <c r="Q926" i="1" s="1"/>
  <c r="Q927" i="1" a="1"/>
  <c r="Q927" i="1" s="1"/>
  <c r="Q928" i="1" a="1"/>
  <c r="Q928" i="1" s="1"/>
  <c r="Q929" i="1" a="1"/>
  <c r="Q929" i="1" s="1"/>
  <c r="Q930" i="1" a="1"/>
  <c r="Q930" i="1" s="1"/>
  <c r="Q931" i="1" a="1"/>
  <c r="Q931" i="1" s="1"/>
  <c r="Q932" i="1" a="1"/>
  <c r="Q932" i="1"/>
  <c r="Q933" i="1" a="1"/>
  <c r="Q933" i="1" s="1"/>
  <c r="Q934" i="1" a="1"/>
  <c r="Q934" i="1" s="1"/>
  <c r="Q935" i="1" a="1"/>
  <c r="Q935" i="1" s="1"/>
  <c r="Q936" i="1" a="1"/>
  <c r="Q936" i="1" s="1"/>
  <c r="Q937" i="1" a="1"/>
  <c r="Q937" i="1" s="1"/>
  <c r="Q938" i="1" a="1"/>
  <c r="Q938" i="1" s="1"/>
  <c r="Q939" i="1" a="1"/>
  <c r="Q939" i="1" s="1"/>
  <c r="Q940" i="1" a="1"/>
  <c r="Q940" i="1"/>
  <c r="Q941" i="1" a="1"/>
  <c r="Q941" i="1" s="1"/>
  <c r="Q942" i="1" a="1"/>
  <c r="Q942" i="1" s="1"/>
  <c r="Q943" i="1" a="1"/>
  <c r="Q943" i="1" s="1"/>
  <c r="Q944" i="1" a="1"/>
  <c r="Q944" i="1" s="1"/>
  <c r="Q945" i="1" a="1"/>
  <c r="Q945" i="1" s="1"/>
  <c r="Q946" i="1" a="1"/>
  <c r="Q946" i="1" s="1"/>
  <c r="Q947" i="1" a="1"/>
  <c r="Q947" i="1" s="1"/>
  <c r="Q948" i="1" a="1"/>
  <c r="Q948" i="1"/>
  <c r="Q949" i="1" a="1"/>
  <c r="Q949" i="1" s="1"/>
  <c r="Q950" i="1" a="1"/>
  <c r="Q950" i="1" s="1"/>
  <c r="Q951" i="1" a="1"/>
  <c r="Q951" i="1" s="1"/>
  <c r="Q952" i="1" a="1"/>
  <c r="Q952" i="1" s="1"/>
  <c r="Q953" i="1" a="1"/>
  <c r="Q953" i="1" s="1"/>
  <c r="Q954" i="1" a="1"/>
  <c r="Q954" i="1" s="1"/>
  <c r="Q955" i="1" a="1"/>
  <c r="Q955" i="1" s="1"/>
  <c r="Q956" i="1" a="1"/>
  <c r="Q956" i="1"/>
  <c r="Q957" i="1" a="1"/>
  <c r="Q957" i="1" s="1"/>
  <c r="Q958" i="1" a="1"/>
  <c r="Q958" i="1" s="1"/>
  <c r="Q959" i="1" a="1"/>
  <c r="Q959" i="1" s="1"/>
  <c r="Q960" i="1" a="1"/>
  <c r="Q960" i="1" s="1"/>
  <c r="Q961" i="1" a="1"/>
  <c r="Q961" i="1" s="1"/>
  <c r="Q962" i="1" a="1"/>
  <c r="Q962" i="1" s="1"/>
  <c r="Q963" i="1" a="1"/>
  <c r="Q963" i="1" s="1"/>
  <c r="Q964" i="1" a="1"/>
  <c r="Q964" i="1"/>
  <c r="Q965" i="1" a="1"/>
  <c r="Q965" i="1" s="1"/>
  <c r="Q966" i="1" a="1"/>
  <c r="Q966" i="1" s="1"/>
  <c r="Q967" i="1" a="1"/>
  <c r="Q967" i="1" s="1"/>
  <c r="Q968" i="1" a="1"/>
  <c r="Q968" i="1" s="1"/>
  <c r="Q969" i="1" a="1"/>
  <c r="Q969" i="1" s="1"/>
  <c r="Q970" i="1" a="1"/>
  <c r="Q970" i="1" s="1"/>
  <c r="Q971" i="1" a="1"/>
  <c r="Q971" i="1" s="1"/>
  <c r="Q972" i="1" a="1"/>
  <c r="Q972" i="1"/>
  <c r="Q973" i="1" a="1"/>
  <c r="Q973" i="1" s="1"/>
  <c r="Q974" i="1" a="1"/>
  <c r="Q974" i="1" s="1"/>
  <c r="Q975" i="1" a="1"/>
  <c r="Q975" i="1" s="1"/>
  <c r="Q976" i="1" a="1"/>
  <c r="Q976" i="1" s="1"/>
  <c r="Q977" i="1" a="1"/>
  <c r="Q977" i="1" s="1"/>
  <c r="Q978" i="1" a="1"/>
  <c r="Q978" i="1" s="1"/>
  <c r="Q979" i="1" a="1"/>
  <c r="Q979" i="1" s="1"/>
  <c r="Q980" i="1" a="1"/>
  <c r="Q980" i="1"/>
  <c r="Q981" i="1" a="1"/>
  <c r="Q981" i="1" s="1"/>
  <c r="Q982" i="1" a="1"/>
  <c r="Q982" i="1" s="1"/>
  <c r="Q983" i="1" a="1"/>
  <c r="Q983" i="1" s="1"/>
  <c r="Q984" i="1" a="1"/>
  <c r="Q984" i="1" s="1"/>
  <c r="Q985" i="1" a="1"/>
  <c r="Q985" i="1" s="1"/>
  <c r="Q986" i="1" a="1"/>
  <c r="Q986" i="1" s="1"/>
  <c r="Q987" i="1" a="1"/>
  <c r="Q987" i="1" s="1"/>
  <c r="Q988" i="1" a="1"/>
  <c r="Q988" i="1"/>
  <c r="Q989" i="1" a="1"/>
  <c r="Q989" i="1" s="1"/>
  <c r="Q990" i="1" a="1"/>
  <c r="Q990" i="1" s="1"/>
  <c r="Q991" i="1" a="1"/>
  <c r="Q991" i="1" s="1"/>
  <c r="Q992" i="1" a="1"/>
  <c r="Q992" i="1" s="1"/>
  <c r="Q993" i="1" a="1"/>
  <c r="Q993" i="1" s="1"/>
  <c r="Q994" i="1" a="1"/>
  <c r="Q994" i="1" s="1"/>
  <c r="Q995" i="1" a="1"/>
  <c r="Q995" i="1" s="1"/>
  <c r="Q996" i="1" a="1"/>
  <c r="Q996" i="1"/>
  <c r="Q997" i="1" a="1"/>
  <c r="Q997" i="1" s="1"/>
  <c r="Q998" i="1" a="1"/>
  <c r="Q998" i="1" s="1"/>
  <c r="Q999" i="1" a="1"/>
  <c r="Q999" i="1" s="1"/>
  <c r="Q1000" i="1" a="1"/>
  <c r="Q1000" i="1" s="1"/>
  <c r="Q1001" i="1" a="1"/>
  <c r="Q1001" i="1" s="1"/>
  <c r="Q1002" i="1" a="1"/>
  <c r="Q1002" i="1" s="1"/>
  <c r="Q1003" i="1" a="1"/>
  <c r="Q1003" i="1" s="1"/>
  <c r="Q1004" i="1" a="1"/>
  <c r="Q1004" i="1"/>
  <c r="Q1005" i="1" a="1"/>
  <c r="Q1005" i="1" s="1"/>
  <c r="Q1006" i="1" a="1"/>
  <c r="Q1006" i="1" s="1"/>
  <c r="Q1007" i="1" a="1"/>
  <c r="Q1007" i="1" s="1"/>
  <c r="Q1008" i="1" a="1"/>
  <c r="Q1008" i="1" s="1"/>
  <c r="Q1009" i="1" a="1"/>
  <c r="Q1009" i="1" s="1"/>
  <c r="Q1010" i="1" a="1"/>
  <c r="Q1010" i="1" s="1"/>
  <c r="Q1011" i="1" a="1"/>
  <c r="Q1011" i="1" s="1"/>
  <c r="Q1012" i="1" a="1"/>
  <c r="Q1012" i="1"/>
  <c r="Q1013" i="1" a="1"/>
  <c r="Q1013" i="1" s="1"/>
  <c r="Q1014" i="1" a="1"/>
  <c r="Q1014" i="1" s="1"/>
  <c r="Q1015" i="1" a="1"/>
  <c r="Q1015" i="1" s="1"/>
  <c r="Q1016" i="1" a="1"/>
  <c r="Q1016" i="1" s="1"/>
  <c r="Q1017" i="1" a="1"/>
  <c r="Q1017" i="1" s="1"/>
  <c r="Q1018" i="1" a="1"/>
  <c r="Q1018" i="1" s="1"/>
  <c r="Q1019" i="1" a="1"/>
  <c r="Q1019" i="1" s="1"/>
  <c r="Q1020" i="1" a="1"/>
  <c r="Q1020" i="1"/>
  <c r="Q1021" i="1" a="1"/>
  <c r="Q1021" i="1" s="1"/>
  <c r="Q1022" i="1" a="1"/>
  <c r="Q1022" i="1" s="1"/>
  <c r="Q1023" i="1" a="1"/>
  <c r="Q1023" i="1" s="1"/>
  <c r="Q1024" i="1" a="1"/>
  <c r="Q1024" i="1" s="1"/>
  <c r="Q1025" i="1" a="1"/>
  <c r="Q1025" i="1" s="1"/>
  <c r="Q1026" i="1" a="1"/>
  <c r="Q1026" i="1" s="1"/>
  <c r="Q1027" i="1" a="1"/>
  <c r="Q1027" i="1" s="1"/>
  <c r="Q1028" i="1" a="1"/>
  <c r="Q1028" i="1"/>
  <c r="Q1029" i="1" a="1"/>
  <c r="Q1029" i="1" s="1"/>
  <c r="Q1030" i="1" a="1"/>
  <c r="Q1030" i="1" s="1"/>
  <c r="Q1031" i="1" a="1"/>
  <c r="Q1031" i="1" s="1"/>
  <c r="Q1032" i="1" a="1"/>
  <c r="Q1032" i="1" s="1"/>
  <c r="Q1033" i="1" a="1"/>
  <c r="Q1033" i="1" s="1"/>
  <c r="Q1034" i="1" a="1"/>
  <c r="Q1034" i="1" s="1"/>
  <c r="Q1035" i="1" a="1"/>
  <c r="Q1035" i="1" s="1"/>
  <c r="Q1036" i="1" a="1"/>
  <c r="Q1036" i="1"/>
  <c r="Q1037" i="1" a="1"/>
  <c r="Q1037" i="1" s="1"/>
  <c r="Q1038" i="1" a="1"/>
  <c r="Q1038" i="1" s="1"/>
  <c r="Q1039" i="1" a="1"/>
  <c r="Q1039" i="1" s="1"/>
  <c r="Q1040" i="1" a="1"/>
  <c r="Q1040" i="1" s="1"/>
  <c r="Q1041" i="1" a="1"/>
  <c r="Q1041" i="1" s="1"/>
  <c r="Q1042" i="1" a="1"/>
  <c r="Q1042" i="1" s="1"/>
  <c r="Q1043" i="1" a="1"/>
  <c r="Q1043" i="1" s="1"/>
  <c r="Q1044" i="1" a="1"/>
  <c r="Q1044" i="1"/>
  <c r="Q1045" i="1" a="1"/>
  <c r="Q1045" i="1" s="1"/>
  <c r="Q1046" i="1" a="1"/>
  <c r="Q1046" i="1" s="1"/>
  <c r="Q1047" i="1" a="1"/>
  <c r="Q1047" i="1" s="1"/>
  <c r="Q1048" i="1" a="1"/>
  <c r="Q1048" i="1" s="1"/>
  <c r="Q1049" i="1" a="1"/>
  <c r="Q1049" i="1" s="1"/>
  <c r="Q1050" i="1" a="1"/>
  <c r="Q1050" i="1" s="1"/>
  <c r="Q1051" i="1" a="1"/>
  <c r="Q1051" i="1" s="1"/>
  <c r="Q1052" i="1" a="1"/>
  <c r="Q1052" i="1"/>
  <c r="Q1053" i="1" a="1"/>
  <c r="Q1053" i="1" s="1"/>
  <c r="Q1054" i="1" a="1"/>
  <c r="Q1054" i="1" s="1"/>
  <c r="Q1055" i="1" a="1"/>
  <c r="Q1055" i="1" s="1"/>
  <c r="Q1056" i="1" a="1"/>
  <c r="Q1056" i="1" s="1"/>
  <c r="Q1057" i="1" a="1"/>
  <c r="Q1057" i="1" s="1"/>
  <c r="Q1058" i="1" a="1"/>
  <c r="Q1058" i="1" s="1"/>
  <c r="Q1059" i="1" a="1"/>
  <c r="Q1059" i="1" s="1"/>
  <c r="Q1060" i="1" a="1"/>
  <c r="Q1060" i="1"/>
  <c r="Q1061" i="1" a="1"/>
  <c r="Q1061" i="1" s="1"/>
  <c r="Q1062" i="1" a="1"/>
  <c r="Q1062" i="1" s="1"/>
  <c r="Q1063" i="1" a="1"/>
  <c r="Q1063" i="1" s="1"/>
  <c r="Q1064" i="1" a="1"/>
  <c r="Q1064" i="1" s="1"/>
  <c r="Q1065" i="1" a="1"/>
  <c r="Q1065" i="1" s="1"/>
  <c r="Q1066" i="1" a="1"/>
  <c r="Q1066" i="1" s="1"/>
  <c r="Q1067" i="1" a="1"/>
  <c r="Q1067" i="1" s="1"/>
  <c r="Q1068" i="1" a="1"/>
  <c r="Q1068" i="1"/>
  <c r="Q1069" i="1" a="1"/>
  <c r="Q1069" i="1" s="1"/>
  <c r="Q1070" i="1" a="1"/>
  <c r="Q1070" i="1" s="1"/>
  <c r="Q1071" i="1" a="1"/>
  <c r="Q1071" i="1" s="1"/>
  <c r="Q1072" i="1" a="1"/>
  <c r="Q1072" i="1" s="1"/>
  <c r="Q1073" i="1" a="1"/>
  <c r="Q1073" i="1" s="1"/>
  <c r="Q1074" i="1" a="1"/>
  <c r="Q1074" i="1" s="1"/>
  <c r="Q1075" i="1" a="1"/>
  <c r="Q1075" i="1" s="1"/>
  <c r="Q1076" i="1" a="1"/>
  <c r="Q1076" i="1"/>
  <c r="Q1077" i="1" a="1"/>
  <c r="Q1077" i="1" s="1"/>
  <c r="Q1078" i="1" a="1"/>
  <c r="Q1078" i="1" s="1"/>
  <c r="Q1079" i="1" a="1"/>
  <c r="Q1079" i="1" s="1"/>
  <c r="Q1080" i="1" a="1"/>
  <c r="Q1080" i="1" s="1"/>
  <c r="Q1081" i="1" a="1"/>
  <c r="Q1081" i="1" s="1"/>
  <c r="Q1082" i="1" a="1"/>
  <c r="Q1082" i="1" s="1"/>
  <c r="Q1083" i="1" a="1"/>
  <c r="Q1083" i="1" s="1"/>
  <c r="Q1084" i="1" a="1"/>
  <c r="Q1084" i="1"/>
  <c r="Q1085" i="1" a="1"/>
  <c r="Q1085" i="1" s="1"/>
  <c r="Q1086" i="1" a="1"/>
  <c r="Q1086" i="1" s="1"/>
  <c r="Q1087" i="1" a="1"/>
  <c r="Q1087" i="1" s="1"/>
  <c r="Q1088" i="1" a="1"/>
  <c r="Q1088" i="1" s="1"/>
  <c r="Q1089" i="1" a="1"/>
  <c r="Q1089" i="1" s="1"/>
  <c r="Q1090" i="1" a="1"/>
  <c r="Q1090" i="1" s="1"/>
  <c r="Q1091" i="1" a="1"/>
  <c r="Q1091" i="1" s="1"/>
  <c r="Q1092" i="1" a="1"/>
  <c r="Q1092" i="1"/>
  <c r="Q1093" i="1" a="1"/>
  <c r="Q1093" i="1" s="1"/>
  <c r="Q1094" i="1" a="1"/>
  <c r="Q1094" i="1" s="1"/>
  <c r="Q1095" i="1" a="1"/>
  <c r="Q1095" i="1" s="1"/>
  <c r="Q1096" i="1" a="1"/>
  <c r="Q1096" i="1" s="1"/>
  <c r="Q1097" i="1" a="1"/>
  <c r="Q1097" i="1" s="1"/>
  <c r="Q1098" i="1" a="1"/>
  <c r="Q1098" i="1" s="1"/>
  <c r="Q1099" i="1" a="1"/>
  <c r="Q1099" i="1" s="1"/>
  <c r="Q1100" i="1" a="1"/>
  <c r="Q1100" i="1"/>
  <c r="Q1101" i="1" a="1"/>
  <c r="Q1101" i="1" s="1"/>
  <c r="Q1102" i="1" a="1"/>
  <c r="Q1102" i="1" s="1"/>
  <c r="Q1103" i="1" a="1"/>
  <c r="Q1103" i="1" s="1"/>
  <c r="Q1104" i="1" a="1"/>
  <c r="Q1104" i="1" s="1"/>
  <c r="Q1105" i="1" a="1"/>
  <c r="Q1105" i="1" s="1"/>
  <c r="Q1106" i="1" a="1"/>
  <c r="Q1106" i="1" s="1"/>
  <c r="Q1107" i="1" a="1"/>
  <c r="Q1107" i="1" s="1"/>
  <c r="Q1108" i="1" a="1"/>
  <c r="Q1108" i="1"/>
  <c r="Q1109" i="1" a="1"/>
  <c r="Q1109" i="1" s="1"/>
  <c r="Q1110" i="1" a="1"/>
  <c r="Q1110" i="1" s="1"/>
  <c r="Q1111" i="1" a="1"/>
  <c r="Q1111" i="1" s="1"/>
  <c r="Q1112" i="1" a="1"/>
  <c r="Q1112" i="1" s="1"/>
  <c r="Q1113" i="1" a="1"/>
  <c r="Q1113" i="1" s="1"/>
  <c r="Q1114" i="1" a="1"/>
  <c r="Q1114" i="1" s="1"/>
  <c r="Q1115" i="1" a="1"/>
  <c r="Q1115" i="1" s="1"/>
  <c r="Q1116" i="1" a="1"/>
  <c r="Q1116" i="1"/>
  <c r="Q1117" i="1" a="1"/>
  <c r="Q1117" i="1" s="1"/>
  <c r="Q1118" i="1" a="1"/>
  <c r="Q1118" i="1" s="1"/>
  <c r="Q1119" i="1" a="1"/>
  <c r="Q1119" i="1" s="1"/>
  <c r="Q1120" i="1" a="1"/>
  <c r="Q1120" i="1" s="1"/>
  <c r="Q1121" i="1" a="1"/>
  <c r="Q1121" i="1" s="1"/>
  <c r="Q1122" i="1" a="1"/>
  <c r="Q1122" i="1" s="1"/>
  <c r="Q1123" i="1" a="1"/>
  <c r="Q1123" i="1" s="1"/>
  <c r="Q1124" i="1" a="1"/>
  <c r="Q1124" i="1"/>
  <c r="Q1125" i="1" a="1"/>
  <c r="Q1125" i="1" s="1"/>
  <c r="Q1126" i="1" a="1"/>
  <c r="Q1126" i="1" s="1"/>
  <c r="Q1127" i="1" a="1"/>
  <c r="Q1127" i="1" s="1"/>
  <c r="Q1128" i="1" a="1"/>
  <c r="Q1128" i="1" s="1"/>
  <c r="Q1129" i="1" a="1"/>
  <c r="Q1129" i="1" s="1"/>
  <c r="Q1130" i="1" a="1"/>
  <c r="Q1130" i="1" s="1"/>
  <c r="Q1131" i="1" a="1"/>
  <c r="Q1131" i="1" s="1"/>
  <c r="Q1132" i="1" a="1"/>
  <c r="Q1132" i="1"/>
  <c r="Q1133" i="1" a="1"/>
  <c r="Q1133" i="1" s="1"/>
  <c r="Q1134" i="1" a="1"/>
  <c r="Q1134" i="1" s="1"/>
  <c r="Q1135" i="1" a="1"/>
  <c r="Q1135" i="1" s="1"/>
  <c r="Q1136" i="1" a="1"/>
  <c r="Q1136" i="1" s="1"/>
  <c r="Q1137" i="1" a="1"/>
  <c r="Q1137" i="1" s="1"/>
  <c r="Q1138" i="1" a="1"/>
  <c r="Q1138" i="1" s="1"/>
  <c r="Q1139" i="1" a="1"/>
  <c r="Q1139" i="1" s="1"/>
  <c r="Q1140" i="1" a="1"/>
  <c r="Q1140" i="1"/>
  <c r="Q1141" i="1" a="1"/>
  <c r="Q1141" i="1" s="1"/>
  <c r="Q1142" i="1" a="1"/>
  <c r="Q1142" i="1" s="1"/>
  <c r="Q1143" i="1" a="1"/>
  <c r="Q1143" i="1" s="1"/>
  <c r="Q1144" i="1" a="1"/>
  <c r="Q1144" i="1" s="1"/>
  <c r="Q1145" i="1" a="1"/>
  <c r="Q1145" i="1" s="1"/>
  <c r="Q1146" i="1" a="1"/>
  <c r="Q1146" i="1" s="1"/>
  <c r="Q1147" i="1" a="1"/>
  <c r="Q1147" i="1" s="1"/>
  <c r="Q1148" i="1" a="1"/>
  <c r="Q1148" i="1"/>
  <c r="Q1149" i="1" a="1"/>
  <c r="Q1149" i="1" s="1"/>
  <c r="Q1150" i="1" a="1"/>
  <c r="Q1150" i="1" s="1"/>
  <c r="Q1151" i="1" a="1"/>
  <c r="Q1151" i="1" s="1"/>
  <c r="Q1152" i="1" a="1"/>
  <c r="Q1152" i="1" s="1"/>
  <c r="Q1153" i="1" a="1"/>
  <c r="Q1153" i="1" s="1"/>
  <c r="Q1154" i="1" a="1"/>
  <c r="Q1154" i="1" s="1"/>
  <c r="Q1155" i="1" a="1"/>
  <c r="Q1155" i="1" s="1"/>
  <c r="Q1156" i="1" a="1"/>
  <c r="Q1156" i="1"/>
  <c r="Q1157" i="1" a="1"/>
  <c r="Q1157" i="1" s="1"/>
  <c r="Q1158" i="1" a="1"/>
  <c r="Q1158" i="1" s="1"/>
  <c r="Q1159" i="1" a="1"/>
  <c r="Q1159" i="1" s="1"/>
  <c r="Q1160" i="1" a="1"/>
  <c r="Q1160" i="1" s="1"/>
  <c r="Q1161" i="1" a="1"/>
  <c r="Q1161" i="1" s="1"/>
  <c r="Q1162" i="1" a="1"/>
  <c r="Q1162" i="1" s="1"/>
  <c r="Q1163" i="1" a="1"/>
  <c r="Q1163" i="1" s="1"/>
  <c r="Q1164" i="1" a="1"/>
  <c r="Q1164" i="1"/>
  <c r="Q1165" i="1" a="1"/>
  <c r="Q1165" i="1" s="1"/>
  <c r="Q1166" i="1" a="1"/>
  <c r="Q1166" i="1" s="1"/>
  <c r="Q1167" i="1" a="1"/>
  <c r="Q1167" i="1" s="1"/>
  <c r="Q1168" i="1" a="1"/>
  <c r="Q1168" i="1" s="1"/>
  <c r="Q1169" i="1" a="1"/>
  <c r="Q1169" i="1" s="1"/>
  <c r="Q1170" i="1" a="1"/>
  <c r="Q1170" i="1" s="1"/>
  <c r="Q1171" i="1" a="1"/>
  <c r="Q1171" i="1" s="1"/>
  <c r="Q1172" i="1" a="1"/>
  <c r="Q1172" i="1"/>
  <c r="Q1173" i="1" a="1"/>
  <c r="Q1173" i="1" s="1"/>
  <c r="Q1174" i="1" a="1"/>
  <c r="Q1174" i="1" s="1"/>
  <c r="Q1175" i="1" a="1"/>
  <c r="Q1175" i="1" s="1"/>
  <c r="Q1176" i="1" a="1"/>
  <c r="Q1176" i="1" s="1"/>
  <c r="Q1177" i="1" a="1"/>
  <c r="Q1177" i="1" s="1"/>
  <c r="Q1178" i="1" a="1"/>
  <c r="Q1178" i="1" s="1"/>
  <c r="Q1179" i="1" a="1"/>
  <c r="Q1179" i="1" s="1"/>
  <c r="Q1180" i="1" a="1"/>
  <c r="Q1180" i="1"/>
  <c r="Q1181" i="1" a="1"/>
  <c r="Q1181" i="1" s="1"/>
  <c r="Q1182" i="1" a="1"/>
  <c r="Q1182" i="1" s="1"/>
  <c r="Q1183" i="1" a="1"/>
  <c r="Q1183" i="1" s="1"/>
  <c r="Q1184" i="1" a="1"/>
  <c r="Q1184" i="1" s="1"/>
  <c r="Q1185" i="1" a="1"/>
  <c r="Q1185" i="1" s="1"/>
  <c r="Q1186" i="1" a="1"/>
  <c r="Q1186" i="1" s="1"/>
  <c r="Q1187" i="1" a="1"/>
  <c r="Q1187" i="1" s="1"/>
  <c r="Q1188" i="1" a="1"/>
  <c r="Q1188" i="1"/>
  <c r="Q1189" i="1" a="1"/>
  <c r="Q1189" i="1" s="1"/>
  <c r="Q1190" i="1" a="1"/>
  <c r="Q1190" i="1" s="1"/>
  <c r="Q1191" i="1" a="1"/>
  <c r="Q1191" i="1" s="1"/>
  <c r="Q1192" i="1" a="1"/>
  <c r="Q1192" i="1" s="1"/>
  <c r="Q1193" i="1" a="1"/>
  <c r="Q1193" i="1" s="1"/>
  <c r="Q1194" i="1" a="1"/>
  <c r="Q1194" i="1" s="1"/>
  <c r="Q1195" i="1" a="1"/>
  <c r="Q1195" i="1" s="1"/>
  <c r="Q1196" i="1" a="1"/>
  <c r="Q1196" i="1"/>
  <c r="Q1197" i="1" a="1"/>
  <c r="Q1197" i="1" s="1"/>
  <c r="Q1198" i="1" a="1"/>
  <c r="Q1198" i="1" s="1"/>
  <c r="Q1199" i="1" a="1"/>
  <c r="Q1199" i="1" s="1"/>
  <c r="Q1200" i="1" a="1"/>
  <c r="Q1200" i="1" s="1"/>
  <c r="Q1201" i="1" a="1"/>
  <c r="Q1201" i="1" s="1"/>
  <c r="Q1202" i="1" a="1"/>
  <c r="Q1202" i="1" s="1"/>
  <c r="Q1203" i="1" a="1"/>
  <c r="Q1203" i="1" s="1"/>
  <c r="Q1204" i="1" a="1"/>
  <c r="Q1204" i="1"/>
  <c r="Q1205" i="1" a="1"/>
  <c r="Q1205" i="1" s="1"/>
  <c r="Q1206" i="1" a="1"/>
  <c r="Q1206" i="1" s="1"/>
  <c r="Q1207" i="1" a="1"/>
  <c r="Q1207" i="1" s="1"/>
  <c r="Q1208" i="1" a="1"/>
  <c r="Q1208" i="1" s="1"/>
  <c r="Q1209" i="1" a="1"/>
  <c r="Q1209" i="1" s="1"/>
  <c r="Q1210" i="1" a="1"/>
  <c r="Q1210" i="1" s="1"/>
  <c r="Q1211" i="1" a="1"/>
  <c r="Q1211" i="1" s="1"/>
  <c r="Q1212" i="1" a="1"/>
  <c r="Q1212" i="1"/>
  <c r="Q1213" i="1" a="1"/>
  <c r="Q1213" i="1" s="1"/>
  <c r="Q1214" i="1" a="1"/>
  <c r="Q1214" i="1" s="1"/>
  <c r="Q1215" i="1" a="1"/>
  <c r="Q1215" i="1" s="1"/>
  <c r="Q1216" i="1" a="1"/>
  <c r="Q1216" i="1" s="1"/>
  <c r="Q1217" i="1" a="1"/>
  <c r="Q1217" i="1" s="1"/>
  <c r="Q1218" i="1" a="1"/>
  <c r="Q1218" i="1" s="1"/>
  <c r="Q1219" i="1" a="1"/>
  <c r="Q1219" i="1" s="1"/>
  <c r="Q1220" i="1" a="1"/>
  <c r="Q1220" i="1"/>
  <c r="Q1221" i="1" a="1"/>
  <c r="Q1221" i="1" s="1"/>
  <c r="Q1222" i="1" a="1"/>
  <c r="Q1222" i="1" s="1"/>
  <c r="Q1223" i="1" a="1"/>
  <c r="Q1223" i="1" s="1"/>
  <c r="Q1224" i="1" a="1"/>
  <c r="Q1224" i="1" s="1"/>
  <c r="Q1225" i="1" a="1"/>
  <c r="Q1225" i="1" s="1"/>
  <c r="Q1226" i="1" a="1"/>
  <c r="Q1226" i="1" s="1"/>
  <c r="Q1227" i="1" a="1"/>
  <c r="Q1227" i="1" s="1"/>
  <c r="Q1228" i="1" a="1"/>
  <c r="Q1228" i="1"/>
  <c r="Q1229" i="1" a="1"/>
  <c r="Q1229" i="1" s="1"/>
  <c r="Q1230" i="1" a="1"/>
  <c r="Q1230" i="1" s="1"/>
  <c r="Q1231" i="1" a="1"/>
  <c r="Q1231" i="1" s="1"/>
  <c r="Q1232" i="1" a="1"/>
  <c r="Q1232" i="1" s="1"/>
  <c r="Q1233" i="1" a="1"/>
  <c r="Q1233" i="1" s="1"/>
  <c r="Q1234" i="1" a="1"/>
  <c r="Q1234" i="1" s="1"/>
  <c r="Q1235" i="1" a="1"/>
  <c r="Q1235" i="1" s="1"/>
  <c r="Q1236" i="1" a="1"/>
  <c r="Q1236" i="1"/>
  <c r="Q1237" i="1" a="1"/>
  <c r="Q1237" i="1" s="1"/>
  <c r="Q1238" i="1" a="1"/>
  <c r="Q1238" i="1" s="1"/>
  <c r="Q1239" i="1" a="1"/>
  <c r="Q1239" i="1" s="1"/>
  <c r="Q1240" i="1" a="1"/>
  <c r="Q1240" i="1" s="1"/>
  <c r="Q1241" i="1" a="1"/>
  <c r="Q1241" i="1" s="1"/>
  <c r="Q1242" i="1" a="1"/>
  <c r="Q1242" i="1" s="1"/>
  <c r="Q1243" i="1" a="1"/>
  <c r="Q1243" i="1" s="1"/>
  <c r="Q1244" i="1" a="1"/>
  <c r="Q1244" i="1"/>
  <c r="Q1245" i="1" a="1"/>
  <c r="Q1245" i="1" s="1"/>
  <c r="Q1246" i="1" a="1"/>
  <c r="Q1246" i="1"/>
  <c r="Q1247" i="1" a="1"/>
  <c r="Q1247" i="1" s="1"/>
  <c r="Q1248" i="1" a="1"/>
  <c r="Q1248" i="1"/>
  <c r="Q1249" i="1" a="1"/>
  <c r="Q1249" i="1" s="1"/>
  <c r="Q1250" i="1" a="1"/>
  <c r="Q1250" i="1"/>
  <c r="Q1251" i="1" a="1"/>
  <c r="Q1251" i="1" s="1"/>
  <c r="Q1252" i="1" a="1"/>
  <c r="Q1252" i="1"/>
  <c r="Q1253" i="1" a="1"/>
  <c r="Q1253" i="1" s="1"/>
  <c r="Q1254" i="1" a="1"/>
  <c r="Q1254" i="1"/>
  <c r="Q1255" i="1" a="1"/>
  <c r="Q1255" i="1" s="1"/>
  <c r="Q1256" i="1" a="1"/>
  <c r="Q1256" i="1"/>
  <c r="Q1257" i="1" a="1"/>
  <c r="Q1257" i="1" s="1"/>
  <c r="Q1258" i="1" a="1"/>
  <c r="Q1258" i="1"/>
  <c r="Q1259" i="1" a="1"/>
  <c r="Q1259" i="1" s="1"/>
  <c r="Q1260" i="1" a="1"/>
  <c r="Q1260" i="1"/>
  <c r="Q1261" i="1" a="1"/>
  <c r="Q1261" i="1" s="1"/>
  <c r="Q1262" i="1" a="1"/>
  <c r="Q1262" i="1"/>
  <c r="Q1263" i="1" a="1"/>
  <c r="Q1263" i="1" s="1"/>
  <c r="Q1264" i="1" a="1"/>
  <c r="Q1264" i="1"/>
  <c r="Q1265" i="1" a="1"/>
  <c r="Q1265" i="1" s="1"/>
  <c r="Q1266" i="1" a="1"/>
  <c r="Q1266" i="1"/>
  <c r="Q1267" i="1" a="1"/>
  <c r="Q1267" i="1" s="1"/>
  <c r="Q1268" i="1" a="1"/>
  <c r="Q1268" i="1"/>
  <c r="Q1269" i="1" a="1"/>
  <c r="Q1269" i="1" s="1"/>
  <c r="Q1270" i="1" a="1"/>
  <c r="Q1270" i="1"/>
  <c r="Q1271" i="1" a="1"/>
  <c r="Q1271" i="1" s="1"/>
  <c r="Q1272" i="1" a="1"/>
  <c r="Q1272" i="1"/>
  <c r="Q1273" i="1" a="1"/>
  <c r="Q1273" i="1" s="1"/>
  <c r="Q1274" i="1" a="1"/>
  <c r="Q1274" i="1"/>
  <c r="Q1275" i="1" a="1"/>
  <c r="Q1275" i="1" s="1"/>
  <c r="Q1276" i="1" a="1"/>
  <c r="Q1276" i="1"/>
  <c r="Q1277" i="1" a="1"/>
  <c r="Q1277" i="1" s="1"/>
  <c r="Q1278" i="1" a="1"/>
  <c r="Q1278" i="1"/>
  <c r="Q1279" i="1" a="1"/>
  <c r="Q1279" i="1" s="1"/>
  <c r="Q1280" i="1" a="1"/>
  <c r="Q1280" i="1"/>
  <c r="Q1281" i="1" a="1"/>
  <c r="Q1281" i="1" s="1"/>
  <c r="Q1282" i="1" a="1"/>
  <c r="Q1282" i="1"/>
  <c r="Q1283" i="1" a="1"/>
  <c r="Q1283" i="1" s="1"/>
  <c r="Q1284" i="1" a="1"/>
  <c r="Q1284" i="1"/>
  <c r="Q1285" i="1" a="1"/>
  <c r="Q1285" i="1" s="1"/>
  <c r="Q1286" i="1" a="1"/>
  <c r="Q1286" i="1"/>
  <c r="Q1287" i="1" a="1"/>
  <c r="Q1287" i="1" s="1"/>
  <c r="Q1288" i="1" a="1"/>
  <c r="Q1288" i="1"/>
  <c r="Q1289" i="1" a="1"/>
  <c r="Q1289" i="1" s="1"/>
  <c r="Q1290" i="1" a="1"/>
  <c r="Q1290" i="1"/>
  <c r="Q1291" i="1" a="1"/>
  <c r="Q1291" i="1" s="1"/>
  <c r="Q1292" i="1" a="1"/>
  <c r="Q1292" i="1"/>
  <c r="Q1293" i="1" a="1"/>
  <c r="Q1293" i="1" s="1"/>
  <c r="Q1294" i="1" a="1"/>
  <c r="Q1294" i="1"/>
  <c r="Q1295" i="1" a="1"/>
  <c r="Q1295" i="1" s="1"/>
  <c r="Q1296" i="1" a="1"/>
  <c r="Q1296" i="1"/>
  <c r="Q1297" i="1" a="1"/>
  <c r="Q1297" i="1" s="1"/>
  <c r="Q1298" i="1" a="1"/>
  <c r="Q1298" i="1"/>
  <c r="Q1299" i="1" a="1"/>
  <c r="Q1299" i="1" s="1"/>
  <c r="Q1300" i="1" a="1"/>
  <c r="Q1300" i="1"/>
  <c r="Q1301" i="1" a="1"/>
  <c r="Q1301" i="1" s="1"/>
  <c r="Q1302" i="1" a="1"/>
  <c r="Q1302" i="1"/>
  <c r="Q1303" i="1" a="1"/>
  <c r="Q1303" i="1" s="1"/>
  <c r="Q1304" i="1" a="1"/>
  <c r="Q1304" i="1"/>
  <c r="Q1305" i="1" a="1"/>
  <c r="Q1305" i="1" s="1"/>
  <c r="Q1306" i="1" a="1"/>
  <c r="Q1306" i="1"/>
  <c r="Q1307" i="1" a="1"/>
  <c r="Q1307" i="1" s="1"/>
  <c r="Q1308" i="1" a="1"/>
  <c r="Q1308" i="1"/>
  <c r="Q1309" i="1" a="1"/>
  <c r="Q1309" i="1" s="1"/>
  <c r="Q1310" i="1" a="1"/>
  <c r="Q1310" i="1"/>
  <c r="Q1311" i="1" a="1"/>
  <c r="Q1311" i="1" s="1"/>
  <c r="Q1312" i="1" a="1"/>
  <c r="Q1312" i="1"/>
  <c r="Q1313" i="1" a="1"/>
  <c r="Q1313" i="1" s="1"/>
  <c r="Q1314" i="1" a="1"/>
  <c r="Q1314" i="1"/>
  <c r="Q1315" i="1" a="1"/>
  <c r="Q1315" i="1" s="1"/>
  <c r="Q1316" i="1" a="1"/>
  <c r="Q1316" i="1"/>
  <c r="Q1317" i="1" a="1"/>
  <c r="Q1317" i="1" s="1"/>
  <c r="Q1318" i="1" a="1"/>
  <c r="Q1318" i="1"/>
  <c r="Q1319" i="1" a="1"/>
  <c r="Q1319" i="1" s="1"/>
  <c r="Q1320" i="1" a="1"/>
  <c r="Q1320" i="1"/>
  <c r="Q1321" i="1" a="1"/>
  <c r="Q1321" i="1" s="1"/>
  <c r="Q1322" i="1" a="1"/>
  <c r="Q1322" i="1"/>
  <c r="Q1323" i="1" a="1"/>
  <c r="Q1323" i="1" s="1"/>
  <c r="Q1324" i="1" a="1"/>
  <c r="Q1324" i="1"/>
  <c r="Q1325" i="1" a="1"/>
  <c r="Q1325" i="1" s="1"/>
  <c r="Q1326" i="1" a="1"/>
  <c r="Q1326" i="1"/>
  <c r="Q1327" i="1" a="1"/>
  <c r="Q1327" i="1" s="1"/>
  <c r="Q1328" i="1" a="1"/>
  <c r="Q1328" i="1"/>
  <c r="Q1329" i="1" a="1"/>
  <c r="Q1329" i="1" s="1"/>
  <c r="Q1330" i="1" a="1"/>
  <c r="Q1330" i="1"/>
  <c r="Q1331" i="1" a="1"/>
  <c r="Q1331" i="1" s="1"/>
  <c r="Q1332" i="1" a="1"/>
  <c r="Q1332" i="1"/>
  <c r="Q1333" i="1" a="1"/>
  <c r="Q1333" i="1" s="1"/>
  <c r="Q1334" i="1" a="1"/>
  <c r="Q1334" i="1"/>
  <c r="Q1335" i="1" a="1"/>
  <c r="Q1335" i="1" s="1"/>
  <c r="Q1336" i="1" a="1"/>
  <c r="Q1336" i="1"/>
  <c r="Q1337" i="1" a="1"/>
  <c r="Q1337" i="1" s="1"/>
  <c r="Q1338" i="1" a="1"/>
  <c r="Q1338" i="1"/>
  <c r="Q1339" i="1" a="1"/>
  <c r="Q1339" i="1" s="1"/>
  <c r="Q1340" i="1" a="1"/>
  <c r="Q1340" i="1"/>
  <c r="Q1341" i="1" a="1"/>
  <c r="Q1341" i="1" s="1"/>
  <c r="Q1342" i="1" a="1"/>
  <c r="Q1342" i="1"/>
  <c r="Q1343" i="1" a="1"/>
  <c r="Q1343" i="1" s="1"/>
  <c r="Q1344" i="1" a="1"/>
  <c r="Q1344" i="1"/>
  <c r="Q1345" i="1" a="1"/>
  <c r="Q1345" i="1" s="1"/>
  <c r="Q1346" i="1" a="1"/>
  <c r="Q1346" i="1" s="1"/>
  <c r="Q1347" i="1" a="1"/>
  <c r="Q1347" i="1" s="1"/>
  <c r="Q1348" i="1" a="1"/>
  <c r="Q1348" i="1"/>
  <c r="Q1349" i="1" a="1"/>
  <c r="Q1349" i="1" s="1"/>
  <c r="Q1350" i="1" a="1"/>
  <c r="Q1350" i="1" s="1"/>
  <c r="Q1351" i="1" a="1"/>
  <c r="Q1351" i="1" s="1"/>
  <c r="Q1352" i="1" a="1"/>
  <c r="Q1352" i="1" s="1"/>
  <c r="Q1353" i="1" a="1"/>
  <c r="Q1353" i="1" s="1"/>
  <c r="Q1354" i="1" a="1"/>
  <c r="Q1354" i="1" s="1"/>
  <c r="Q1355" i="1" a="1"/>
  <c r="Q1355" i="1" s="1"/>
  <c r="Q1356" i="1" a="1"/>
  <c r="Q1356" i="1"/>
  <c r="Q1357" i="1" a="1"/>
  <c r="Q1357" i="1" s="1"/>
  <c r="Q1358" i="1" a="1"/>
  <c r="Q1358" i="1" s="1"/>
  <c r="Q1359" i="1" a="1"/>
  <c r="Q1359" i="1" s="1"/>
  <c r="Q1360" i="1" a="1"/>
  <c r="Q1360" i="1" s="1"/>
  <c r="Q1361" i="1" a="1"/>
  <c r="Q1361" i="1" s="1"/>
  <c r="Q1362" i="1" a="1"/>
  <c r="Q1362" i="1" s="1"/>
  <c r="Q1363" i="1" a="1"/>
  <c r="Q1363" i="1" s="1"/>
  <c r="Q1364" i="1" a="1"/>
  <c r="Q1364" i="1"/>
  <c r="Q1365" i="1" a="1"/>
  <c r="Q1365" i="1" s="1"/>
  <c r="Q1366" i="1" a="1"/>
  <c r="Q1366" i="1" s="1"/>
  <c r="Q1367" i="1" a="1"/>
  <c r="Q1367" i="1" s="1"/>
  <c r="Q1368" i="1" a="1"/>
  <c r="Q1368" i="1" s="1"/>
  <c r="Q1369" i="1" a="1"/>
  <c r="Q1369" i="1" s="1"/>
  <c r="Q1370" i="1" a="1"/>
  <c r="Q1370" i="1" s="1"/>
  <c r="Q1371" i="1" a="1"/>
  <c r="Q1371" i="1" s="1"/>
  <c r="Q1372" i="1" a="1"/>
  <c r="Q1372" i="1"/>
  <c r="Q1373" i="1" a="1"/>
  <c r="Q1373" i="1" s="1"/>
  <c r="Q1374" i="1" a="1"/>
  <c r="Q1374" i="1" s="1"/>
  <c r="Q1375" i="1" a="1"/>
  <c r="Q1375" i="1" s="1"/>
  <c r="Q1376" i="1" a="1"/>
  <c r="Q1376" i="1" s="1"/>
  <c r="Q1377" i="1" a="1"/>
  <c r="Q1377" i="1" s="1"/>
  <c r="Q1378" i="1" a="1"/>
  <c r="Q1378" i="1" s="1"/>
  <c r="Q1379" i="1" a="1"/>
  <c r="Q1379" i="1" s="1"/>
  <c r="Q1380" i="1" a="1"/>
  <c r="Q1380" i="1"/>
  <c r="Q1381" i="1" a="1"/>
  <c r="Q1381" i="1" s="1"/>
  <c r="Q1382" i="1" a="1"/>
  <c r="Q1382" i="1" s="1"/>
  <c r="Q1383" i="1" a="1"/>
  <c r="Q1383" i="1" s="1"/>
  <c r="Q1384" i="1" a="1"/>
  <c r="Q1384" i="1" s="1"/>
  <c r="Q1385" i="1" a="1"/>
  <c r="Q1385" i="1" s="1"/>
  <c r="Q1386" i="1" a="1"/>
  <c r="Q1386" i="1" s="1"/>
  <c r="Q1387" i="1" a="1"/>
  <c r="Q1387" i="1" s="1"/>
  <c r="Q1388" i="1" a="1"/>
  <c r="Q1388" i="1"/>
  <c r="Q1389" i="1" a="1"/>
  <c r="Q1389" i="1" s="1"/>
  <c r="Q1390" i="1" a="1"/>
  <c r="Q1390" i="1" s="1"/>
  <c r="Q1391" i="1" a="1"/>
  <c r="Q1391" i="1" s="1"/>
  <c r="Q1392" i="1" a="1"/>
  <c r="Q1392" i="1" s="1"/>
  <c r="Q1393" i="1" a="1"/>
  <c r="Q1393" i="1" s="1"/>
  <c r="Q1394" i="1" a="1"/>
  <c r="Q1394" i="1" s="1"/>
  <c r="Q1395" i="1" a="1"/>
  <c r="Q1395" i="1" s="1"/>
  <c r="Q1396" i="1" a="1"/>
  <c r="Q1396" i="1"/>
  <c r="Q1397" i="1" a="1"/>
  <c r="Q1397" i="1" s="1"/>
  <c r="Q1398" i="1" a="1"/>
  <c r="Q1398" i="1" s="1"/>
  <c r="Q1399" i="1" a="1"/>
  <c r="Q1399" i="1" s="1"/>
  <c r="Q1400" i="1" a="1"/>
  <c r="Q1400" i="1" s="1"/>
  <c r="Q1401" i="1" a="1"/>
  <c r="Q1401" i="1" s="1"/>
  <c r="Q1402" i="1" a="1"/>
  <c r="Q1402" i="1" s="1"/>
  <c r="Q1403" i="1" a="1"/>
  <c r="Q1403" i="1" s="1"/>
  <c r="Q1404" i="1" a="1"/>
  <c r="Q1404" i="1"/>
  <c r="Q1405" i="1" a="1"/>
  <c r="Q1405" i="1" s="1"/>
  <c r="Q1406" i="1" a="1"/>
  <c r="Q1406" i="1" s="1"/>
  <c r="Q1407" i="1" a="1"/>
  <c r="Q1407" i="1" s="1"/>
  <c r="Q1408" i="1" a="1"/>
  <c r="Q1408" i="1" s="1"/>
  <c r="Q1409" i="1" a="1"/>
  <c r="Q1409" i="1" s="1"/>
  <c r="Q1410" i="1" a="1"/>
  <c r="Q1410" i="1" s="1"/>
  <c r="Q1411" i="1" a="1"/>
  <c r="Q1411" i="1" s="1"/>
  <c r="Q1412" i="1" a="1"/>
  <c r="Q1412" i="1"/>
  <c r="Q1413" i="1" a="1"/>
  <c r="Q1413" i="1" s="1"/>
  <c r="Q1414" i="1" a="1"/>
  <c r="Q1414" i="1" s="1"/>
  <c r="Q1415" i="1" a="1"/>
  <c r="Q1415" i="1" s="1"/>
  <c r="Q1416" i="1" a="1"/>
  <c r="Q1416" i="1" s="1"/>
  <c r="Q1417" i="1" a="1"/>
  <c r="Q1417" i="1" s="1"/>
  <c r="Q1418" i="1" a="1"/>
  <c r="Q1418" i="1" s="1"/>
  <c r="Q1419" i="1" a="1"/>
  <c r="Q1419" i="1" s="1"/>
  <c r="Q1420" i="1" a="1"/>
  <c r="Q1420" i="1"/>
  <c r="Q1421" i="1" a="1"/>
  <c r="Q1421" i="1" s="1"/>
  <c r="Q1422" i="1" a="1"/>
  <c r="Q1422" i="1" s="1"/>
  <c r="Q1423" i="1" a="1"/>
  <c r="Q1423" i="1" s="1"/>
  <c r="Q1424" i="1" a="1"/>
  <c r="Q1424" i="1" s="1"/>
  <c r="Q1425" i="1" a="1"/>
  <c r="Q1425" i="1" s="1"/>
  <c r="Q1426" i="1" a="1"/>
  <c r="Q1426" i="1" s="1"/>
  <c r="Q1427" i="1" a="1"/>
  <c r="Q1427" i="1" s="1"/>
  <c r="Q1428" i="1" a="1"/>
  <c r="Q1428" i="1"/>
  <c r="Q1429" i="1" a="1"/>
  <c r="Q1429" i="1" s="1"/>
  <c r="Q1430" i="1" a="1"/>
  <c r="Q1430" i="1" s="1"/>
  <c r="Q1431" i="1" a="1"/>
  <c r="Q1431" i="1" s="1"/>
  <c r="Q1432" i="1" a="1"/>
  <c r="Q1432" i="1" s="1"/>
  <c r="Q1433" i="1" a="1"/>
  <c r="Q1433" i="1" s="1"/>
  <c r="Q1434" i="1" a="1"/>
  <c r="Q1434" i="1" s="1"/>
  <c r="Q1435" i="1" a="1"/>
  <c r="Q1435" i="1" s="1"/>
  <c r="Q1436" i="1" a="1"/>
  <c r="Q1436" i="1"/>
  <c r="Q1437" i="1" a="1"/>
  <c r="Q1437" i="1" s="1"/>
  <c r="Q1438" i="1" a="1"/>
  <c r="Q1438" i="1" s="1"/>
  <c r="Q1439" i="1" a="1"/>
  <c r="Q1439" i="1" s="1"/>
  <c r="Q1440" i="1" a="1"/>
  <c r="Q1440" i="1" s="1"/>
  <c r="Q1441" i="1" a="1"/>
  <c r="Q1441" i="1" s="1"/>
  <c r="Q1442" i="1" a="1"/>
  <c r="Q1442" i="1" s="1"/>
  <c r="Q1443" i="1" a="1"/>
  <c r="Q1443" i="1" s="1"/>
  <c r="Q1444" i="1" a="1"/>
  <c r="Q1444" i="1"/>
  <c r="Q1445" i="1" a="1"/>
  <c r="Q1445" i="1" s="1"/>
  <c r="Q1446" i="1" a="1"/>
  <c r="Q1446" i="1" s="1"/>
  <c r="Q1447" i="1" a="1"/>
  <c r="Q1447" i="1" s="1"/>
  <c r="Q1448" i="1" a="1"/>
  <c r="Q1448" i="1" s="1"/>
  <c r="Q1449" i="1" a="1"/>
  <c r="Q1449" i="1" s="1"/>
  <c r="Q1450" i="1" a="1"/>
  <c r="Q1450" i="1" s="1"/>
  <c r="Q1451" i="1" a="1"/>
  <c r="Q1451" i="1" s="1"/>
  <c r="Q1452" i="1" a="1"/>
  <c r="Q1452" i="1"/>
  <c r="Q1453" i="1" a="1"/>
  <c r="Q1453" i="1" s="1"/>
  <c r="Q1454" i="1" a="1"/>
  <c r="Q1454" i="1" s="1"/>
  <c r="Q1455" i="1" a="1"/>
  <c r="Q1455" i="1" s="1"/>
  <c r="Q1456" i="1" a="1"/>
  <c r="Q1456" i="1" s="1"/>
  <c r="Q1457" i="1" a="1"/>
  <c r="Q1457" i="1" s="1"/>
  <c r="Q1458" i="1" a="1"/>
  <c r="Q1458" i="1" s="1"/>
  <c r="Q1459" i="1" a="1"/>
  <c r="Q1459" i="1" s="1"/>
  <c r="Q1460" i="1" a="1"/>
  <c r="Q1460" i="1"/>
  <c r="Q1461" i="1" a="1"/>
  <c r="Q1461" i="1" s="1"/>
  <c r="Q1462" i="1" a="1"/>
  <c r="Q1462" i="1" s="1"/>
  <c r="Q1463" i="1" a="1"/>
  <c r="Q1463" i="1" s="1"/>
  <c r="Q1464" i="1" a="1"/>
  <c r="Q1464" i="1" s="1"/>
  <c r="Q1465" i="1" a="1"/>
  <c r="Q1465" i="1" s="1"/>
  <c r="Q1466" i="1" a="1"/>
  <c r="Q1466" i="1" s="1"/>
  <c r="Q1467" i="1" a="1"/>
  <c r="Q1467" i="1" s="1"/>
  <c r="Q1468" i="1" a="1"/>
  <c r="Q1468" i="1"/>
  <c r="Q1469" i="1" a="1"/>
  <c r="Q1469" i="1" s="1"/>
  <c r="Q1470" i="1" a="1"/>
  <c r="Q1470" i="1" s="1"/>
  <c r="Q1471" i="1" a="1"/>
  <c r="Q1471" i="1" s="1"/>
  <c r="Q1472" i="1" a="1"/>
  <c r="Q1472" i="1" s="1"/>
  <c r="Q1473" i="1" a="1"/>
  <c r="Q1473" i="1" s="1"/>
  <c r="Q1474" i="1" a="1"/>
  <c r="Q1474" i="1" s="1"/>
  <c r="Q1475" i="1" a="1"/>
  <c r="Q1475" i="1" s="1"/>
  <c r="Q1476" i="1" a="1"/>
  <c r="Q1476" i="1"/>
  <c r="Q1477" i="1" a="1"/>
  <c r="Q1477" i="1" s="1"/>
  <c r="Q1478" i="1" a="1"/>
  <c r="Q1478" i="1" s="1"/>
  <c r="Q1479" i="1" a="1"/>
  <c r="Q1479" i="1" s="1"/>
  <c r="Q1480" i="1" a="1"/>
  <c r="Q1480" i="1" s="1"/>
  <c r="Q1481" i="1" a="1"/>
  <c r="Q1481" i="1" s="1"/>
  <c r="Q1482" i="1" a="1"/>
  <c r="Q1482" i="1" s="1"/>
  <c r="Q1483" i="1" a="1"/>
  <c r="Q1483" i="1" s="1"/>
  <c r="Q1484" i="1" a="1"/>
  <c r="Q1484" i="1"/>
  <c r="Q1485" i="1" a="1"/>
  <c r="Q1485" i="1" s="1"/>
  <c r="Q1486" i="1" a="1"/>
  <c r="Q1486" i="1" s="1"/>
  <c r="Q1487" i="1" a="1"/>
  <c r="Q1487" i="1" s="1"/>
  <c r="Q1488" i="1" a="1"/>
  <c r="Q1488" i="1" s="1"/>
  <c r="Q1489" i="1" a="1"/>
  <c r="Q1489" i="1" s="1"/>
  <c r="Q1490" i="1" a="1"/>
  <c r="Q1490" i="1" s="1"/>
  <c r="Q1491" i="1" a="1"/>
  <c r="Q1491" i="1" s="1"/>
  <c r="Q1492" i="1" a="1"/>
  <c r="Q1492" i="1"/>
  <c r="Q1493" i="1" a="1"/>
  <c r="Q1493" i="1" s="1"/>
  <c r="Q1494" i="1" a="1"/>
  <c r="Q1494" i="1" s="1"/>
  <c r="Q1495" i="1" a="1"/>
  <c r="Q1495" i="1" s="1"/>
  <c r="Q1496" i="1" a="1"/>
  <c r="Q1496" i="1" s="1"/>
  <c r="Q1497" i="1" a="1"/>
  <c r="Q1497" i="1" s="1"/>
  <c r="Q1498" i="1" a="1"/>
  <c r="Q1498" i="1" s="1"/>
  <c r="Q1499" i="1" a="1"/>
  <c r="Q1499" i="1" s="1"/>
  <c r="Q1500" i="1" a="1"/>
  <c r="Q1500" i="1"/>
  <c r="Q1501" i="1" a="1"/>
  <c r="Q1501" i="1" s="1"/>
  <c r="Q1502" i="1" a="1"/>
  <c r="Q1502" i="1" s="1"/>
  <c r="Q1503" i="1" a="1"/>
  <c r="Q1503" i="1" s="1"/>
  <c r="Q1504" i="1" a="1"/>
  <c r="Q1504" i="1" s="1"/>
  <c r="Q1505" i="1" a="1"/>
  <c r="Q1505" i="1" s="1"/>
  <c r="Q1506" i="1" a="1"/>
  <c r="Q1506" i="1" s="1"/>
  <c r="Q1507" i="1" a="1"/>
  <c r="Q1507" i="1" s="1"/>
  <c r="Q1508" i="1" a="1"/>
  <c r="Q1508" i="1"/>
  <c r="Q1509" i="1" a="1"/>
  <c r="Q1509" i="1" s="1"/>
  <c r="Q1510" i="1" a="1"/>
  <c r="Q1510" i="1" s="1"/>
  <c r="Q1511" i="1" a="1"/>
  <c r="Q1511" i="1" s="1"/>
  <c r="Q1512" i="1" a="1"/>
  <c r="Q1512" i="1" s="1"/>
  <c r="Q1513" i="1" a="1"/>
  <c r="Q1513" i="1" s="1"/>
  <c r="Q1514" i="1" a="1"/>
  <c r="Q1514" i="1" s="1"/>
  <c r="Q1515" i="1" a="1"/>
  <c r="Q1515" i="1" s="1"/>
  <c r="Q1516" i="1" a="1"/>
  <c r="Q1516" i="1"/>
  <c r="Q1517" i="1" a="1"/>
  <c r="Q1517" i="1" s="1"/>
  <c r="Q1518" i="1" a="1"/>
  <c r="Q1518" i="1" s="1"/>
  <c r="Q1519" i="1" a="1"/>
  <c r="Q1519" i="1" s="1"/>
  <c r="Q1520" i="1" a="1"/>
  <c r="Q1520" i="1" s="1"/>
  <c r="Q1521" i="1" a="1"/>
  <c r="Q1521" i="1" s="1"/>
  <c r="Q1522" i="1" a="1"/>
  <c r="Q1522" i="1" s="1"/>
  <c r="Q1523" i="1" a="1"/>
  <c r="Q1523" i="1" s="1"/>
  <c r="Q1524" i="1" a="1"/>
  <c r="Q1524" i="1"/>
  <c r="Q1525" i="1" a="1"/>
  <c r="Q1525" i="1" s="1"/>
  <c r="Q1526" i="1" a="1"/>
  <c r="Q1526" i="1" s="1"/>
  <c r="Q1527" i="1" a="1"/>
  <c r="Q1527" i="1" s="1"/>
  <c r="Q1528" i="1" a="1"/>
  <c r="Q1528" i="1" s="1"/>
  <c r="Q1529" i="1" a="1"/>
  <c r="Q1529" i="1" s="1"/>
  <c r="Q1530" i="1" a="1"/>
  <c r="Q1530" i="1" s="1"/>
  <c r="Q1531" i="1" a="1"/>
  <c r="Q1531" i="1" s="1"/>
  <c r="Q1532" i="1" a="1"/>
  <c r="Q1532" i="1"/>
  <c r="Q1533" i="1" a="1"/>
  <c r="Q1533" i="1" s="1"/>
  <c r="Q1534" i="1" a="1"/>
  <c r="Q1534" i="1" s="1"/>
  <c r="Q1535" i="1" a="1"/>
  <c r="Q1535" i="1" s="1"/>
  <c r="Q1536" i="1" a="1"/>
  <c r="Q1536" i="1" s="1"/>
  <c r="Q1537" i="1" a="1"/>
  <c r="Q1537" i="1" s="1"/>
  <c r="Q1538" i="1" a="1"/>
  <c r="Q1538" i="1" s="1"/>
  <c r="Q1539" i="1" a="1"/>
  <c r="Q1539" i="1" s="1"/>
  <c r="Q1540" i="1" a="1"/>
  <c r="Q1540" i="1"/>
  <c r="Q1541" i="1" a="1"/>
  <c r="Q1541" i="1" s="1"/>
  <c r="Q1542" i="1" a="1"/>
  <c r="Q1542" i="1" s="1"/>
  <c r="Q1543" i="1" a="1"/>
  <c r="Q1543" i="1" s="1"/>
  <c r="Q1544" i="1" a="1"/>
  <c r="Q1544" i="1" s="1"/>
  <c r="Q1545" i="1" a="1"/>
  <c r="Q1545" i="1" s="1"/>
  <c r="Q1546" i="1" a="1"/>
  <c r="Q1546" i="1" s="1"/>
  <c r="Q1547" i="1" a="1"/>
  <c r="Q1547" i="1" s="1"/>
  <c r="Q1548" i="1" a="1"/>
  <c r="Q1548" i="1"/>
  <c r="Q1549" i="1" a="1"/>
  <c r="Q1549" i="1" s="1"/>
  <c r="Q1550" i="1" a="1"/>
  <c r="Q1550" i="1" s="1"/>
  <c r="Q1551" i="1" a="1"/>
  <c r="Q1551" i="1" s="1"/>
  <c r="Q1552" i="1" a="1"/>
  <c r="Q1552" i="1" s="1"/>
  <c r="Q1553" i="1" a="1"/>
  <c r="Q1553" i="1" s="1"/>
  <c r="Q1554" i="1" a="1"/>
  <c r="Q1554" i="1" s="1"/>
  <c r="Q1555" i="1" a="1"/>
  <c r="Q1555" i="1" s="1"/>
  <c r="Q1556" i="1" a="1"/>
  <c r="Q1556" i="1"/>
  <c r="Q1557" i="1" a="1"/>
  <c r="Q1557" i="1" s="1"/>
  <c r="Q1558" i="1" a="1"/>
  <c r="Q1558" i="1" s="1"/>
  <c r="Q1559" i="1" a="1"/>
  <c r="Q1559" i="1" s="1"/>
  <c r="Q1560" i="1" a="1"/>
  <c r="Q1560" i="1" s="1"/>
  <c r="Q1561" i="1" a="1"/>
  <c r="Q1561" i="1" s="1"/>
  <c r="Q1562" i="1" a="1"/>
  <c r="Q1562" i="1" s="1"/>
  <c r="Q1563" i="1" a="1"/>
  <c r="Q1563" i="1" s="1"/>
  <c r="Q1564" i="1" a="1"/>
  <c r="Q1564" i="1"/>
  <c r="Q1565" i="1" a="1"/>
  <c r="Q1565" i="1" s="1"/>
  <c r="Q1566" i="1" a="1"/>
  <c r="Q1566" i="1" s="1"/>
  <c r="Q1567" i="1" a="1"/>
  <c r="Q1567" i="1" s="1"/>
  <c r="Q1568" i="1" a="1"/>
  <c r="Q1568" i="1" s="1"/>
  <c r="Q1569" i="1" a="1"/>
  <c r="Q1569" i="1" s="1"/>
  <c r="Q1570" i="1" a="1"/>
  <c r="Q1570" i="1" s="1"/>
  <c r="Q1571" i="1" a="1"/>
  <c r="Q1571" i="1" s="1"/>
  <c r="Q1572" i="1" a="1"/>
  <c r="Q1572" i="1"/>
  <c r="Q1573" i="1" a="1"/>
  <c r="Q1573" i="1" s="1"/>
  <c r="Q1574" i="1" a="1"/>
  <c r="Q1574" i="1" s="1"/>
  <c r="Q1575" i="1" a="1"/>
  <c r="Q1575" i="1" s="1"/>
  <c r="Q1576" i="1" a="1"/>
  <c r="Q1576" i="1" s="1"/>
  <c r="Q1577" i="1" a="1"/>
  <c r="Q1577" i="1" s="1"/>
  <c r="Q1578" i="1" a="1"/>
  <c r="Q1578" i="1" s="1"/>
  <c r="Q1579" i="1" a="1"/>
  <c r="Q1579" i="1" s="1"/>
  <c r="Q1580" i="1" a="1"/>
  <c r="Q1580" i="1"/>
  <c r="Q1581" i="1" a="1"/>
  <c r="Q1581" i="1" s="1"/>
  <c r="Q1582" i="1" a="1"/>
  <c r="Q1582" i="1" s="1"/>
  <c r="Q1583" i="1" a="1"/>
  <c r="Q1583" i="1" s="1"/>
  <c r="Q1584" i="1" a="1"/>
  <c r="Q1584" i="1" s="1"/>
  <c r="Q1585" i="1" a="1"/>
  <c r="Q1585" i="1" s="1"/>
  <c r="Q1586" i="1" a="1"/>
  <c r="Q1586" i="1" s="1"/>
  <c r="Q1587" i="1" a="1"/>
  <c r="Q1587" i="1" s="1"/>
  <c r="Q1588" i="1" a="1"/>
  <c r="Q1588" i="1"/>
  <c r="Q1589" i="1" a="1"/>
  <c r="Q1589" i="1" s="1"/>
  <c r="Q1590" i="1" a="1"/>
  <c r="Q1590" i="1" s="1"/>
  <c r="Q1591" i="1" a="1"/>
  <c r="Q1591" i="1" s="1"/>
  <c r="Q1592" i="1" a="1"/>
  <c r="Q1592" i="1" s="1"/>
  <c r="Q1593" i="1" a="1"/>
  <c r="Q1593" i="1" s="1"/>
  <c r="Q1594" i="1" a="1"/>
  <c r="Q1594" i="1" s="1"/>
  <c r="Q1595" i="1" a="1"/>
  <c r="Q1595" i="1" s="1"/>
  <c r="Q1596" i="1" a="1"/>
  <c r="Q1596" i="1"/>
  <c r="Q1597" i="1" a="1"/>
  <c r="Q1597" i="1" s="1"/>
  <c r="Q1598" i="1" a="1"/>
  <c r="Q1598" i="1" s="1"/>
  <c r="Q1599" i="1" a="1"/>
  <c r="Q1599" i="1" s="1"/>
  <c r="Q1600" i="1" a="1"/>
  <c r="Q1600" i="1" s="1"/>
  <c r="Q1601" i="1" a="1"/>
  <c r="Q1601" i="1" s="1"/>
  <c r="Q1602" i="1" a="1"/>
  <c r="Q1602" i="1" s="1"/>
  <c r="Q1603" i="1" a="1"/>
  <c r="Q1603" i="1" s="1"/>
  <c r="Q1604" i="1" a="1"/>
  <c r="Q1604" i="1"/>
  <c r="Q1605" i="1" a="1"/>
  <c r="Q1605" i="1" s="1"/>
  <c r="Q1606" i="1" a="1"/>
  <c r="Q1606" i="1" s="1"/>
  <c r="Q1607" i="1" a="1"/>
  <c r="Q1607" i="1" s="1"/>
  <c r="Q1608" i="1" a="1"/>
  <c r="Q1608" i="1" s="1"/>
  <c r="Q1609" i="1" a="1"/>
  <c r="Q1609" i="1" s="1"/>
  <c r="Q1610" i="1" a="1"/>
  <c r="Q1610" i="1" s="1"/>
  <c r="Q1611" i="1" a="1"/>
  <c r="Q1611" i="1" s="1"/>
  <c r="Q1612" i="1" a="1"/>
  <c r="Q1612" i="1"/>
  <c r="Q1613" i="1" a="1"/>
  <c r="Q1613" i="1" s="1"/>
  <c r="Q1614" i="1" a="1"/>
  <c r="Q1614" i="1" s="1"/>
  <c r="Q1615" i="1" a="1"/>
  <c r="Q1615" i="1" s="1"/>
  <c r="Q1616" i="1" a="1"/>
  <c r="Q1616" i="1" s="1"/>
  <c r="Q1617" i="1" a="1"/>
  <c r="Q1617" i="1" s="1"/>
  <c r="Q1618" i="1" a="1"/>
  <c r="Q1618" i="1" s="1"/>
  <c r="Q1619" i="1" a="1"/>
  <c r="Q1619" i="1" s="1"/>
  <c r="Q1620" i="1" a="1"/>
  <c r="Q1620" i="1"/>
  <c r="Q1621" i="1" a="1"/>
  <c r="Q1621" i="1" s="1"/>
  <c r="Q1622" i="1" a="1"/>
  <c r="Q1622" i="1" s="1"/>
  <c r="Q1623" i="1" a="1"/>
  <c r="Q1623" i="1" s="1"/>
  <c r="Q1624" i="1" a="1"/>
  <c r="Q1624" i="1" s="1"/>
  <c r="Q1625" i="1" a="1"/>
  <c r="Q1625" i="1" s="1"/>
  <c r="Q1626" i="1" a="1"/>
  <c r="Q1626" i="1" s="1"/>
  <c r="Q1627" i="1" a="1"/>
  <c r="Q1627" i="1" s="1"/>
  <c r="Q1628" i="1" a="1"/>
  <c r="Q1628" i="1"/>
  <c r="Q1629" i="1" a="1"/>
  <c r="Q1629" i="1" s="1"/>
  <c r="Q1630" i="1" a="1"/>
  <c r="Q1630" i="1" s="1"/>
  <c r="Q1631" i="1" a="1"/>
  <c r="Q1631" i="1" s="1"/>
  <c r="Q1632" i="1" a="1"/>
  <c r="Q1632" i="1" s="1"/>
  <c r="Q1633" i="1" a="1"/>
  <c r="Q1633" i="1" s="1"/>
  <c r="Q1634" i="1" a="1"/>
  <c r="Q1634" i="1" s="1"/>
  <c r="Q1635" i="1" a="1"/>
  <c r="Q1635" i="1" s="1"/>
  <c r="Q1636" i="1" a="1"/>
  <c r="Q1636" i="1"/>
  <c r="Q1637" i="1" a="1"/>
  <c r="Q1637" i="1" s="1"/>
  <c r="Q1638" i="1" a="1"/>
  <c r="Q1638" i="1" s="1"/>
  <c r="Q1639" i="1" a="1"/>
  <c r="Q1639" i="1" s="1"/>
  <c r="Q1640" i="1" a="1"/>
  <c r="Q1640" i="1" s="1"/>
  <c r="Q1641" i="1" a="1"/>
  <c r="Q1641" i="1" s="1"/>
  <c r="Q1642" i="1" a="1"/>
  <c r="Q1642" i="1" s="1"/>
  <c r="Q1643" i="1" a="1"/>
  <c r="Q1643" i="1" s="1"/>
  <c r="Q1644" i="1" a="1"/>
  <c r="Q1644" i="1"/>
  <c r="Q1645" i="1" a="1"/>
  <c r="Q1645" i="1" s="1"/>
  <c r="Q1646" i="1" a="1"/>
  <c r="Q1646" i="1" s="1"/>
  <c r="Q1647" i="1" a="1"/>
  <c r="Q1647" i="1" s="1"/>
  <c r="Q1648" i="1" a="1"/>
  <c r="Q1648" i="1" s="1"/>
  <c r="Q1649" i="1" a="1"/>
  <c r="Q1649" i="1" s="1"/>
  <c r="Q1650" i="1" a="1"/>
  <c r="Q1650" i="1" s="1"/>
  <c r="Q1651" i="1" a="1"/>
  <c r="Q1651" i="1" s="1"/>
  <c r="Q1652" i="1" a="1"/>
  <c r="Q1652" i="1"/>
  <c r="Q1653" i="1" a="1"/>
  <c r="Q1653" i="1" s="1"/>
  <c r="Q1654" i="1" a="1"/>
  <c r="Q1654" i="1" s="1"/>
  <c r="Q1655" i="1" a="1"/>
  <c r="Q1655" i="1" s="1"/>
  <c r="Q1656" i="1" a="1"/>
  <c r="Q1656" i="1" s="1"/>
  <c r="Q1657" i="1" a="1"/>
  <c r="Q1657" i="1" s="1"/>
  <c r="Q1658" i="1" a="1"/>
  <c r="Q1658" i="1" s="1"/>
  <c r="Q1659" i="1" a="1"/>
  <c r="Q1659" i="1" s="1"/>
  <c r="Q1660" i="1" a="1"/>
  <c r="Q1660" i="1"/>
  <c r="Q1661" i="1" a="1"/>
  <c r="Q1661" i="1" s="1"/>
  <c r="Q1662" i="1" a="1"/>
  <c r="Q1662" i="1" s="1"/>
  <c r="Q1663" i="1" a="1"/>
  <c r="Q1663" i="1" s="1"/>
  <c r="Q1664" i="1" a="1"/>
  <c r="Q1664" i="1" s="1"/>
  <c r="Q1665" i="1" a="1"/>
  <c r="Q1665" i="1" s="1"/>
  <c r="Q1666" i="1" a="1"/>
  <c r="Q1666" i="1" s="1"/>
  <c r="Q1667" i="1" a="1"/>
  <c r="Q1667" i="1" s="1"/>
  <c r="Q1668" i="1" a="1"/>
  <c r="Q1668" i="1"/>
  <c r="Q1669" i="1" a="1"/>
  <c r="Q1669" i="1" s="1"/>
  <c r="Q1670" i="1" a="1"/>
  <c r="Q1670" i="1" s="1"/>
  <c r="Q1671" i="1" a="1"/>
  <c r="Q1671" i="1" s="1"/>
  <c r="Q1672" i="1" a="1"/>
  <c r="Q1672" i="1" s="1"/>
  <c r="Q1673" i="1" a="1"/>
  <c r="Q1673" i="1" s="1"/>
  <c r="Q1674" i="1" a="1"/>
  <c r="Q1674" i="1" s="1"/>
  <c r="Q1675" i="1" a="1"/>
  <c r="Q1675" i="1" s="1"/>
  <c r="Q1676" i="1" a="1"/>
  <c r="Q1676" i="1"/>
  <c r="Q1677" i="1" a="1"/>
  <c r="Q1677" i="1" s="1"/>
  <c r="Q1678" i="1" a="1"/>
  <c r="Q1678" i="1" s="1"/>
  <c r="Q1679" i="1" a="1"/>
  <c r="Q1679" i="1" s="1"/>
  <c r="Q1680" i="1" a="1"/>
  <c r="Q1680" i="1" s="1"/>
  <c r="Q1681" i="1" a="1"/>
  <c r="Q1681" i="1" s="1"/>
  <c r="Q1682" i="1" a="1"/>
  <c r="Q1682" i="1" s="1"/>
  <c r="Q1683" i="1" a="1"/>
  <c r="Q1683" i="1" s="1"/>
  <c r="Q1684" i="1" a="1"/>
  <c r="Q1684" i="1"/>
  <c r="Q1685" i="1" a="1"/>
  <c r="Q1685" i="1" s="1"/>
  <c r="Q1686" i="1" a="1"/>
  <c r="Q1686" i="1" s="1"/>
  <c r="Q1687" i="1" a="1"/>
  <c r="Q1687" i="1" s="1"/>
  <c r="Q1688" i="1" a="1"/>
  <c r="Q1688" i="1" s="1"/>
  <c r="Q1689" i="1" a="1"/>
  <c r="Q1689" i="1" s="1"/>
  <c r="Q1690" i="1" a="1"/>
  <c r="Q1690" i="1" s="1"/>
  <c r="Q1691" i="1" a="1"/>
  <c r="Q1691" i="1" s="1"/>
  <c r="Q1692" i="1" a="1"/>
  <c r="Q1692" i="1"/>
  <c r="Q1693" i="1" a="1"/>
  <c r="Q1693" i="1" s="1"/>
  <c r="Q1694" i="1" a="1"/>
  <c r="Q1694" i="1" s="1"/>
  <c r="Q1695" i="1" a="1"/>
  <c r="Q1695" i="1" s="1"/>
  <c r="Q1696" i="1" a="1"/>
  <c r="Q1696" i="1" s="1"/>
  <c r="Q1697" i="1" a="1"/>
  <c r="Q1697" i="1" s="1"/>
  <c r="Q1698" i="1" a="1"/>
  <c r="Q1698" i="1" s="1"/>
  <c r="Q1699" i="1" a="1"/>
  <c r="Q1699" i="1" s="1"/>
  <c r="Q1700" i="1" a="1"/>
  <c r="Q1700" i="1"/>
  <c r="Q1701" i="1" a="1"/>
  <c r="Q1701" i="1" s="1"/>
  <c r="Q1702" i="1" a="1"/>
  <c r="Q1702" i="1" s="1"/>
  <c r="Q1703" i="1" a="1"/>
  <c r="Q1703" i="1" s="1"/>
  <c r="Q1704" i="1" a="1"/>
  <c r="Q1704" i="1" s="1"/>
  <c r="Q1705" i="1" a="1"/>
  <c r="Q1705" i="1" s="1"/>
  <c r="Q1706" i="1" a="1"/>
  <c r="Q1706" i="1" s="1"/>
  <c r="Q1707" i="1" a="1"/>
  <c r="Q1707" i="1" s="1"/>
  <c r="Q1708" i="1" a="1"/>
  <c r="Q1708" i="1"/>
  <c r="Q1709" i="1" a="1"/>
  <c r="Q1709" i="1" s="1"/>
  <c r="Q1710" i="1" a="1"/>
  <c r="Q1710" i="1" s="1"/>
  <c r="Q1711" i="1" a="1"/>
  <c r="Q1711" i="1" s="1"/>
  <c r="Q1712" i="1" a="1"/>
  <c r="Q1712" i="1" s="1"/>
  <c r="Q1713" i="1" a="1"/>
  <c r="Q1713" i="1" s="1"/>
  <c r="Q1714" i="1" a="1"/>
  <c r="Q1714" i="1" s="1"/>
  <c r="Q1715" i="1" a="1"/>
  <c r="Q1715" i="1" s="1"/>
  <c r="Q1716" i="1" a="1"/>
  <c r="Q1716" i="1"/>
  <c r="Q1717" i="1" a="1"/>
  <c r="Q1717" i="1" s="1"/>
  <c r="Q1718" i="1" a="1"/>
  <c r="Q1718" i="1" s="1"/>
  <c r="Q1719" i="1" a="1"/>
  <c r="Q1719" i="1" s="1"/>
  <c r="Q1720" i="1" a="1"/>
  <c r="Q1720" i="1" s="1"/>
  <c r="Q1721" i="1" a="1"/>
  <c r="Q1721" i="1" s="1"/>
  <c r="Q1722" i="1" a="1"/>
  <c r="Q1722" i="1" s="1"/>
  <c r="Q1723" i="1" a="1"/>
  <c r="Q1723" i="1" s="1"/>
  <c r="Q1724" i="1" a="1"/>
  <c r="Q1724" i="1"/>
  <c r="Q1725" i="1" a="1"/>
  <c r="Q1725" i="1" s="1"/>
  <c r="Q1726" i="1" a="1"/>
  <c r="Q1726" i="1" s="1"/>
  <c r="Q1727" i="1" a="1"/>
  <c r="Q1727" i="1" s="1"/>
  <c r="Q1728" i="1" a="1"/>
  <c r="Q1728" i="1" s="1"/>
  <c r="Q1729" i="1" a="1"/>
  <c r="Q1729" i="1" s="1"/>
  <c r="Q1730" i="1" a="1"/>
  <c r="Q1730" i="1" s="1"/>
  <c r="Q1731" i="1" a="1"/>
  <c r="Q1731" i="1" s="1"/>
  <c r="Q1732" i="1" a="1"/>
  <c r="Q1732" i="1"/>
  <c r="Q1733" i="1" a="1"/>
  <c r="Q1733" i="1" s="1"/>
  <c r="Q1734" i="1" a="1"/>
  <c r="Q1734" i="1" s="1"/>
  <c r="Q1735" i="1" a="1"/>
  <c r="Q1735" i="1" s="1"/>
  <c r="Q1736" i="1" a="1"/>
  <c r="Q1736" i="1" s="1"/>
  <c r="Q1737" i="1" a="1"/>
  <c r="Q1737" i="1" s="1"/>
  <c r="Q1738" i="1" a="1"/>
  <c r="Q1738" i="1" s="1"/>
  <c r="Q1739" i="1" a="1"/>
  <c r="Q1739" i="1" s="1"/>
  <c r="Q1740" i="1" a="1"/>
  <c r="Q1740" i="1"/>
  <c r="Q1741" i="1" a="1"/>
  <c r="Q1741" i="1" s="1"/>
  <c r="Q1742" i="1" a="1"/>
  <c r="Q1742" i="1" s="1"/>
  <c r="Q1743" i="1" a="1"/>
  <c r="Q1743" i="1" s="1"/>
  <c r="Q1744" i="1" a="1"/>
  <c r="Q1744" i="1" s="1"/>
  <c r="Q1745" i="1" a="1"/>
  <c r="Q1745" i="1" s="1"/>
  <c r="Q1746" i="1" a="1"/>
  <c r="Q1746" i="1" s="1"/>
  <c r="Q1747" i="1" a="1"/>
  <c r="Q1747" i="1" s="1"/>
  <c r="Q1748" i="1" a="1"/>
  <c r="Q1748" i="1"/>
  <c r="Q1749" i="1" a="1"/>
  <c r="Q1749" i="1" s="1"/>
  <c r="Q1750" i="1" a="1"/>
  <c r="Q1750" i="1" s="1"/>
  <c r="Q1751" i="1" a="1"/>
  <c r="Q1751" i="1" s="1"/>
  <c r="Q1752" i="1" a="1"/>
  <c r="Q1752" i="1" s="1"/>
  <c r="Q1753" i="1" a="1"/>
  <c r="Q1753" i="1" s="1"/>
  <c r="Q1754" i="1" a="1"/>
  <c r="Q1754" i="1" s="1"/>
  <c r="Q1755" i="1" a="1"/>
  <c r="Q1755" i="1" s="1"/>
  <c r="Q1756" i="1" a="1"/>
  <c r="Q1756" i="1"/>
  <c r="Q1757" i="1" a="1"/>
  <c r="Q1757" i="1" s="1"/>
  <c r="Q1758" i="1" a="1"/>
  <c r="Q1758" i="1" s="1"/>
  <c r="Q1759" i="1" a="1"/>
  <c r="Q1759" i="1" s="1"/>
  <c r="Q1760" i="1" a="1"/>
  <c r="Q1760" i="1" s="1"/>
  <c r="Q1761" i="1" a="1"/>
  <c r="Q1761" i="1" s="1"/>
  <c r="Q1762" i="1" a="1"/>
  <c r="Q1762" i="1" s="1"/>
  <c r="Q1763" i="1" a="1"/>
  <c r="Q1763" i="1" s="1"/>
  <c r="Q1764" i="1" a="1"/>
  <c r="Q1764" i="1"/>
  <c r="Q1765" i="1" a="1"/>
  <c r="Q1765" i="1" s="1"/>
  <c r="Q1766" i="1" a="1"/>
  <c r="Q1766" i="1" s="1"/>
  <c r="Q1767" i="1" a="1"/>
  <c r="Q1767" i="1" s="1"/>
  <c r="Q1768" i="1" a="1"/>
  <c r="Q1768" i="1" s="1"/>
  <c r="Q1769" i="1" a="1"/>
  <c r="Q1769" i="1" s="1"/>
  <c r="Q1770" i="1" a="1"/>
  <c r="Q1770" i="1" s="1"/>
  <c r="Q1771" i="1" a="1"/>
  <c r="Q1771" i="1" s="1"/>
  <c r="Q1772" i="1" a="1"/>
  <c r="Q1772" i="1"/>
  <c r="Q1773" i="1" a="1"/>
  <c r="Q1773" i="1" s="1"/>
  <c r="Q1774" i="1" a="1"/>
  <c r="Q1774" i="1" s="1"/>
  <c r="Q1775" i="1" a="1"/>
  <c r="Q1775" i="1" s="1"/>
  <c r="Q1776" i="1" a="1"/>
  <c r="Q1776" i="1" s="1"/>
  <c r="Q1777" i="1" a="1"/>
  <c r="Q1777" i="1" s="1"/>
  <c r="Q1778" i="1" a="1"/>
  <c r="Q1778" i="1" s="1"/>
  <c r="Q1779" i="1" a="1"/>
  <c r="Q1779" i="1" s="1"/>
  <c r="Q1780" i="1" a="1"/>
  <c r="Q1780" i="1"/>
  <c r="Q1781" i="1" a="1"/>
  <c r="Q1781" i="1" s="1"/>
  <c r="Q1782" i="1" a="1"/>
  <c r="Q1782" i="1" s="1"/>
  <c r="Q1783" i="1" a="1"/>
  <c r="Q1783" i="1" s="1"/>
  <c r="Q1784" i="1" a="1"/>
  <c r="Q1784" i="1" s="1"/>
  <c r="Q1785" i="1" a="1"/>
  <c r="Q1785" i="1" s="1"/>
  <c r="Q1786" i="1" a="1"/>
  <c r="Q1786" i="1" s="1"/>
  <c r="Q1787" i="1" a="1"/>
  <c r="Q1787" i="1" s="1"/>
  <c r="Q1788" i="1" a="1"/>
  <c r="Q1788" i="1"/>
  <c r="Q1789" i="1" a="1"/>
  <c r="Q1789" i="1" s="1"/>
  <c r="Q1790" i="1" a="1"/>
  <c r="Q1790" i="1" s="1"/>
  <c r="Q1791" i="1" a="1"/>
  <c r="Q1791" i="1" s="1"/>
  <c r="Q1792" i="1" a="1"/>
  <c r="Q1792" i="1" s="1"/>
  <c r="Q1793" i="1" a="1"/>
  <c r="Q1793" i="1" s="1"/>
  <c r="Q1794" i="1" a="1"/>
  <c r="Q1794" i="1" s="1"/>
  <c r="Q1795" i="1" a="1"/>
  <c r="Q1795" i="1" s="1"/>
  <c r="Q1796" i="1" a="1"/>
  <c r="Q1796" i="1"/>
  <c r="Q1797" i="1" a="1"/>
  <c r="Q1797" i="1" s="1"/>
  <c r="Q1798" i="1" a="1"/>
  <c r="Q1798" i="1" s="1"/>
  <c r="Q1799" i="1" a="1"/>
  <c r="Q1799" i="1" s="1"/>
  <c r="Q1800" i="1" a="1"/>
  <c r="Q1800" i="1" s="1"/>
  <c r="Q1801" i="1" a="1"/>
  <c r="Q1801" i="1" s="1"/>
  <c r="Q1802" i="1" a="1"/>
  <c r="Q1802" i="1" s="1"/>
  <c r="Q1803" i="1" a="1"/>
  <c r="Q1803" i="1" s="1"/>
  <c r="Q1804" i="1" a="1"/>
  <c r="Q1804" i="1"/>
  <c r="Q1805" i="1" a="1"/>
  <c r="Q1805" i="1" s="1"/>
  <c r="Q1806" i="1" a="1"/>
  <c r="Q1806" i="1" s="1"/>
  <c r="Q1807" i="1" a="1"/>
  <c r="Q1807" i="1" s="1"/>
  <c r="Q1808" i="1" a="1"/>
  <c r="Q1808" i="1" s="1"/>
  <c r="Q1809" i="1" a="1"/>
  <c r="Q1809" i="1" s="1"/>
  <c r="Q1810" i="1" a="1"/>
  <c r="Q1810" i="1" s="1"/>
  <c r="Q1811" i="1" a="1"/>
  <c r="Q1811" i="1" s="1"/>
  <c r="Q1812" i="1" a="1"/>
  <c r="Q1812" i="1"/>
  <c r="Q1813" i="1" a="1"/>
  <c r="Q1813" i="1" s="1"/>
  <c r="Q1814" i="1" a="1"/>
  <c r="Q1814" i="1" s="1"/>
  <c r="Q1815" i="1" a="1"/>
  <c r="Q1815" i="1" s="1"/>
  <c r="Q1816" i="1" a="1"/>
  <c r="Q1816" i="1"/>
  <c r="Q1817" i="1" a="1"/>
  <c r="Q1817" i="1" s="1"/>
  <c r="Q1818" i="1" a="1"/>
  <c r="Q1818" i="1" s="1"/>
  <c r="Q1819" i="1" a="1"/>
  <c r="Q1819" i="1" s="1"/>
  <c r="Q1820" i="1" a="1"/>
  <c r="Q1820" i="1"/>
  <c r="Q1821" i="1" a="1"/>
  <c r="Q1821" i="1" s="1"/>
  <c r="Q1822" i="1" a="1"/>
  <c r="Q1822" i="1" s="1"/>
  <c r="Q1823" i="1" a="1"/>
  <c r="Q1823" i="1" s="1"/>
  <c r="Q1824" i="1" a="1"/>
  <c r="Q1824" i="1"/>
  <c r="Q1825" i="1" a="1"/>
  <c r="Q1825" i="1" s="1"/>
  <c r="Q1826" i="1" a="1"/>
  <c r="Q1826" i="1" s="1"/>
  <c r="Q1827" i="1" a="1"/>
  <c r="Q1827" i="1" s="1"/>
  <c r="Q1828" i="1" a="1"/>
  <c r="Q1828" i="1"/>
  <c r="Q1829" i="1" a="1"/>
  <c r="Q1829" i="1" s="1"/>
  <c r="Q1830" i="1" a="1"/>
  <c r="Q1830" i="1" s="1"/>
  <c r="Q1831" i="1" a="1"/>
  <c r="Q1831" i="1" s="1"/>
  <c r="Q1832" i="1" a="1"/>
  <c r="Q1832" i="1"/>
  <c r="Q1833" i="1" a="1"/>
  <c r="Q1833" i="1" s="1"/>
  <c r="Q1834" i="1" a="1"/>
  <c r="Q1834" i="1" s="1"/>
  <c r="Q1835" i="1" a="1"/>
  <c r="Q1835" i="1" s="1"/>
  <c r="Q1836" i="1" a="1"/>
  <c r="Q1836" i="1"/>
  <c r="Q1837" i="1" a="1"/>
  <c r="Q1837" i="1" s="1"/>
  <c r="Q1838" i="1" a="1"/>
  <c r="Q1838" i="1" s="1"/>
  <c r="Q1839" i="1" a="1"/>
  <c r="Q1839" i="1" s="1"/>
  <c r="Q1840" i="1" a="1"/>
  <c r="Q1840" i="1"/>
  <c r="Q1841" i="1" a="1"/>
  <c r="Q1841" i="1" s="1"/>
  <c r="Q1842" i="1" a="1"/>
  <c r="Q1842" i="1" s="1"/>
  <c r="Q1843" i="1" a="1"/>
  <c r="Q1843" i="1" s="1"/>
  <c r="Q1844" i="1" a="1"/>
  <c r="Q1844" i="1"/>
  <c r="Q1845" i="1" a="1"/>
  <c r="Q1845" i="1" s="1"/>
  <c r="Q1846" i="1" a="1"/>
  <c r="Q1846" i="1" s="1"/>
  <c r="Q1847" i="1" a="1"/>
  <c r="Q1847" i="1" s="1"/>
  <c r="Q1848" i="1" a="1"/>
  <c r="Q1848" i="1"/>
  <c r="Q1849" i="1" a="1"/>
  <c r="Q1849" i="1" s="1"/>
  <c r="Q1850" i="1" a="1"/>
  <c r="Q1850" i="1" s="1"/>
  <c r="Q1851" i="1" a="1"/>
  <c r="Q1851" i="1" s="1"/>
  <c r="Q1852" i="1" a="1"/>
  <c r="Q1852" i="1"/>
  <c r="Q1853" i="1" a="1"/>
  <c r="Q1853" i="1" s="1"/>
  <c r="Q1854" i="1" a="1"/>
  <c r="Q1854" i="1" s="1"/>
  <c r="Q1855" i="1" a="1"/>
  <c r="Q1855" i="1" s="1"/>
  <c r="Q1856" i="1" a="1"/>
  <c r="Q1856" i="1"/>
  <c r="Q1857" i="1" a="1"/>
  <c r="Q1857" i="1" s="1"/>
  <c r="Q1858" i="1" a="1"/>
  <c r="Q1858" i="1" s="1"/>
  <c r="Q1859" i="1" a="1"/>
  <c r="Q1859" i="1" s="1"/>
  <c r="Q1860" i="1" a="1"/>
  <c r="Q1860" i="1"/>
  <c r="Q1861" i="1" a="1"/>
  <c r="Q1861" i="1" s="1"/>
  <c r="Q1862" i="1" a="1"/>
  <c r="Q1862" i="1" s="1"/>
  <c r="Q1863" i="1" a="1"/>
  <c r="Q1863" i="1" s="1"/>
  <c r="Q1864" i="1" a="1"/>
  <c r="Q1864" i="1"/>
  <c r="Q1865" i="1" a="1"/>
  <c r="Q1865" i="1" s="1"/>
  <c r="Q1866" i="1" a="1"/>
  <c r="Q1866" i="1" s="1"/>
  <c r="Q1867" i="1" a="1"/>
  <c r="Q1867" i="1" s="1"/>
  <c r="Q1868" i="1" a="1"/>
  <c r="Q1868" i="1"/>
  <c r="Q1869" i="1" a="1"/>
  <c r="Q1869" i="1" s="1"/>
  <c r="Q1870" i="1" a="1"/>
  <c r="Q1870" i="1" s="1"/>
  <c r="Q1871" i="1" a="1"/>
  <c r="Q1871" i="1" s="1"/>
  <c r="Q1872" i="1" a="1"/>
  <c r="Q1872" i="1"/>
  <c r="Q1873" i="1" a="1"/>
  <c r="Q1873" i="1" s="1"/>
  <c r="Q1874" i="1" a="1"/>
  <c r="Q1874" i="1" s="1"/>
  <c r="Q1875" i="1" a="1"/>
  <c r="Q1875" i="1" s="1"/>
  <c r="Q1876" i="1" a="1"/>
  <c r="Q1876" i="1"/>
  <c r="Q1877" i="1" a="1"/>
  <c r="Q1877" i="1" s="1"/>
  <c r="Q1878" i="1" a="1"/>
  <c r="Q1878" i="1" s="1"/>
  <c r="Q1879" i="1" a="1"/>
  <c r="Q1879" i="1" s="1"/>
  <c r="Q1880" i="1" a="1"/>
  <c r="Q1880" i="1"/>
  <c r="Q1881" i="1" a="1"/>
  <c r="Q1881" i="1" s="1"/>
  <c r="Q1882" i="1" a="1"/>
  <c r="Q1882" i="1" s="1"/>
  <c r="Q1883" i="1" a="1"/>
  <c r="Q1883" i="1" s="1"/>
  <c r="Q1884" i="1" a="1"/>
  <c r="Q1884" i="1"/>
  <c r="Q1885" i="1" a="1"/>
  <c r="Q1885" i="1" s="1"/>
  <c r="Q1886" i="1" a="1"/>
  <c r="Q1886" i="1" s="1"/>
  <c r="Q1887" i="1" a="1"/>
  <c r="Q1887" i="1" s="1"/>
  <c r="Q1888" i="1" a="1"/>
  <c r="Q1888" i="1"/>
  <c r="Q1889" i="1" a="1"/>
  <c r="Q1889" i="1" s="1"/>
  <c r="Q1890" i="1" a="1"/>
  <c r="Q1890" i="1" s="1"/>
  <c r="Q1891" i="1" a="1"/>
  <c r="Q1891" i="1" s="1"/>
  <c r="Q1892" i="1" a="1"/>
  <c r="Q1892" i="1"/>
  <c r="Q1893" i="1" a="1"/>
  <c r="Q1893" i="1" s="1"/>
  <c r="Q1894" i="1" a="1"/>
  <c r="Q1894" i="1" s="1"/>
  <c r="Q1895" i="1" a="1"/>
  <c r="Q1895" i="1" s="1"/>
  <c r="Q1896" i="1" a="1"/>
  <c r="Q1896" i="1"/>
  <c r="Q1897" i="1" a="1"/>
  <c r="Q1897" i="1" s="1"/>
  <c r="Q1898" i="1" a="1"/>
  <c r="Q1898" i="1" s="1"/>
  <c r="Q1899" i="1" a="1"/>
  <c r="Q1899" i="1" s="1"/>
  <c r="Q1900" i="1" a="1"/>
  <c r="Q1900" i="1"/>
  <c r="Q1901" i="1" a="1"/>
  <c r="Q1901" i="1" s="1"/>
  <c r="Q1902" i="1" a="1"/>
  <c r="Q1902" i="1" s="1"/>
  <c r="Q1903" i="1" a="1"/>
  <c r="Q1903" i="1" s="1"/>
  <c r="Q1904" i="1" a="1"/>
  <c r="Q1904" i="1"/>
  <c r="Q1905" i="1" a="1"/>
  <c r="Q1905" i="1" s="1"/>
  <c r="Q1906" i="1" a="1"/>
  <c r="Q1906" i="1" s="1"/>
  <c r="Q1907" i="1" a="1"/>
  <c r="Q1907" i="1" s="1"/>
  <c r="Q1908" i="1" a="1"/>
  <c r="Q1908" i="1"/>
  <c r="Q1909" i="1" a="1"/>
  <c r="Q1909" i="1" s="1"/>
  <c r="Q1910" i="1" a="1"/>
  <c r="Q1910" i="1" s="1"/>
  <c r="Q1911" i="1" a="1"/>
  <c r="Q1911" i="1" s="1"/>
  <c r="Q1912" i="1" a="1"/>
  <c r="Q1912" i="1"/>
  <c r="Q1913" i="1" a="1"/>
  <c r="Q1913" i="1" s="1"/>
  <c r="Q1914" i="1" a="1"/>
  <c r="Q1914" i="1" s="1"/>
  <c r="Q1915" i="1" a="1"/>
  <c r="Q1915" i="1" s="1"/>
  <c r="Q1916" i="1" a="1"/>
  <c r="Q1916" i="1"/>
  <c r="Q1917" i="1" a="1"/>
  <c r="Q1917" i="1" s="1"/>
  <c r="Q1918" i="1" a="1"/>
  <c r="Q1918" i="1" s="1"/>
  <c r="Q1919" i="1" a="1"/>
  <c r="Q1919" i="1" s="1"/>
  <c r="Q1920" i="1" a="1"/>
  <c r="Q1920" i="1"/>
  <c r="Q1921" i="1" a="1"/>
  <c r="Q1921" i="1" s="1"/>
  <c r="Q1922" i="1" a="1"/>
  <c r="Q1922" i="1" s="1"/>
  <c r="Q1923" i="1" a="1"/>
  <c r="Q1923" i="1" s="1"/>
  <c r="Q1924" i="1" a="1"/>
  <c r="Q1924" i="1"/>
  <c r="Q1925" i="1" a="1"/>
  <c r="Q1925" i="1" s="1"/>
  <c r="Q1926" i="1" a="1"/>
  <c r="Q1926" i="1" s="1"/>
  <c r="Q1927" i="1" a="1"/>
  <c r="Q1927" i="1" s="1"/>
  <c r="Q1928" i="1" a="1"/>
  <c r="Q1928" i="1"/>
  <c r="Q1929" i="1" a="1"/>
  <c r="Q1929" i="1" s="1"/>
  <c r="Q1930" i="1" a="1"/>
  <c r="Q1930" i="1" s="1"/>
  <c r="Q1931" i="1" a="1"/>
  <c r="Q1931" i="1" s="1"/>
  <c r="Q1932" i="1" a="1"/>
  <c r="Q1932" i="1"/>
  <c r="Q1933" i="1" a="1"/>
  <c r="Q1933" i="1" s="1"/>
  <c r="Q1934" i="1" a="1"/>
  <c r="Q1934" i="1" s="1"/>
  <c r="Q1935" i="1" a="1"/>
  <c r="Q1935" i="1" s="1"/>
  <c r="Q1936" i="1" a="1"/>
  <c r="Q1936" i="1"/>
  <c r="Q1937" i="1" a="1"/>
  <c r="Q1937" i="1" s="1"/>
  <c r="Q1938" i="1" a="1"/>
  <c r="Q1938" i="1"/>
  <c r="Q1939" i="1" a="1"/>
  <c r="Q1939" i="1" s="1"/>
  <c r="Q1940" i="1" a="1"/>
  <c r="Q1940" i="1"/>
  <c r="Q1941" i="1" a="1"/>
  <c r="Q1941" i="1" s="1"/>
  <c r="Q1942" i="1" a="1"/>
  <c r="Q1942" i="1" s="1"/>
  <c r="Q1943" i="1" a="1"/>
  <c r="Q1943" i="1" s="1"/>
  <c r="Q1944" i="1" a="1"/>
  <c r="Q1944" i="1"/>
  <c r="Q1945" i="1" a="1"/>
  <c r="Q1945" i="1" s="1"/>
  <c r="Q1946" i="1" a="1"/>
  <c r="Q1946" i="1"/>
  <c r="Q1947" i="1" a="1"/>
  <c r="Q1947" i="1" s="1"/>
  <c r="Q1948" i="1" a="1"/>
  <c r="Q1948" i="1"/>
  <c r="Q1949" i="1" a="1"/>
  <c r="Q1949" i="1" s="1"/>
  <c r="Q1950" i="1" a="1"/>
  <c r="Q1950" i="1" s="1"/>
  <c r="Q1951" i="1" a="1"/>
  <c r="Q1951" i="1" s="1"/>
  <c r="Q1952" i="1" a="1"/>
  <c r="Q1952" i="1"/>
  <c r="Q1953" i="1" a="1"/>
  <c r="Q1953" i="1" s="1"/>
  <c r="Q1954" i="1" a="1"/>
  <c r="Q1954" i="1" s="1"/>
  <c r="Q1955" i="1" a="1"/>
  <c r="Q1955" i="1" s="1"/>
  <c r="Q1956" i="1" a="1"/>
  <c r="Q1956" i="1"/>
  <c r="Q1957" i="1" a="1"/>
  <c r="Q1957" i="1" s="1"/>
  <c r="Q1958" i="1" a="1"/>
  <c r="Q1958" i="1" s="1"/>
  <c r="Q1959" i="1" a="1"/>
  <c r="Q1959" i="1" s="1"/>
  <c r="Q1960" i="1" a="1"/>
  <c r="Q1960" i="1" s="1"/>
  <c r="Q1961" i="1" a="1"/>
  <c r="Q1961" i="1" s="1"/>
  <c r="Q1962" i="1" a="1"/>
  <c r="Q1962" i="1"/>
  <c r="Q1963" i="1" a="1"/>
  <c r="Q1963" i="1" s="1"/>
  <c r="Q1964" i="1" a="1"/>
  <c r="Q1964" i="1"/>
  <c r="Q1965" i="1" a="1"/>
  <c r="Q1965" i="1" s="1"/>
  <c r="Q1966" i="1" a="1"/>
  <c r="Q1966" i="1" s="1"/>
  <c r="Q1967" i="1" a="1"/>
  <c r="Q1967" i="1" s="1"/>
  <c r="Q1968" i="1" a="1"/>
  <c r="Q1968" i="1"/>
  <c r="Q1969" i="1" a="1"/>
  <c r="Q1969" i="1" s="1"/>
  <c r="Q1970" i="1" a="1"/>
  <c r="Q1970" i="1"/>
  <c r="Q1971" i="1" a="1"/>
  <c r="Q1971" i="1" s="1"/>
  <c r="Q1972" i="1" a="1"/>
  <c r="Q1972" i="1"/>
  <c r="Q1973" i="1" a="1"/>
  <c r="Q1973" i="1" s="1"/>
  <c r="Q1974" i="1" a="1"/>
  <c r="Q1974" i="1" s="1"/>
  <c r="Q1975" i="1" a="1"/>
  <c r="Q1975" i="1" s="1"/>
  <c r="Q1976" i="1" a="1"/>
  <c r="Q1976" i="1"/>
  <c r="Q1977" i="1" a="1"/>
  <c r="Q1977" i="1" s="1"/>
  <c r="Q1978" i="1" a="1"/>
  <c r="Q1978" i="1"/>
  <c r="Q1979" i="1" a="1"/>
  <c r="Q1979" i="1" s="1"/>
  <c r="Q1980" i="1" a="1"/>
  <c r="Q1980" i="1"/>
  <c r="Q1981" i="1" a="1"/>
  <c r="Q1981" i="1" s="1"/>
  <c r="Q1982" i="1" a="1"/>
  <c r="Q1982" i="1" s="1"/>
  <c r="Q1983" i="1" a="1"/>
  <c r="Q1983" i="1" s="1"/>
  <c r="Q1984" i="1" a="1"/>
  <c r="Q1984" i="1"/>
  <c r="Q1985" i="1" a="1"/>
  <c r="Q1985" i="1" s="1"/>
  <c r="Q1986" i="1" a="1"/>
  <c r="Q1986" i="1" s="1"/>
  <c r="Q1987" i="1" a="1"/>
  <c r="Q1987" i="1" s="1"/>
  <c r="Q1988" i="1" a="1"/>
  <c r="Q1988" i="1"/>
  <c r="Q1989" i="1" a="1"/>
  <c r="Q1989" i="1" s="1"/>
  <c r="Q1990" i="1" a="1"/>
  <c r="Q1990" i="1" s="1"/>
  <c r="Q1991" i="1" a="1"/>
  <c r="Q1991" i="1" s="1"/>
  <c r="Q1992" i="1" a="1"/>
  <c r="Q1992" i="1" s="1"/>
  <c r="Q1993" i="1" a="1"/>
  <c r="Q1993" i="1" s="1"/>
  <c r="Q1994" i="1" a="1"/>
  <c r="Q1994" i="1"/>
  <c r="Q1995" i="1" a="1"/>
  <c r="Q1995" i="1" s="1"/>
  <c r="Q1996" i="1" a="1"/>
  <c r="Q1996" i="1"/>
  <c r="Q1997" i="1" a="1"/>
  <c r="Q1997" i="1" s="1"/>
  <c r="Q1998" i="1" a="1"/>
  <c r="Q1998" i="1" s="1"/>
  <c r="Q1999" i="1" a="1"/>
  <c r="Q1999" i="1" s="1"/>
  <c r="Q2000" i="1" a="1"/>
  <c r="Q2000" i="1"/>
  <c r="Q2001" i="1" a="1"/>
  <c r="Q2001" i="1" s="1"/>
  <c r="Q2002" i="1" a="1"/>
  <c r="Q2002" i="1"/>
  <c r="Q2003" i="1" a="1"/>
  <c r="Q2003" i="1" s="1"/>
  <c r="Q2004" i="1" a="1"/>
  <c r="Q2004" i="1"/>
  <c r="Q2005" i="1" a="1"/>
  <c r="Q2005" i="1" s="1"/>
  <c r="Q2006" i="1" a="1"/>
  <c r="Q2006" i="1" s="1"/>
  <c r="Q2007" i="1" a="1"/>
  <c r="Q2007" i="1" s="1"/>
  <c r="Q2008" i="1" a="1"/>
  <c r="Q2008" i="1"/>
  <c r="Q2009" i="1" a="1"/>
  <c r="Q2009" i="1" s="1"/>
  <c r="Q2010" i="1" a="1"/>
  <c r="Q2010" i="1"/>
  <c r="Q2011" i="1" a="1"/>
  <c r="Q2011" i="1" s="1"/>
  <c r="Q2012" i="1" a="1"/>
  <c r="Q2012" i="1"/>
  <c r="Q2013" i="1" a="1"/>
  <c r="Q2013" i="1" s="1"/>
  <c r="Q2014" i="1" a="1"/>
  <c r="Q2014" i="1" s="1"/>
  <c r="Q2015" i="1" a="1"/>
  <c r="Q2015" i="1" s="1"/>
  <c r="Q2016" i="1" a="1"/>
  <c r="Q2016" i="1"/>
  <c r="Q2017" i="1" a="1"/>
  <c r="Q2017" i="1" s="1"/>
  <c r="Q2018" i="1" a="1"/>
  <c r="Q2018" i="1" s="1"/>
  <c r="Q2019" i="1" a="1"/>
  <c r="Q2019" i="1" s="1"/>
  <c r="Q2020" i="1" a="1"/>
  <c r="Q2020" i="1"/>
  <c r="Q2021" i="1" a="1"/>
  <c r="Q2021" i="1" s="1"/>
  <c r="Q2022" i="1" a="1"/>
  <c r="Q2022" i="1" s="1"/>
  <c r="Q2023" i="1" a="1"/>
  <c r="Q2023" i="1" s="1"/>
  <c r="Q2024" i="1" a="1"/>
  <c r="Q2024" i="1" s="1"/>
  <c r="Q2025" i="1" a="1"/>
  <c r="Q2025" i="1" s="1"/>
  <c r="Q2026" i="1" a="1"/>
  <c r="Q2026" i="1"/>
  <c r="Q2027" i="1" a="1"/>
  <c r="Q2027" i="1" s="1"/>
  <c r="Q2028" i="1" a="1"/>
  <c r="Q2028" i="1"/>
  <c r="Q2029" i="1" a="1"/>
  <c r="Q2029" i="1" s="1"/>
  <c r="Q2030" i="1" a="1"/>
  <c r="Q2030" i="1"/>
  <c r="Q2031" i="1" a="1"/>
  <c r="Q2031" i="1" s="1"/>
  <c r="Q2032" i="1" a="1"/>
  <c r="Q2032" i="1" s="1"/>
  <c r="Q2033" i="1" a="1"/>
  <c r="Q2033" i="1" s="1"/>
  <c r="Q2034" i="1" a="1"/>
  <c r="Q2034" i="1" s="1"/>
  <c r="Q2035" i="1" a="1"/>
  <c r="Q2035" i="1" s="1"/>
  <c r="Q2036" i="1" a="1"/>
  <c r="Q2036" i="1"/>
  <c r="Q2037" i="1" a="1"/>
  <c r="Q2037" i="1" s="1"/>
  <c r="Q2038" i="1" a="1"/>
  <c r="Q2038" i="1"/>
  <c r="Q2039" i="1" a="1"/>
  <c r="Q2039" i="1" s="1"/>
  <c r="Q2040" i="1" a="1"/>
  <c r="Q2040" i="1" s="1"/>
  <c r="Q2041" i="1" a="1"/>
  <c r="Q2041" i="1" s="1"/>
  <c r="Q2042" i="1" a="1"/>
  <c r="Q2042" i="1"/>
  <c r="Q2043" i="1" a="1"/>
  <c r="Q2043" i="1" s="1"/>
  <c r="Q2044" i="1" a="1"/>
  <c r="Q2044" i="1"/>
  <c r="Q2045" i="1" a="1"/>
  <c r="Q2045" i="1" s="1"/>
  <c r="Q2046" i="1" a="1"/>
  <c r="Q2046" i="1"/>
  <c r="Q2047" i="1" a="1"/>
  <c r="Q2047" i="1" s="1"/>
  <c r="Q2048" i="1" a="1"/>
  <c r="Q2048" i="1" s="1"/>
  <c r="Q2049" i="1" a="1"/>
  <c r="Q2049" i="1" s="1"/>
  <c r="Q2050" i="1" a="1"/>
  <c r="Q2050" i="1"/>
  <c r="Q2051" i="1" a="1"/>
  <c r="Q2051" i="1" s="1"/>
  <c r="Q2052" i="1" a="1"/>
  <c r="Q2052" i="1"/>
  <c r="Q2053" i="1" a="1"/>
  <c r="Q2053" i="1" s="1"/>
  <c r="Q2054" i="1" a="1"/>
  <c r="Q2054" i="1"/>
  <c r="Q2055" i="1" a="1"/>
  <c r="Q2055" i="1" s="1"/>
  <c r="Q2056" i="1" a="1"/>
  <c r="Q2056" i="1" s="1"/>
  <c r="Q2057" i="1" a="1"/>
  <c r="Q2057" i="1" s="1"/>
  <c r="Q2058" i="1" a="1"/>
  <c r="Q2058" i="1"/>
  <c r="Q2059" i="1" a="1"/>
  <c r="Q2059" i="1" s="1"/>
  <c r="Q2060" i="1" a="1"/>
  <c r="Q2060" i="1"/>
  <c r="Q2061" i="1" a="1"/>
  <c r="Q2061" i="1" s="1"/>
  <c r="Q2062" i="1" a="1"/>
  <c r="Q2062" i="1"/>
  <c r="Q2063" i="1" a="1"/>
  <c r="Q2063" i="1" s="1"/>
  <c r="Q2064" i="1" a="1"/>
  <c r="Q2064" i="1" s="1"/>
  <c r="Q2065" i="1" a="1"/>
  <c r="Q2065" i="1" s="1"/>
  <c r="Q2066" i="1" a="1"/>
  <c r="Q2066" i="1" s="1"/>
  <c r="Q2067" i="1" a="1"/>
  <c r="Q2067" i="1" s="1"/>
  <c r="Q2068" i="1" a="1"/>
  <c r="Q2068" i="1"/>
  <c r="Q2069" i="1" a="1"/>
  <c r="Q2069" i="1" s="1"/>
  <c r="Q2070" i="1" a="1"/>
  <c r="Q2070" i="1"/>
  <c r="Q2071" i="1" a="1"/>
  <c r="Q2071" i="1" s="1"/>
  <c r="Q2072" i="1" a="1"/>
  <c r="Q2072" i="1" s="1"/>
  <c r="Q2073" i="1" a="1"/>
  <c r="Q2073" i="1" s="1"/>
  <c r="Q2074" i="1" a="1"/>
  <c r="Q2074" i="1"/>
  <c r="Q2075" i="1" a="1"/>
  <c r="Q2075" i="1" s="1"/>
  <c r="Q2076" i="1" a="1"/>
  <c r="Q2076" i="1"/>
  <c r="Q2077" i="1" a="1"/>
  <c r="Q2077" i="1" s="1"/>
  <c r="Q2078" i="1" a="1"/>
  <c r="Q2078" i="1"/>
  <c r="Q2079" i="1" a="1"/>
  <c r="Q2079" i="1" s="1"/>
  <c r="Q2080" i="1" a="1"/>
  <c r="Q2080" i="1" s="1"/>
  <c r="Q2081" i="1" a="1"/>
  <c r="Q2081" i="1" s="1"/>
  <c r="Q2082" i="1" a="1"/>
  <c r="Q2082" i="1" s="1"/>
  <c r="Q2083" i="1" a="1"/>
  <c r="Q2083" i="1" s="1"/>
  <c r="Q2084" i="1" a="1"/>
  <c r="Q2084" i="1"/>
  <c r="Q2085" i="1" a="1"/>
  <c r="Q2085" i="1" s="1"/>
  <c r="Q2086" i="1" a="1"/>
  <c r="Q2086" i="1"/>
  <c r="Q2087" i="1" a="1"/>
  <c r="Q2087" i="1" s="1"/>
  <c r="Q2088" i="1" a="1"/>
  <c r="Q2088" i="1" s="1"/>
  <c r="Q2089" i="1" a="1"/>
  <c r="Q2089" i="1" s="1"/>
  <c r="Q2090" i="1" a="1"/>
  <c r="Q2090" i="1"/>
  <c r="Q2091" i="1" a="1"/>
  <c r="Q2091" i="1" s="1"/>
  <c r="Q2092" i="1" a="1"/>
  <c r="Q2092" i="1"/>
  <c r="Q2093" i="1" a="1"/>
  <c r="Q2093" i="1" s="1"/>
  <c r="Q2094" i="1" a="1"/>
  <c r="Q2094" i="1"/>
  <c r="Q2095" i="1" a="1"/>
  <c r="Q2095" i="1" s="1"/>
  <c r="Q2096" i="1" a="1"/>
  <c r="Q2096" i="1" s="1"/>
  <c r="Q2097" i="1" a="1"/>
  <c r="Q2097" i="1" s="1"/>
  <c r="Q2098" i="1" a="1"/>
  <c r="Q2098" i="1" s="1"/>
  <c r="Q2099" i="1" a="1"/>
  <c r="Q2099" i="1" s="1"/>
  <c r="Q2100" i="1" a="1"/>
  <c r="Q2100" i="1"/>
  <c r="Q2101" i="1" a="1"/>
  <c r="Q2101" i="1" s="1"/>
  <c r="Q2102" i="1" a="1"/>
  <c r="Q2102" i="1"/>
  <c r="Q2103" i="1" a="1"/>
  <c r="Q2103" i="1" s="1"/>
  <c r="Q2104" i="1" a="1"/>
  <c r="Q2104" i="1" s="1"/>
  <c r="Q2105" i="1" a="1"/>
  <c r="Q2105" i="1" s="1"/>
  <c r="Q2106" i="1" a="1"/>
  <c r="Q2106" i="1" s="1"/>
  <c r="Q2107" i="1" a="1"/>
  <c r="Q2107" i="1" s="1"/>
  <c r="Q2108" i="1" a="1"/>
  <c r="Q2108" i="1"/>
  <c r="Q2109" i="1" a="1"/>
  <c r="Q2109" i="1" s="1"/>
  <c r="Q2110" i="1" a="1"/>
  <c r="Q2110" i="1"/>
  <c r="Q2111" i="1" a="1"/>
  <c r="Q2111" i="1" s="1"/>
  <c r="Q2112" i="1" a="1"/>
  <c r="Q2112" i="1" s="1"/>
  <c r="Q2113" i="1" a="1"/>
  <c r="Q2113" i="1" s="1"/>
  <c r="Q2114" i="1" a="1"/>
  <c r="Q2114" i="1"/>
  <c r="Q2115" i="1" a="1"/>
  <c r="Q2115" i="1" s="1"/>
  <c r="Q2116" i="1" a="1"/>
  <c r="Q2116" i="1"/>
  <c r="Q2117" i="1" a="1"/>
  <c r="Q2117" i="1" s="1"/>
  <c r="Q2118" i="1" a="1"/>
  <c r="Q2118" i="1"/>
  <c r="Q2119" i="1" a="1"/>
  <c r="Q2119" i="1" s="1"/>
  <c r="Q2120" i="1" a="1"/>
  <c r="Q2120" i="1" s="1"/>
  <c r="Q2121" i="1" a="1"/>
  <c r="Q2121" i="1" s="1"/>
  <c r="Q2122" i="1" a="1"/>
  <c r="Q2122" i="1"/>
  <c r="Q2123" i="1" a="1"/>
  <c r="Q2123" i="1" s="1"/>
  <c r="Q2124" i="1" a="1"/>
  <c r="Q2124" i="1"/>
  <c r="Q2125" i="1" a="1"/>
  <c r="Q2125" i="1" s="1"/>
  <c r="Q2126" i="1" a="1"/>
  <c r="Q2126" i="1"/>
  <c r="Q2127" i="1" a="1"/>
  <c r="Q2127" i="1" s="1"/>
  <c r="Q2128" i="1" a="1"/>
  <c r="Q2128" i="1" s="1"/>
  <c r="Q2129" i="1" a="1"/>
  <c r="Q2129" i="1" s="1"/>
  <c r="Q2130" i="1" a="1"/>
  <c r="Q2130" i="1" s="1"/>
  <c r="Q2131" i="1" a="1"/>
  <c r="Q2131" i="1" s="1"/>
  <c r="Q2132" i="1" a="1"/>
  <c r="Q2132" i="1"/>
  <c r="Q2133" i="1" a="1"/>
  <c r="Q2133" i="1" s="1"/>
  <c r="Q2134" i="1" a="1"/>
  <c r="Q2134" i="1" s="1"/>
  <c r="Q2135" i="1" a="1"/>
  <c r="Q2135" i="1" s="1"/>
  <c r="Q2136" i="1" a="1"/>
  <c r="Q2136" i="1" s="1"/>
  <c r="Q2137" i="1" a="1"/>
  <c r="Q2137" i="1" s="1"/>
  <c r="Q2138" i="1" a="1"/>
  <c r="Q2138" i="1"/>
  <c r="Q2139" i="1" a="1"/>
  <c r="Q2139" i="1" s="1"/>
  <c r="Q2140" i="1" a="1"/>
  <c r="Q2140" i="1"/>
  <c r="Q2141" i="1" a="1"/>
  <c r="Q2141" i="1" s="1"/>
  <c r="Q2142" i="1" a="1"/>
  <c r="Q2142" i="1"/>
  <c r="Q2143" i="1" a="1"/>
  <c r="Q2143" i="1" s="1"/>
  <c r="Q2144" i="1" a="1"/>
  <c r="Q2144" i="1" s="1"/>
  <c r="Q2145" i="1" a="1"/>
  <c r="Q2145" i="1" s="1"/>
  <c r="Q2146" i="1" a="1"/>
  <c r="Q2146" i="1"/>
  <c r="Q2147" i="1" a="1"/>
  <c r="Q2147" i="1" s="1"/>
  <c r="Q2148" i="1" a="1"/>
  <c r="Q2148" i="1"/>
  <c r="Q2149" i="1" a="1"/>
  <c r="Q2149" i="1" s="1"/>
  <c r="Q2150" i="1" a="1"/>
  <c r="Q2150" i="1"/>
  <c r="Q2151" i="1" a="1"/>
  <c r="Q2151" i="1" s="1"/>
  <c r="Q2152" i="1" a="1"/>
  <c r="Q2152" i="1" s="1"/>
  <c r="Q2153" i="1" a="1"/>
  <c r="Q2153" i="1" s="1"/>
  <c r="Q2154" i="1" a="1"/>
  <c r="Q2154" i="1" s="1"/>
  <c r="Q2155" i="1" a="1"/>
  <c r="Q2155" i="1" s="1"/>
  <c r="Q2156" i="1" a="1"/>
  <c r="Q2156" i="1"/>
  <c r="Q2157" i="1" a="1"/>
  <c r="Q2157" i="1" s="1"/>
  <c r="Q2158" i="1" a="1"/>
  <c r="Q2158" i="1"/>
  <c r="Q2159" i="1" a="1"/>
  <c r="Q2159" i="1" s="1"/>
  <c r="Q2160" i="1" a="1"/>
  <c r="Q2160" i="1" s="1"/>
  <c r="Q2161" i="1" a="1"/>
  <c r="Q2161" i="1" s="1"/>
  <c r="Q2162" i="1" a="1"/>
  <c r="Q2162" i="1"/>
  <c r="Q2163" i="1" a="1"/>
  <c r="Q2163" i="1" s="1"/>
  <c r="Q2164" i="1" a="1"/>
  <c r="Q2164" i="1"/>
  <c r="Q2165" i="1" a="1"/>
  <c r="Q2165" i="1" s="1"/>
  <c r="Q2166" i="1" a="1"/>
  <c r="Q2166" i="1"/>
  <c r="Q2167" i="1" a="1"/>
  <c r="Q2167" i="1" s="1"/>
  <c r="Q2168" i="1" a="1"/>
  <c r="Q2168" i="1" s="1"/>
  <c r="Q2169" i="1" a="1"/>
  <c r="Q2169" i="1" s="1"/>
  <c r="Q2170" i="1" a="1"/>
  <c r="Q2170" i="1"/>
  <c r="Q2171" i="1" a="1"/>
  <c r="Q2171" i="1" s="1"/>
  <c r="Q2172" i="1" a="1"/>
  <c r="Q2172" i="1"/>
  <c r="Q2173" i="1" a="1"/>
  <c r="Q2173" i="1" s="1"/>
  <c r="Q2174" i="1" a="1"/>
  <c r="Q2174" i="1"/>
  <c r="Q2175" i="1" a="1"/>
  <c r="Q2175" i="1" s="1"/>
  <c r="Q2176" i="1" a="1"/>
  <c r="Q2176" i="1" s="1"/>
  <c r="Q2177" i="1" a="1"/>
  <c r="Q2177" i="1" s="1"/>
  <c r="Q2178" i="1" a="1"/>
  <c r="Q2178" i="1"/>
  <c r="Q2179" i="1" a="1"/>
  <c r="Q2179" i="1" s="1"/>
  <c r="Q2180" i="1" a="1"/>
  <c r="Q2180" i="1"/>
  <c r="Q2181" i="1" a="1"/>
  <c r="Q2181" i="1" s="1"/>
  <c r="Q2182" i="1" a="1"/>
  <c r="Q2182" i="1"/>
  <c r="Q2183" i="1" a="1"/>
  <c r="Q2183" i="1" s="1"/>
  <c r="Q2184" i="1" a="1"/>
  <c r="Q2184" i="1" s="1"/>
  <c r="Q2185" i="1" a="1"/>
  <c r="Q2185" i="1" s="1"/>
  <c r="Q2186" i="1" a="1"/>
  <c r="Q2186" i="1" s="1"/>
  <c r="Q2187" i="1" a="1"/>
  <c r="Q2187" i="1" s="1"/>
  <c r="Q2188" i="1" a="1"/>
  <c r="Q2188" i="1"/>
  <c r="Q2189" i="1" a="1"/>
  <c r="Q2189" i="1" s="1"/>
  <c r="Q2190" i="1" a="1"/>
  <c r="Q2190" i="1"/>
  <c r="Q2191" i="1" a="1"/>
  <c r="Q2191" i="1" s="1"/>
  <c r="Q2192" i="1" a="1"/>
  <c r="Q2192" i="1" s="1"/>
  <c r="Q2193" i="1" a="1"/>
  <c r="Q2193" i="1" s="1"/>
  <c r="Q2194" i="1" a="1"/>
  <c r="Q2194" i="1"/>
  <c r="Q2195" i="1" a="1"/>
  <c r="Q2195" i="1" s="1"/>
  <c r="Q2196" i="1" a="1"/>
  <c r="Q2196" i="1"/>
  <c r="Q2197" i="1" a="1"/>
  <c r="Q2197" i="1" s="1"/>
  <c r="Q2198" i="1" a="1"/>
  <c r="Q2198" i="1"/>
  <c r="Q2199" i="1" a="1"/>
  <c r="Q2199" i="1" s="1"/>
  <c r="Q2200" i="1" a="1"/>
  <c r="Q2200" i="1" s="1"/>
  <c r="Q2201" i="1" a="1"/>
  <c r="Q2201" i="1" s="1"/>
  <c r="Q2202" i="1" a="1"/>
  <c r="Q2202" i="1" s="1"/>
  <c r="Q2203" i="1" a="1"/>
  <c r="Q2203" i="1" s="1"/>
  <c r="Q2204" i="1" a="1"/>
  <c r="Q2204" i="1"/>
  <c r="Q2205" i="1" a="1"/>
  <c r="Q2205" i="1" s="1"/>
  <c r="Q2206" i="1" a="1"/>
  <c r="Q2206" i="1"/>
  <c r="Q2207" i="1" a="1"/>
  <c r="Q2207" i="1" s="1"/>
  <c r="Q2208" i="1" a="1"/>
  <c r="Q2208" i="1" s="1"/>
  <c r="Q2209" i="1" a="1"/>
  <c r="Q2209" i="1" s="1"/>
  <c r="Q2210" i="1" a="1"/>
  <c r="Q2210" i="1"/>
  <c r="Q2211" i="1" a="1"/>
  <c r="Q2211" i="1" s="1"/>
  <c r="Q2212" i="1" a="1"/>
  <c r="Q2212" i="1"/>
  <c r="Q2213" i="1" a="1"/>
  <c r="Q2213" i="1" s="1"/>
  <c r="Q2214" i="1" a="1"/>
  <c r="Q2214" i="1"/>
  <c r="Q2215" i="1" a="1"/>
  <c r="Q2215" i="1" s="1"/>
  <c r="Q2216" i="1" a="1"/>
  <c r="Q2216" i="1" s="1"/>
  <c r="Q2217" i="1" a="1"/>
  <c r="Q2217" i="1" s="1"/>
  <c r="Q2218" i="1" a="1"/>
  <c r="Q2218" i="1" s="1"/>
  <c r="Q2219" i="1" a="1"/>
  <c r="Q2219" i="1" s="1"/>
  <c r="Q2220" i="1" a="1"/>
  <c r="Q2220" i="1"/>
  <c r="Q2221" i="1" a="1"/>
  <c r="Q2221" i="1" s="1"/>
  <c r="Q2222" i="1" a="1"/>
  <c r="Q2222" i="1"/>
  <c r="Q2223" i="1" a="1"/>
  <c r="Q2223" i="1" s="1"/>
  <c r="Q2224" i="1" a="1"/>
  <c r="Q2224" i="1" s="1"/>
  <c r="Q2225" i="1" a="1"/>
  <c r="Q2225" i="1" s="1"/>
  <c r="Q2226" i="1" a="1"/>
  <c r="Q2226" i="1" s="1"/>
  <c r="Q2227" i="1" a="1"/>
  <c r="Q2227" i="1" s="1"/>
  <c r="Q2228" i="1" a="1"/>
  <c r="Q2228" i="1"/>
  <c r="Q2229" i="1" a="1"/>
  <c r="Q2229" i="1" s="1"/>
  <c r="Q2230" i="1" a="1"/>
  <c r="Q2230" i="1"/>
  <c r="Q2231" i="1" a="1"/>
  <c r="Q2231" i="1" s="1"/>
  <c r="Q2232" i="1" a="1"/>
  <c r="Q2232" i="1" s="1"/>
  <c r="Q2233" i="1" a="1"/>
  <c r="Q2233" i="1" s="1"/>
  <c r="Q2234" i="1" a="1"/>
  <c r="Q2234" i="1"/>
  <c r="Q2235" i="1" a="1"/>
  <c r="Q2235" i="1" s="1"/>
  <c r="Q2236" i="1" a="1"/>
  <c r="Q2236" i="1"/>
  <c r="Q2237" i="1" a="1"/>
  <c r="Q2237" i="1" s="1"/>
  <c r="Q2238" i="1" a="1"/>
  <c r="Q2238" i="1"/>
  <c r="Q2239" i="1" a="1"/>
  <c r="Q2239" i="1" s="1"/>
  <c r="Q2240" i="1" a="1"/>
  <c r="Q2240" i="1" s="1"/>
  <c r="Q2241" i="1" a="1"/>
  <c r="Q2241" i="1" s="1"/>
  <c r="Q2242" i="1" a="1"/>
  <c r="Q2242" i="1"/>
  <c r="Q2243" i="1" a="1"/>
  <c r="Q2243" i="1" s="1"/>
  <c r="Q2244" i="1" a="1"/>
  <c r="Q2244" i="1"/>
  <c r="Q2245" i="1" a="1"/>
  <c r="Q2245" i="1" s="1"/>
  <c r="Q2246" i="1" a="1"/>
  <c r="Q2246" i="1"/>
  <c r="Q2247" i="1" a="1"/>
  <c r="Q2247" i="1" s="1"/>
  <c r="Q2248" i="1" a="1"/>
  <c r="Q2248" i="1" s="1"/>
  <c r="Q2249" i="1" a="1"/>
  <c r="Q2249" i="1" s="1"/>
  <c r="Q2250" i="1" a="1"/>
  <c r="Q2250" i="1" s="1"/>
  <c r="Q2251" i="1" a="1"/>
  <c r="Q2251" i="1" s="1"/>
  <c r="Q2252" i="1" a="1"/>
  <c r="Q2252" i="1"/>
  <c r="Q2253" i="1" a="1"/>
  <c r="Q2253" i="1" s="1"/>
  <c r="Q2254" i="1" a="1"/>
  <c r="Q2254" i="1"/>
  <c r="Q2255" i="1" a="1"/>
  <c r="Q2255" i="1" s="1"/>
  <c r="Q2256" i="1" a="1"/>
  <c r="Q2256" i="1" s="1"/>
  <c r="Q2257" i="1" a="1"/>
  <c r="Q2257" i="1" s="1"/>
  <c r="Q2258" i="1" a="1"/>
  <c r="Q2258" i="1"/>
  <c r="Q2259" i="1" a="1"/>
  <c r="Q2259" i="1" s="1"/>
  <c r="Q2260" i="1" a="1"/>
  <c r="Q2260" i="1"/>
  <c r="Q2261" i="1" a="1"/>
  <c r="Q2261" i="1" s="1"/>
  <c r="Q2262" i="1" a="1"/>
  <c r="Q2262" i="1"/>
  <c r="Q2263" i="1" a="1"/>
  <c r="Q2263" i="1" s="1"/>
  <c r="Q2264" i="1" a="1"/>
  <c r="Q2264" i="1" s="1"/>
  <c r="Q2265" i="1" a="1"/>
  <c r="Q2265" i="1" s="1"/>
  <c r="Q2266" i="1" a="1"/>
  <c r="Q2266" i="1"/>
  <c r="Q2267" i="1" a="1"/>
  <c r="Q2267" i="1" s="1"/>
  <c r="Q2268" i="1" a="1"/>
  <c r="Q2268" i="1"/>
  <c r="Q2269" i="1" a="1"/>
  <c r="Q2269" i="1" s="1"/>
  <c r="Q2270" i="1" a="1"/>
  <c r="Q2270" i="1"/>
  <c r="Q2271" i="1" a="1"/>
  <c r="Q2271" i="1" s="1"/>
  <c r="Q2272" i="1" a="1"/>
  <c r="Q2272" i="1" s="1"/>
  <c r="Q2273" i="1" a="1"/>
  <c r="Q2273" i="1" s="1"/>
  <c r="Q2274" i="1" a="1"/>
  <c r="Q2274" i="1"/>
  <c r="Q2275" i="1" a="1"/>
  <c r="Q2275" i="1" s="1"/>
  <c r="Q2276" i="1" a="1"/>
  <c r="Q2276" i="1"/>
  <c r="Q2277" i="1" a="1"/>
  <c r="Q2277" i="1" s="1"/>
  <c r="Q2278" i="1" a="1"/>
  <c r="Q2278" i="1"/>
  <c r="Q2279" i="1" a="1"/>
  <c r="Q2279" i="1" s="1"/>
  <c r="Q2280" i="1" a="1"/>
  <c r="Q2280" i="1" s="1"/>
  <c r="Q2281" i="1" a="1"/>
  <c r="Q2281" i="1" s="1"/>
  <c r="Q2282" i="1" a="1"/>
  <c r="Q2282" i="1" s="1"/>
  <c r="Q2283" i="1" a="1"/>
  <c r="Q2283" i="1" s="1"/>
  <c r="Q2284" i="1" a="1"/>
  <c r="Q2284" i="1"/>
  <c r="Q2285" i="1" a="1"/>
  <c r="Q2285" i="1" s="1"/>
  <c r="Q2286" i="1" a="1"/>
  <c r="Q2286" i="1"/>
  <c r="Q2287" i="1" a="1"/>
  <c r="Q2287" i="1" s="1"/>
  <c r="Q2288" i="1" a="1"/>
  <c r="Q2288" i="1" s="1"/>
  <c r="Q2289" i="1" a="1"/>
  <c r="Q2289" i="1" s="1"/>
  <c r="Q2290" i="1" a="1"/>
  <c r="Q2290" i="1"/>
  <c r="Q2291" i="1" a="1"/>
  <c r="Q2291" i="1" s="1"/>
  <c r="Q2292" i="1" a="1"/>
  <c r="Q2292" i="1"/>
  <c r="Q2293" i="1" a="1"/>
  <c r="Q2293" i="1" s="1"/>
  <c r="Q2294" i="1" a="1"/>
  <c r="Q2294" i="1"/>
  <c r="Q2295" i="1" a="1"/>
  <c r="Q2295" i="1" s="1"/>
  <c r="Q2296" i="1" a="1"/>
  <c r="Q2296" i="1" s="1"/>
  <c r="Q2297" i="1" a="1"/>
  <c r="Q2297" i="1" s="1"/>
  <c r="Q2298" i="1" a="1"/>
  <c r="Q2298" i="1"/>
  <c r="Q2299" i="1" a="1"/>
  <c r="Q2299" i="1" s="1"/>
  <c r="Q2300" i="1" a="1"/>
  <c r="Q2300" i="1"/>
  <c r="Q2301" i="1" a="1"/>
  <c r="Q2301" i="1" s="1"/>
  <c r="Q2302" i="1" a="1"/>
  <c r="Q2302" i="1"/>
  <c r="Q2303" i="1" a="1"/>
  <c r="Q2303" i="1" s="1"/>
  <c r="Q2304" i="1" a="1"/>
  <c r="Q2304" i="1" s="1"/>
  <c r="Q2305" i="1" a="1"/>
  <c r="Q2305" i="1" s="1"/>
  <c r="Q2306" i="1" a="1"/>
  <c r="Q2306" i="1"/>
  <c r="Q2307" i="1" a="1"/>
  <c r="Q2307" i="1" s="1"/>
  <c r="Q2308" i="1" a="1"/>
  <c r="Q2308" i="1"/>
  <c r="Q2309" i="1" a="1"/>
  <c r="Q2309" i="1" s="1"/>
  <c r="Q2310" i="1" a="1"/>
  <c r="Q2310" i="1"/>
  <c r="Q2311" i="1" a="1"/>
  <c r="Q2311" i="1" s="1"/>
  <c r="Q2312" i="1" a="1"/>
  <c r="Q2312" i="1" s="1"/>
  <c r="Q2313" i="1" a="1"/>
  <c r="Q2313" i="1" s="1"/>
  <c r="Q2314" i="1" a="1"/>
  <c r="Q2314" i="1" s="1"/>
  <c r="Q2315" i="1" a="1"/>
  <c r="Q2315" i="1" s="1"/>
  <c r="Q2316" i="1" a="1"/>
  <c r="Q2316" i="1"/>
  <c r="Q2317" i="1" a="1"/>
  <c r="Q2317" i="1" s="1"/>
  <c r="Q2318" i="1" a="1"/>
  <c r="Q2318" i="1"/>
  <c r="Q2319" i="1" a="1"/>
  <c r="Q2319" i="1" s="1"/>
  <c r="Q2320" i="1" a="1"/>
  <c r="Q2320" i="1" s="1"/>
  <c r="Q2321" i="1" a="1"/>
  <c r="Q2321" i="1" s="1"/>
  <c r="Q2322" i="1" a="1"/>
  <c r="Q2322" i="1"/>
  <c r="Q2323" i="1" a="1"/>
  <c r="Q2323" i="1" s="1"/>
  <c r="Q2324" i="1" a="1"/>
  <c r="Q2324" i="1"/>
  <c r="Q2325" i="1" a="1"/>
  <c r="Q2325" i="1" s="1"/>
  <c r="Q2326" i="1" a="1"/>
  <c r="Q2326" i="1"/>
  <c r="Q2327" i="1" a="1"/>
  <c r="Q2327" i="1" s="1"/>
  <c r="Q2328" i="1" a="1"/>
  <c r="Q2328" i="1" s="1"/>
  <c r="Q2329" i="1" a="1"/>
  <c r="Q2329" i="1" s="1"/>
  <c r="Q2330" i="1" a="1"/>
  <c r="Q2330" i="1" s="1"/>
  <c r="Q2331" i="1" a="1"/>
  <c r="Q2331" i="1" s="1"/>
  <c r="Q2332" i="1" a="1"/>
  <c r="Q2332" i="1"/>
  <c r="Q2333" i="1" a="1"/>
  <c r="Q2333" i="1" s="1"/>
  <c r="Q2334" i="1" a="1"/>
  <c r="Q2334" i="1"/>
  <c r="Q2335" i="1" a="1"/>
  <c r="Q2335" i="1" s="1"/>
  <c r="Q2336" i="1" a="1"/>
  <c r="Q2336" i="1" s="1"/>
  <c r="Q2337" i="1" a="1"/>
  <c r="Q2337" i="1" s="1"/>
  <c r="Q2338" i="1" a="1"/>
  <c r="Q2338" i="1"/>
  <c r="Q2339" i="1" a="1"/>
  <c r="Q2339" i="1" s="1"/>
  <c r="Q2340" i="1" a="1"/>
  <c r="Q2340" i="1"/>
  <c r="Q2341" i="1" a="1"/>
  <c r="Q2341" i="1" s="1"/>
  <c r="Q2342" i="1" a="1"/>
  <c r="Q2342" i="1"/>
  <c r="Q2343" i="1" a="1"/>
  <c r="Q2343" i="1" s="1"/>
  <c r="Q2344" i="1" a="1"/>
  <c r="Q2344" i="1" s="1"/>
  <c r="Q2345" i="1" a="1"/>
  <c r="Q2345" i="1" s="1"/>
  <c r="Q2346" i="1" a="1"/>
  <c r="Q2346" i="1" s="1"/>
  <c r="Q2347" i="1" a="1"/>
  <c r="Q2347" i="1" s="1"/>
  <c r="Q2348" i="1" a="1"/>
  <c r="Q2348" i="1"/>
  <c r="Q2349" i="1" a="1"/>
  <c r="Q2349" i="1" s="1"/>
  <c r="Q2350" i="1" a="1"/>
  <c r="Q2350" i="1"/>
  <c r="Q2351" i="1" a="1"/>
  <c r="Q2351" i="1" s="1"/>
  <c r="Q2352" i="1" a="1"/>
  <c r="Q2352" i="1" s="1"/>
  <c r="Q2353" i="1" a="1"/>
  <c r="Q2353" i="1" s="1"/>
  <c r="Q2354" i="1" a="1"/>
  <c r="Q2354" i="1" s="1"/>
  <c r="Q2355" i="1" a="1"/>
  <c r="Q2355" i="1" s="1"/>
  <c r="Q2356" i="1" a="1"/>
  <c r="Q2356" i="1"/>
  <c r="Q2357" i="1" a="1"/>
  <c r="Q2357" i="1" s="1"/>
  <c r="Q2358" i="1" a="1"/>
  <c r="Q2358" i="1"/>
  <c r="Q2359" i="1" a="1"/>
  <c r="Q2359" i="1" s="1"/>
  <c r="Q2360" i="1" a="1"/>
  <c r="Q2360" i="1" s="1"/>
  <c r="Q2361" i="1" a="1"/>
  <c r="Q2361" i="1" s="1"/>
  <c r="Q2362" i="1" a="1"/>
  <c r="Q2362" i="1"/>
  <c r="Q2363" i="1" a="1"/>
  <c r="Q2363" i="1" s="1"/>
  <c r="Q2364" i="1" a="1"/>
  <c r="Q2364" i="1"/>
  <c r="Q2365" i="1" a="1"/>
  <c r="Q2365" i="1" s="1"/>
  <c r="Q2366" i="1" a="1"/>
  <c r="Q2366" i="1"/>
  <c r="Q2367" i="1" a="1"/>
  <c r="Q2367" i="1" s="1"/>
  <c r="Q2368" i="1" a="1"/>
  <c r="Q2368" i="1" s="1"/>
  <c r="Q2369" i="1" a="1"/>
  <c r="Q2369" i="1" s="1"/>
  <c r="Q2370" i="1" a="1"/>
  <c r="Q2370" i="1"/>
  <c r="Q2371" i="1" a="1"/>
  <c r="Q2371" i="1" s="1"/>
  <c r="Q2372" i="1" a="1"/>
  <c r="Q2372" i="1"/>
  <c r="Q2373" i="1" a="1"/>
  <c r="Q2373" i="1" s="1"/>
  <c r="Q2374" i="1" a="1"/>
  <c r="Q2374" i="1"/>
  <c r="Q2375" i="1" a="1"/>
  <c r="Q2375" i="1" s="1"/>
  <c r="Q2376" i="1" a="1"/>
  <c r="Q2376" i="1" s="1"/>
  <c r="Q2377" i="1" a="1"/>
  <c r="Q2377" i="1" s="1"/>
  <c r="Q2378" i="1" a="1"/>
  <c r="Q2378" i="1" s="1"/>
  <c r="Q2379" i="1" a="1"/>
  <c r="Q2379" i="1" s="1"/>
  <c r="Q2380" i="1" a="1"/>
  <c r="Q2380" i="1"/>
  <c r="Q2381" i="1" a="1"/>
  <c r="Q2381" i="1" s="1"/>
  <c r="Q2382" i="1" a="1"/>
  <c r="Q2382" i="1"/>
  <c r="Q2383" i="1" a="1"/>
  <c r="Q2383" i="1" s="1"/>
  <c r="Q2384" i="1" a="1"/>
  <c r="Q2384" i="1" s="1"/>
  <c r="Q2385" i="1" a="1"/>
  <c r="Q2385" i="1" s="1"/>
  <c r="Q2386" i="1" a="1"/>
  <c r="Q2386" i="1"/>
  <c r="Q2387" i="1" a="1"/>
  <c r="Q2387" i="1" s="1"/>
  <c r="Q2388" i="1" a="1"/>
  <c r="Q2388" i="1"/>
  <c r="Q2389" i="1" a="1"/>
  <c r="Q2389" i="1" s="1"/>
  <c r="Q2390" i="1" a="1"/>
  <c r="Q2390" i="1"/>
  <c r="Q2391" i="1" a="1"/>
  <c r="Q2391" i="1" s="1"/>
  <c r="Q2392" i="1" a="1"/>
  <c r="Q2392" i="1" s="1"/>
  <c r="Q2393" i="1" a="1"/>
  <c r="Q2393" i="1" s="1"/>
  <c r="Q2394" i="1" a="1"/>
  <c r="Q2394" i="1"/>
  <c r="Q2395" i="1" a="1"/>
  <c r="Q2395" i="1" s="1"/>
  <c r="Q2396" i="1" a="1"/>
  <c r="Q2396" i="1"/>
  <c r="Q2397" i="1" a="1"/>
  <c r="Q2397" i="1" s="1"/>
  <c r="Q2398" i="1" a="1"/>
  <c r="Q2398" i="1"/>
  <c r="Q2399" i="1" a="1"/>
  <c r="Q2399" i="1" s="1"/>
  <c r="Q2400" i="1" a="1"/>
  <c r="Q2400" i="1" s="1"/>
  <c r="Q2401" i="1" a="1"/>
  <c r="Q2401" i="1" s="1"/>
  <c r="Q2402" i="1" a="1"/>
  <c r="Q2402" i="1"/>
  <c r="Q2403" i="1" a="1"/>
  <c r="Q2403" i="1" s="1"/>
  <c r="Q2404" i="1" a="1"/>
  <c r="Q2404" i="1"/>
  <c r="Q2405" i="1" a="1"/>
  <c r="Q2405" i="1" s="1"/>
  <c r="Q2406" i="1" a="1"/>
  <c r="Q2406" i="1" s="1"/>
  <c r="Q2407" i="1" a="1"/>
  <c r="Q2407" i="1" s="1"/>
  <c r="Q2408" i="1" a="1"/>
  <c r="Q2408" i="1" s="1"/>
  <c r="Q2409" i="1" a="1"/>
  <c r="Q2409" i="1" s="1"/>
  <c r="Q2410" i="1" a="1"/>
  <c r="Q2410" i="1"/>
  <c r="Q2411" i="1" a="1"/>
  <c r="Q2411" i="1" s="1"/>
  <c r="Q2412" i="1" a="1"/>
  <c r="Q2412" i="1"/>
  <c r="Q2413" i="1" a="1"/>
  <c r="Q2413" i="1" s="1"/>
  <c r="Q2414" i="1" a="1"/>
  <c r="Q2414" i="1" s="1"/>
  <c r="Q2415" i="1" a="1"/>
  <c r="Q2415" i="1" s="1"/>
  <c r="Q2416" i="1" a="1"/>
  <c r="Q2416" i="1" s="1"/>
  <c r="Q2417" i="1" a="1"/>
  <c r="Q2417" i="1" s="1"/>
  <c r="Q2418" i="1" a="1"/>
  <c r="Q2418" i="1"/>
  <c r="Q2419" i="1" a="1"/>
  <c r="Q2419" i="1" s="1"/>
  <c r="Q2420" i="1" a="1"/>
  <c r="Q2420" i="1"/>
  <c r="Q2421" i="1" a="1"/>
  <c r="Q2421" i="1" s="1"/>
  <c r="Q2422" i="1" a="1"/>
  <c r="Q2422" i="1" s="1"/>
  <c r="Q2423" i="1" a="1"/>
  <c r="Q2423" i="1" s="1"/>
  <c r="Q2424" i="1" a="1"/>
  <c r="Q2424" i="1" s="1"/>
  <c r="Q2425" i="1" a="1"/>
  <c r="Q2425" i="1" s="1"/>
  <c r="Q2426" i="1" a="1"/>
  <c r="Q2426" i="1"/>
  <c r="Q2427" i="1" a="1"/>
  <c r="Q2427" i="1" s="1"/>
  <c r="Q2428" i="1" a="1"/>
  <c r="Q2428" i="1"/>
  <c r="Q2429" i="1" a="1"/>
  <c r="Q2429" i="1" s="1"/>
  <c r="Q2430" i="1" a="1"/>
  <c r="Q2430" i="1" s="1"/>
  <c r="Q2431" i="1" a="1"/>
  <c r="Q2431" i="1" s="1"/>
  <c r="Q2432" i="1" a="1"/>
  <c r="Q2432" i="1" s="1"/>
  <c r="Q2433" i="1" a="1"/>
  <c r="Q2433" i="1" s="1"/>
  <c r="Q2434" i="1" a="1"/>
  <c r="Q2434" i="1"/>
  <c r="Q2435" i="1" a="1"/>
  <c r="Q2435" i="1" s="1"/>
  <c r="Q2436" i="1" a="1"/>
  <c r="Q2436" i="1"/>
  <c r="Q2437" i="1" a="1"/>
  <c r="Q2437" i="1" s="1"/>
  <c r="Q2438" i="1" a="1"/>
  <c r="Q2438" i="1" s="1"/>
  <c r="Q2439" i="1" a="1"/>
  <c r="Q2439" i="1" s="1"/>
  <c r="Q2440" i="1" a="1"/>
  <c r="Q2440" i="1" s="1"/>
  <c r="Q2441" i="1" a="1"/>
  <c r="Q2441" i="1" s="1"/>
  <c r="Q2442" i="1" a="1"/>
  <c r="Q2442" i="1"/>
  <c r="Q2443" i="1" a="1"/>
  <c r="Q2443" i="1" s="1"/>
  <c r="Q2444" i="1" a="1"/>
  <c r="Q2444" i="1"/>
  <c r="Q2445" i="1" a="1"/>
  <c r="Q2445" i="1" s="1"/>
  <c r="Q2446" i="1" a="1"/>
  <c r="Q2446" i="1" s="1"/>
  <c r="Q2447" i="1" a="1"/>
  <c r="Q2447" i="1" s="1"/>
  <c r="Q2448" i="1" a="1"/>
  <c r="Q2448" i="1" s="1"/>
  <c r="Q2449" i="1" a="1"/>
  <c r="Q2449" i="1" s="1"/>
  <c r="Q2450" i="1" a="1"/>
  <c r="Q2450" i="1"/>
  <c r="Q2451" i="1" a="1"/>
  <c r="Q2451" i="1" s="1"/>
  <c r="Q2452" i="1" a="1"/>
  <c r="Q2452" i="1"/>
  <c r="Q2453" i="1" a="1"/>
  <c r="Q2453" i="1" s="1"/>
  <c r="Q2454" i="1" a="1"/>
  <c r="Q2454" i="1" s="1"/>
  <c r="Q2455" i="1" a="1"/>
  <c r="Q2455" i="1" s="1"/>
  <c r="Q2456" i="1" a="1"/>
  <c r="Q2456" i="1" s="1"/>
  <c r="Q2457" i="1" a="1"/>
  <c r="Q2457" i="1" s="1"/>
  <c r="Q2458" i="1" a="1"/>
  <c r="Q2458" i="1"/>
  <c r="Q2459" i="1" a="1"/>
  <c r="Q2459" i="1" s="1"/>
  <c r="Q2460" i="1" a="1"/>
  <c r="Q2460" i="1"/>
  <c r="Q2461" i="1" a="1"/>
  <c r="Q2461" i="1" s="1"/>
  <c r="Q2462" i="1" a="1"/>
  <c r="Q2462" i="1" s="1"/>
  <c r="Q2463" i="1" a="1"/>
  <c r="Q2463" i="1" s="1"/>
  <c r="Q2464" i="1" a="1"/>
  <c r="Q2464" i="1" s="1"/>
  <c r="Q2465" i="1" a="1"/>
  <c r="Q2465" i="1" s="1"/>
  <c r="Q2466" i="1" a="1"/>
  <c r="Q2466" i="1"/>
  <c r="Q2467" i="1" a="1"/>
  <c r="Q2467" i="1" s="1"/>
  <c r="Q2468" i="1" a="1"/>
  <c r="Q2468" i="1"/>
  <c r="Q2469" i="1" a="1"/>
  <c r="Q2469" i="1" s="1"/>
  <c r="Q2470" i="1" a="1"/>
  <c r="Q2470" i="1" s="1"/>
  <c r="Q2471" i="1" a="1"/>
  <c r="Q2471" i="1" s="1"/>
  <c r="Q2472" i="1" a="1"/>
  <c r="Q2472" i="1" s="1"/>
  <c r="Q2473" i="1" a="1"/>
  <c r="Q2473" i="1"/>
  <c r="Q2474" i="1" a="1"/>
  <c r="Q2474" i="1" s="1"/>
  <c r="Q2475" i="1" a="1"/>
  <c r="Q2475" i="1"/>
  <c r="Q2476" i="1" a="1"/>
  <c r="Q2476" i="1" s="1"/>
  <c r="Q2477" i="1" a="1"/>
  <c r="Q2477" i="1"/>
  <c r="Q2478" i="1" a="1"/>
  <c r="Q2478" i="1" s="1"/>
  <c r="Q2479" i="1" a="1"/>
  <c r="Q2479" i="1"/>
  <c r="Q2480" i="1" a="1"/>
  <c r="Q2480" i="1" s="1"/>
  <c r="Q2481" i="1" a="1"/>
  <c r="Q2481" i="1"/>
  <c r="Q2482" i="1" a="1"/>
  <c r="Q2482" i="1" s="1"/>
  <c r="Q2483" i="1" a="1"/>
  <c r="Q2483" i="1"/>
  <c r="Q2484" i="1" a="1"/>
  <c r="Q2484" i="1" s="1"/>
  <c r="Q2485" i="1" a="1"/>
  <c r="Q2485" i="1"/>
  <c r="Q2486" i="1" a="1"/>
  <c r="Q2486" i="1" s="1"/>
  <c r="Q2487" i="1" a="1"/>
  <c r="Q2487" i="1"/>
  <c r="Q2488" i="1" a="1"/>
  <c r="Q2488" i="1" s="1"/>
  <c r="Q2489" i="1" a="1"/>
  <c r="Q2489" i="1"/>
  <c r="Q2490" i="1" a="1"/>
  <c r="Q2490" i="1" s="1"/>
  <c r="Q2491" i="1" a="1"/>
  <c r="Q2491" i="1"/>
  <c r="Q2492" i="1" a="1"/>
  <c r="Q2492" i="1" s="1"/>
  <c r="Q2493" i="1" a="1"/>
  <c r="Q2493" i="1"/>
  <c r="Q2494" i="1" a="1"/>
  <c r="Q2494" i="1" s="1"/>
  <c r="Q2495" i="1" a="1"/>
  <c r="Q2495" i="1"/>
  <c r="Q2496" i="1" a="1"/>
  <c r="Q2496" i="1" s="1"/>
  <c r="Q2497" i="1" a="1"/>
  <c r="Q2497" i="1"/>
  <c r="Q2498" i="1" a="1"/>
  <c r="Q2498" i="1" s="1"/>
  <c r="Q2499" i="1" a="1"/>
  <c r="Q2499" i="1"/>
  <c r="Q2500" i="1" a="1"/>
  <c r="Q2500" i="1" s="1"/>
  <c r="Q2501" i="1" a="1"/>
  <c r="Q2501" i="1"/>
  <c r="Q2502" i="1" a="1"/>
  <c r="Q2502" i="1" s="1"/>
  <c r="Q2503" i="1" a="1"/>
  <c r="Q2503" i="1"/>
  <c r="Q2504" i="1" a="1"/>
  <c r="Q2504" i="1" s="1"/>
  <c r="Q2505" i="1" a="1"/>
  <c r="Q2505" i="1"/>
  <c r="Q2506" i="1" a="1"/>
  <c r="Q2506" i="1" s="1"/>
  <c r="Q2507" i="1" a="1"/>
  <c r="Q2507" i="1"/>
  <c r="Q2508" i="1" a="1"/>
  <c r="Q2508" i="1" s="1"/>
  <c r="Q2509" i="1" a="1"/>
  <c r="Q2509" i="1"/>
  <c r="Q2510" i="1" a="1"/>
  <c r="Q2510" i="1" s="1"/>
  <c r="Q2511" i="1" a="1"/>
  <c r="Q2511" i="1"/>
  <c r="Q2512" i="1" a="1"/>
  <c r="Q2512" i="1" s="1"/>
  <c r="Q2513" i="1" a="1"/>
  <c r="Q2513" i="1"/>
  <c r="Q2514" i="1" a="1"/>
  <c r="Q2514" i="1" s="1"/>
  <c r="Q2515" i="1" a="1"/>
  <c r="Q2515" i="1"/>
  <c r="Q2516" i="1" a="1"/>
  <c r="Q2516" i="1" s="1"/>
  <c r="Q2517" i="1" a="1"/>
  <c r="Q2517" i="1"/>
  <c r="Q2518" i="1" a="1"/>
  <c r="Q2518" i="1" s="1"/>
  <c r="Q2519" i="1" a="1"/>
  <c r="Q2519" i="1"/>
  <c r="Q2520" i="1" a="1"/>
  <c r="Q2520" i="1" s="1"/>
  <c r="Q2521" i="1" a="1"/>
  <c r="Q2521" i="1"/>
  <c r="Q2522" i="1" a="1"/>
  <c r="Q2522" i="1" s="1"/>
  <c r="Q2523" i="1" a="1"/>
  <c r="Q2523" i="1"/>
  <c r="Q2524" i="1" a="1"/>
  <c r="Q2524" i="1" s="1"/>
  <c r="Q2525" i="1" a="1"/>
  <c r="Q2525" i="1"/>
  <c r="Q2526" i="1" a="1"/>
  <c r="Q2526" i="1" s="1"/>
  <c r="Q2527" i="1" a="1"/>
  <c r="Q2527" i="1"/>
  <c r="Q2528" i="1" a="1"/>
  <c r="Q2528" i="1" s="1"/>
  <c r="Q2529" i="1" a="1"/>
  <c r="Q2529" i="1"/>
  <c r="Q2530" i="1" a="1"/>
  <c r="Q2530" i="1" s="1"/>
  <c r="Q2531" i="1" a="1"/>
  <c r="Q2531" i="1"/>
  <c r="Q2532" i="1" a="1"/>
  <c r="Q2532" i="1" s="1"/>
  <c r="Q2533" i="1" a="1"/>
  <c r="Q2533" i="1"/>
  <c r="Q2534" i="1" a="1"/>
  <c r="Q2534" i="1" s="1"/>
  <c r="Q2535" i="1" a="1"/>
  <c r="Q2535" i="1"/>
  <c r="Q2536" i="1" a="1"/>
  <c r="Q2536" i="1" s="1"/>
  <c r="Q2537" i="1" a="1"/>
  <c r="Q2537" i="1"/>
  <c r="Q2538" i="1" a="1"/>
  <c r="Q2538" i="1" s="1"/>
  <c r="Q2539" i="1" a="1"/>
  <c r="Q2539" i="1"/>
  <c r="Q2540" i="1" a="1"/>
  <c r="Q2540" i="1" s="1"/>
  <c r="Q2541" i="1" a="1"/>
  <c r="Q2541" i="1"/>
  <c r="Q2542" i="1" a="1"/>
  <c r="Q2542" i="1" s="1"/>
  <c r="Q2543" i="1" a="1"/>
  <c r="Q2543" i="1"/>
  <c r="Q2544" i="1" a="1"/>
  <c r="Q2544" i="1" s="1"/>
  <c r="Q2545" i="1" a="1"/>
  <c r="Q2545" i="1"/>
  <c r="Q2546" i="1" a="1"/>
  <c r="Q2546" i="1" s="1"/>
  <c r="Q2547" i="1" a="1"/>
  <c r="Q2547" i="1"/>
  <c r="Q2548" i="1" a="1"/>
  <c r="Q2548" i="1" s="1"/>
  <c r="Q2549" i="1" a="1"/>
  <c r="Q2549" i="1"/>
  <c r="Q2550" i="1" a="1"/>
  <c r="Q2550" i="1" s="1"/>
  <c r="Q2551" i="1" a="1"/>
  <c r="Q2551" i="1"/>
  <c r="Q2552" i="1" a="1"/>
  <c r="Q2552" i="1" s="1"/>
  <c r="Q2553" i="1" a="1"/>
  <c r="Q2553" i="1"/>
  <c r="Q2554" i="1" a="1"/>
  <c r="Q2554" i="1" s="1"/>
  <c r="Q2555" i="1" a="1"/>
  <c r="Q2555" i="1"/>
  <c r="Q2556" i="1" a="1"/>
  <c r="Q2556" i="1" s="1"/>
  <c r="Q2557" i="1" a="1"/>
  <c r="Q2557" i="1"/>
  <c r="Q2558" i="1" a="1"/>
  <c r="Q2558" i="1" s="1"/>
  <c r="Q2559" i="1" a="1"/>
  <c r="Q2559" i="1"/>
  <c r="Q2560" i="1" a="1"/>
  <c r="Q2560" i="1" s="1"/>
  <c r="Q2561" i="1" a="1"/>
  <c r="Q2561" i="1"/>
  <c r="Q2562" i="1" a="1"/>
  <c r="Q2562" i="1" s="1"/>
  <c r="Q2563" i="1" a="1"/>
  <c r="Q2563" i="1"/>
  <c r="Q2564" i="1" a="1"/>
  <c r="Q2564" i="1" s="1"/>
  <c r="Q2565" i="1" a="1"/>
  <c r="Q2565" i="1"/>
  <c r="Q2566" i="1" a="1"/>
  <c r="Q2566" i="1" s="1"/>
  <c r="Q2567" i="1" a="1"/>
  <c r="Q2567" i="1"/>
  <c r="Q2568" i="1" a="1"/>
  <c r="Q2568" i="1" s="1"/>
  <c r="Q2569" i="1" a="1"/>
  <c r="Q2569" i="1"/>
  <c r="Q2570" i="1" a="1"/>
  <c r="Q2570" i="1" s="1"/>
  <c r="Q2571" i="1" a="1"/>
  <c r="Q2571" i="1"/>
  <c r="Q2572" i="1" a="1"/>
  <c r="Q2572" i="1" s="1"/>
  <c r="Q2573" i="1" a="1"/>
  <c r="Q2573" i="1"/>
  <c r="Q2574" i="1" a="1"/>
  <c r="Q2574" i="1" s="1"/>
  <c r="Q2575" i="1" a="1"/>
  <c r="Q2575" i="1"/>
  <c r="Q2576" i="1" a="1"/>
  <c r="Q2576" i="1" s="1"/>
  <c r="Q2577" i="1" a="1"/>
  <c r="Q2577" i="1"/>
  <c r="Q2578" i="1" a="1"/>
  <c r="Q2578" i="1" s="1"/>
  <c r="Q2579" i="1" a="1"/>
  <c r="Q2579" i="1"/>
  <c r="Q2580" i="1" a="1"/>
  <c r="Q2580" i="1" s="1"/>
  <c r="Q2581" i="1" a="1"/>
  <c r="Q2581" i="1"/>
  <c r="Q2582" i="1" a="1"/>
  <c r="Q2582" i="1" s="1"/>
  <c r="Q2583" i="1" a="1"/>
  <c r="Q2583" i="1"/>
  <c r="Q2584" i="1" a="1"/>
  <c r="Q2584" i="1" s="1"/>
  <c r="Q2585" i="1" a="1"/>
  <c r="Q2585" i="1"/>
  <c r="Q2586" i="1" a="1"/>
  <c r="Q2586" i="1" s="1"/>
  <c r="Q2587" i="1" a="1"/>
  <c r="Q2587" i="1"/>
  <c r="Q2588" i="1" a="1"/>
  <c r="Q2588" i="1" s="1"/>
  <c r="Q2589" i="1" a="1"/>
  <c r="Q2589" i="1"/>
  <c r="Q2590" i="1" a="1"/>
  <c r="Q2590" i="1" s="1"/>
  <c r="Q2591" i="1" a="1"/>
  <c r="Q2591" i="1"/>
  <c r="Q2592" i="1" a="1"/>
  <c r="Q2592" i="1" s="1"/>
  <c r="Q2593" i="1" a="1"/>
  <c r="Q2593" i="1"/>
  <c r="Q2594" i="1" a="1"/>
  <c r="Q2594" i="1" s="1"/>
  <c r="Q2595" i="1" a="1"/>
  <c r="Q2595" i="1"/>
  <c r="Q2596" i="1" a="1"/>
  <c r="Q2596" i="1" s="1"/>
  <c r="Q2597" i="1" a="1"/>
  <c r="Q2597" i="1"/>
  <c r="Q2598" i="1" a="1"/>
  <c r="Q2598" i="1" s="1"/>
  <c r="Q2599" i="1" a="1"/>
  <c r="Q2599" i="1"/>
  <c r="Q2600" i="1" a="1"/>
  <c r="Q2600" i="1" s="1"/>
  <c r="Q2601" i="1" a="1"/>
  <c r="Q2601" i="1"/>
  <c r="Q2602" i="1" a="1"/>
  <c r="Q2602" i="1" s="1"/>
  <c r="Q2603" i="1" a="1"/>
  <c r="Q2603" i="1"/>
  <c r="Q2604" i="1" a="1"/>
  <c r="Q2604" i="1" s="1"/>
  <c r="Q2605" i="1" a="1"/>
  <c r="Q2605" i="1"/>
  <c r="Q2606" i="1" a="1"/>
  <c r="Q2606" i="1" s="1"/>
  <c r="Q2607" i="1" a="1"/>
  <c r="Q2607" i="1"/>
  <c r="Q2608" i="1" a="1"/>
  <c r="Q2608" i="1" s="1"/>
  <c r="Q2609" i="1" a="1"/>
  <c r="Q2609" i="1"/>
  <c r="Q2610" i="1" a="1"/>
  <c r="Q2610" i="1" s="1"/>
  <c r="Q2611" i="1" a="1"/>
  <c r="Q2611" i="1"/>
  <c r="Q2612" i="1" a="1"/>
  <c r="Q2612" i="1" s="1"/>
  <c r="Q2613" i="1" a="1"/>
  <c r="Q2613" i="1"/>
  <c r="Q2614" i="1" a="1"/>
  <c r="Q2614" i="1" s="1"/>
  <c r="Q2615" i="1" a="1"/>
  <c r="Q2615" i="1"/>
  <c r="Q2616" i="1" a="1"/>
  <c r="Q2616" i="1" s="1"/>
  <c r="Q2617" i="1" a="1"/>
  <c r="Q2617" i="1"/>
  <c r="Q2618" i="1" a="1"/>
  <c r="Q2618" i="1" s="1"/>
  <c r="Q2619" i="1" a="1"/>
  <c r="Q2619" i="1"/>
  <c r="Q2620" i="1" a="1"/>
  <c r="Q2620" i="1" s="1"/>
  <c r="Q2621" i="1" a="1"/>
  <c r="Q2621" i="1"/>
  <c r="Q2622" i="1" a="1"/>
  <c r="Q2622" i="1" s="1"/>
  <c r="Q2623" i="1" a="1"/>
  <c r="Q2623" i="1"/>
  <c r="Q2624" i="1" a="1"/>
  <c r="Q2624" i="1" s="1"/>
  <c r="Q2625" i="1" a="1"/>
  <c r="Q2625" i="1"/>
  <c r="Q2626" i="1" a="1"/>
  <c r="Q2626" i="1" s="1"/>
  <c r="Q2627" i="1" a="1"/>
  <c r="Q2627" i="1"/>
  <c r="Q2628" i="1" a="1"/>
  <c r="Q2628" i="1" s="1"/>
  <c r="Q2629" i="1" a="1"/>
  <c r="Q2629" i="1"/>
  <c r="Q2630" i="1" a="1"/>
  <c r="Q2630" i="1" s="1"/>
  <c r="Q2631" i="1" a="1"/>
  <c r="Q2631" i="1"/>
  <c r="Q2632" i="1" a="1"/>
  <c r="Q2632" i="1" s="1"/>
  <c r="Q2633" i="1" a="1"/>
  <c r="Q2633" i="1"/>
  <c r="Q2634" i="1" a="1"/>
  <c r="Q2634" i="1" s="1"/>
  <c r="Q2635" i="1" a="1"/>
  <c r="Q2635" i="1"/>
  <c r="Q2636" i="1" a="1"/>
  <c r="Q2636" i="1" s="1"/>
  <c r="Q2637" i="1" a="1"/>
  <c r="Q2637" i="1"/>
  <c r="Q2638" i="1" a="1"/>
  <c r="Q2638" i="1" s="1"/>
  <c r="Q2639" i="1" a="1"/>
  <c r="Q2639" i="1"/>
  <c r="Q2640" i="1" a="1"/>
  <c r="Q2640" i="1" s="1"/>
  <c r="Q2641" i="1" a="1"/>
  <c r="Q2641" i="1"/>
  <c r="Q2642" i="1" a="1"/>
  <c r="Q2642" i="1" s="1"/>
  <c r="Q2643" i="1" a="1"/>
  <c r="Q2643" i="1"/>
  <c r="Q2644" i="1" a="1"/>
  <c r="Q2644" i="1" s="1"/>
  <c r="Q2645" i="1" a="1"/>
  <c r="Q2645" i="1" s="1"/>
  <c r="Q2646" i="1" a="1"/>
  <c r="Q2646" i="1" s="1"/>
  <c r="Q2647" i="1" a="1"/>
  <c r="Q2647" i="1"/>
  <c r="Q2648" i="1" a="1"/>
  <c r="Q2648" i="1" s="1"/>
  <c r="Q2649" i="1" a="1"/>
  <c r="Q2649" i="1"/>
  <c r="Q2650" i="1" a="1"/>
  <c r="Q2650" i="1" s="1"/>
  <c r="Q2651" i="1" a="1"/>
  <c r="Q2651" i="1"/>
  <c r="Q2652" i="1" a="1"/>
  <c r="Q2652" i="1" s="1"/>
  <c r="Q2653" i="1" a="1"/>
  <c r="Q2653" i="1" s="1"/>
  <c r="Q2654" i="1" a="1"/>
  <c r="Q2654" i="1" s="1"/>
  <c r="Q2655" i="1" a="1"/>
  <c r="Q2655" i="1"/>
  <c r="Q2656" i="1" a="1"/>
  <c r="Q2656" i="1" s="1"/>
  <c r="Q2657" i="1" a="1"/>
  <c r="Q2657" i="1" s="1"/>
  <c r="Q2658" i="1" a="1"/>
  <c r="Q2658" i="1" s="1"/>
  <c r="Q2659" i="1" a="1"/>
  <c r="Q2659" i="1"/>
  <c r="Q2660" i="1" a="1"/>
  <c r="Q2660" i="1" s="1"/>
  <c r="Q2661" i="1" a="1"/>
  <c r="Q2661" i="1" s="1"/>
  <c r="Q2662" i="1" a="1"/>
  <c r="Q2662" i="1" s="1"/>
  <c r="Q2663" i="1" a="1"/>
  <c r="Q2663" i="1" s="1"/>
  <c r="Q2664" i="1" a="1"/>
  <c r="Q2664" i="1" s="1"/>
  <c r="Q2665" i="1" a="1"/>
  <c r="Q2665" i="1"/>
  <c r="Q2666" i="1" a="1"/>
  <c r="Q2666" i="1" s="1"/>
  <c r="Q2667" i="1" a="1"/>
  <c r="Q2667" i="1"/>
  <c r="Q2668" i="1" a="1"/>
  <c r="Q2668" i="1" s="1"/>
  <c r="Q2669" i="1" a="1"/>
  <c r="Q2669" i="1" s="1"/>
  <c r="Q2670" i="1" a="1"/>
  <c r="Q2670" i="1" s="1"/>
  <c r="Q2671" i="1" a="1"/>
  <c r="Q2671" i="1"/>
  <c r="Q2672" i="1" a="1"/>
  <c r="Q2672" i="1" s="1"/>
  <c r="Q2673" i="1" a="1"/>
  <c r="Q2673" i="1"/>
  <c r="Q2674" i="1" a="1"/>
  <c r="Q2674" i="1" s="1"/>
  <c r="Q2675" i="1" a="1"/>
  <c r="Q2675" i="1"/>
  <c r="Q2676" i="1" a="1"/>
  <c r="Q2676" i="1" s="1"/>
  <c r="Q2677" i="1" a="1"/>
  <c r="Q2677" i="1" s="1"/>
  <c r="Q2678" i="1" a="1"/>
  <c r="Q2678" i="1" s="1"/>
  <c r="Q2679" i="1" a="1"/>
  <c r="Q2679" i="1"/>
  <c r="Q2680" i="1" a="1"/>
  <c r="Q2680" i="1" s="1"/>
  <c r="Q2681" i="1" a="1"/>
  <c r="Q2681" i="1"/>
  <c r="Q2682" i="1" a="1"/>
  <c r="Q2682" i="1" s="1"/>
  <c r="Q2683" i="1" a="1"/>
  <c r="Q2683" i="1"/>
  <c r="Q2684" i="1" a="1"/>
  <c r="Q2684" i="1" s="1"/>
  <c r="Q2685" i="1" a="1"/>
  <c r="Q2685" i="1" s="1"/>
  <c r="Q2686" i="1" a="1"/>
  <c r="Q2686" i="1" s="1"/>
  <c r="Q2687" i="1" a="1"/>
  <c r="Q2687" i="1"/>
  <c r="Q2688" i="1" a="1"/>
  <c r="Q2688" i="1" s="1"/>
  <c r="Q2689" i="1" a="1"/>
  <c r="Q2689" i="1" s="1"/>
  <c r="Q2690" i="1" a="1"/>
  <c r="Q2690" i="1" s="1"/>
  <c r="Q2691" i="1" a="1"/>
  <c r="Q2691" i="1"/>
  <c r="Q2692" i="1" a="1"/>
  <c r="Q2692" i="1" s="1"/>
  <c r="Q2693" i="1" a="1"/>
  <c r="Q2693" i="1"/>
  <c r="Q2694" i="1" a="1"/>
  <c r="Q2694" i="1" s="1"/>
  <c r="Q2695" i="1" a="1"/>
  <c r="Q2695" i="1"/>
  <c r="Q2696" i="1" a="1"/>
  <c r="Q2696" i="1" s="1"/>
  <c r="Q2697" i="1" a="1"/>
  <c r="Q2697" i="1" s="1"/>
  <c r="Q2698" i="1" a="1"/>
  <c r="Q2698" i="1" s="1"/>
  <c r="Q2699" i="1" a="1"/>
  <c r="Q2699" i="1"/>
  <c r="Q2700" i="1" a="1"/>
  <c r="Q2700" i="1" s="1"/>
  <c r="Q2701" i="1" a="1"/>
  <c r="Q2701" i="1"/>
  <c r="Q2702" i="1" a="1"/>
  <c r="Q2702" i="1" s="1"/>
  <c r="Q2703" i="1" a="1"/>
  <c r="Q2703" i="1"/>
  <c r="Q2704" i="1" a="1"/>
  <c r="Q2704" i="1" s="1"/>
  <c r="Q2705" i="1" a="1"/>
  <c r="Q2705" i="1" s="1"/>
  <c r="Q2706" i="1" a="1"/>
  <c r="Q2706" i="1" s="1"/>
  <c r="Q2707" i="1" a="1"/>
  <c r="Q2707" i="1"/>
  <c r="Q2708" i="1" a="1"/>
  <c r="Q2708" i="1" s="1"/>
  <c r="Q2709" i="1" a="1"/>
  <c r="Q2709" i="1"/>
  <c r="Q2710" i="1" a="1"/>
  <c r="Q2710" i="1" s="1"/>
  <c r="Q2711" i="1" a="1"/>
  <c r="Q2711" i="1"/>
  <c r="Q2712" i="1" a="1"/>
  <c r="Q2712" i="1" s="1"/>
  <c r="Q2713" i="1" a="1"/>
  <c r="Q2713" i="1" s="1"/>
  <c r="Q2714" i="1" a="1"/>
  <c r="Q2714" i="1" s="1"/>
  <c r="Q2715" i="1" a="1"/>
  <c r="Q2715" i="1"/>
  <c r="Q2716" i="1" a="1"/>
  <c r="Q2716" i="1" s="1"/>
  <c r="Q2717" i="1" a="1"/>
  <c r="Q2717" i="1"/>
  <c r="Q2718" i="1" a="1"/>
  <c r="Q2718" i="1" s="1"/>
  <c r="Q2719" i="1" a="1"/>
  <c r="Q2719" i="1"/>
  <c r="Q2720" i="1" a="1"/>
  <c r="Q2720" i="1" s="1"/>
  <c r="Q2721" i="1" a="1"/>
  <c r="Q2721" i="1" s="1"/>
  <c r="Q2722" i="1" a="1"/>
  <c r="Q2722" i="1" s="1"/>
  <c r="Q2723" i="1" a="1"/>
  <c r="Q2723" i="1"/>
  <c r="Q2724" i="1" a="1"/>
  <c r="Q2724" i="1" s="1"/>
  <c r="Q2725" i="1" a="1"/>
  <c r="Q2725" i="1"/>
  <c r="Q2726" i="1" a="1"/>
  <c r="Q2726" i="1" s="1"/>
  <c r="Q2727" i="1" a="1"/>
  <c r="Q2727" i="1"/>
  <c r="Q2728" i="1" a="1"/>
  <c r="Q2728" i="1" s="1"/>
  <c r="Q2729" i="1" a="1"/>
  <c r="Q2729" i="1" s="1"/>
  <c r="Q2730" i="1" a="1"/>
  <c r="Q2730" i="1" s="1"/>
  <c r="Q2731" i="1" a="1"/>
  <c r="Q2731" i="1"/>
  <c r="Q2732" i="1" a="1"/>
  <c r="Q2732" i="1" s="1"/>
  <c r="Q2733" i="1" a="1"/>
  <c r="Q2733" i="1"/>
  <c r="Q2734" i="1" a="1"/>
  <c r="Q2734" i="1" s="1"/>
  <c r="Q2735" i="1" a="1"/>
  <c r="Q2735" i="1"/>
  <c r="Q2736" i="1" a="1"/>
  <c r="Q2736" i="1" s="1"/>
  <c r="Q2737" i="1" a="1"/>
  <c r="Q2737" i="1" s="1"/>
  <c r="Q2738" i="1" a="1"/>
  <c r="Q2738" i="1" s="1"/>
  <c r="Q2739" i="1" a="1"/>
  <c r="Q2739" i="1"/>
  <c r="Q2740" i="1" a="1"/>
  <c r="Q2740" i="1" s="1"/>
  <c r="Q2741" i="1" a="1"/>
  <c r="Q2741" i="1"/>
  <c r="Q2742" i="1" a="1"/>
  <c r="Q2742" i="1" s="1"/>
  <c r="Q2743" i="1" a="1"/>
  <c r="Q2743" i="1"/>
  <c r="Q2744" i="1" a="1"/>
  <c r="Q2744" i="1" s="1"/>
  <c r="Q2745" i="1" a="1"/>
  <c r="Q2745" i="1" s="1"/>
  <c r="Q2746" i="1" a="1"/>
  <c r="Q2746" i="1" s="1"/>
  <c r="Q2747" i="1" a="1"/>
  <c r="Q2747" i="1"/>
  <c r="Q2748" i="1" a="1"/>
  <c r="Q2748" i="1" s="1"/>
  <c r="Q2749" i="1" a="1"/>
  <c r="Q2749" i="1"/>
  <c r="Q2750" i="1" a="1"/>
  <c r="Q2750" i="1" s="1"/>
  <c r="Q2751" i="1" a="1"/>
  <c r="Q2751" i="1"/>
  <c r="Q2752" i="1" a="1"/>
  <c r="Q2752" i="1" s="1"/>
  <c r="Q2753" i="1" a="1"/>
  <c r="Q2753" i="1" s="1"/>
  <c r="Q2754" i="1" a="1"/>
  <c r="Q2754" i="1" s="1"/>
  <c r="Q2755" i="1" a="1"/>
  <c r="Q2755" i="1"/>
  <c r="Q2756" i="1" a="1"/>
  <c r="Q2756" i="1" s="1"/>
  <c r="Q2757" i="1" a="1"/>
  <c r="Q2757" i="1"/>
  <c r="Q2758" i="1" a="1"/>
  <c r="Q2758" i="1" s="1"/>
  <c r="Q2759" i="1" a="1"/>
  <c r="Q2759" i="1"/>
  <c r="Q2760" i="1" a="1"/>
  <c r="Q2760" i="1" s="1"/>
  <c r="Q2761" i="1" a="1"/>
  <c r="Q2761" i="1" s="1"/>
  <c r="Q2762" i="1" a="1"/>
  <c r="Q2762" i="1" s="1"/>
  <c r="Q2763" i="1" a="1"/>
  <c r="Q2763" i="1"/>
  <c r="Q2764" i="1" a="1"/>
  <c r="Q2764" i="1" s="1"/>
  <c r="Q2765" i="1" a="1"/>
  <c r="Q2765" i="1"/>
  <c r="Q2766" i="1" a="1"/>
  <c r="Q2766" i="1" s="1"/>
  <c r="Q2767" i="1" a="1"/>
  <c r="Q2767" i="1"/>
  <c r="Q2768" i="1" a="1"/>
  <c r="Q2768" i="1" s="1"/>
  <c r="Q2769" i="1" a="1"/>
  <c r="Q2769" i="1" s="1"/>
  <c r="Q2770" i="1" a="1"/>
  <c r="Q2770" i="1" s="1"/>
  <c r="Q2771" i="1" a="1"/>
  <c r="Q2771" i="1"/>
  <c r="Q2772" i="1" a="1"/>
  <c r="Q2772" i="1" s="1"/>
  <c r="Q2773" i="1" a="1"/>
  <c r="Q2773" i="1"/>
  <c r="Q2774" i="1" a="1"/>
  <c r="Q2774" i="1" s="1"/>
  <c r="Q2775" i="1" a="1"/>
  <c r="Q2775" i="1"/>
  <c r="Q2776" i="1" a="1"/>
  <c r="Q2776" i="1" s="1"/>
  <c r="Q2777" i="1" a="1"/>
  <c r="Q2777" i="1" s="1"/>
  <c r="Q2778" i="1" a="1"/>
  <c r="Q2778" i="1" s="1"/>
  <c r="Q2779" i="1" a="1"/>
  <c r="Q2779" i="1"/>
  <c r="Q2780" i="1" a="1"/>
  <c r="Q2780" i="1" s="1"/>
  <c r="Q2781" i="1" a="1"/>
  <c r="Q2781" i="1"/>
  <c r="Q2782" i="1" a="1"/>
  <c r="Q2782" i="1" s="1"/>
  <c r="Q2783" i="1" a="1"/>
  <c r="Q2783" i="1"/>
  <c r="Q2784" i="1" a="1"/>
  <c r="Q2784" i="1" s="1"/>
  <c r="Q2785" i="1" a="1"/>
  <c r="Q2785" i="1" s="1"/>
  <c r="Q2786" i="1" a="1"/>
  <c r="Q2786" i="1" s="1"/>
  <c r="Q2787" i="1" a="1"/>
  <c r="Q2787" i="1"/>
  <c r="Q2788" i="1" a="1"/>
  <c r="Q2788" i="1" s="1"/>
  <c r="Q2789" i="1" a="1"/>
  <c r="Q2789" i="1"/>
  <c r="Q2790" i="1" a="1"/>
  <c r="Q2790" i="1" s="1"/>
  <c r="Q2791" i="1" a="1"/>
  <c r="Q2791" i="1"/>
  <c r="Q2792" i="1" a="1"/>
  <c r="Q2792" i="1" s="1"/>
  <c r="Q2793" i="1" a="1"/>
  <c r="Q2793" i="1" s="1"/>
  <c r="Q2794" i="1" a="1"/>
  <c r="Q2794" i="1" s="1"/>
  <c r="Q2795" i="1" a="1"/>
  <c r="Q2795" i="1"/>
  <c r="Q2796" i="1" a="1"/>
  <c r="Q2796" i="1" s="1"/>
  <c r="Q2797" i="1" a="1"/>
  <c r="Q2797" i="1"/>
  <c r="Q2798" i="1" a="1"/>
  <c r="Q2798" i="1" s="1"/>
  <c r="Q2799" i="1" a="1"/>
  <c r="Q2799" i="1"/>
  <c r="Q2800" i="1" a="1"/>
  <c r="Q2800" i="1" s="1"/>
  <c r="Q2801" i="1" a="1"/>
  <c r="Q2801" i="1" s="1"/>
  <c r="Q2802" i="1" a="1"/>
  <c r="Q2802" i="1" s="1"/>
  <c r="Q2803" i="1" a="1"/>
  <c r="Q2803" i="1"/>
  <c r="Q2804" i="1" a="1"/>
  <c r="Q2804" i="1" s="1"/>
  <c r="Q2805" i="1" a="1"/>
  <c r="Q2805" i="1"/>
  <c r="Q2806" i="1" a="1"/>
  <c r="Q2806" i="1" s="1"/>
  <c r="Q2807" i="1" a="1"/>
  <c r="Q2807" i="1"/>
  <c r="Q2808" i="1" a="1"/>
  <c r="Q2808" i="1" s="1"/>
  <c r="Q2809" i="1" a="1"/>
  <c r="Q2809" i="1" s="1"/>
  <c r="Q2810" i="1" a="1"/>
  <c r="Q2810" i="1" s="1"/>
  <c r="Q2811" i="1" a="1"/>
  <c r="Q2811" i="1"/>
  <c r="Q2812" i="1" a="1"/>
  <c r="Q2812" i="1" s="1"/>
  <c r="Q2813" i="1" a="1"/>
  <c r="Q2813" i="1"/>
  <c r="Q2814" i="1" a="1"/>
  <c r="Q2814" i="1" s="1"/>
  <c r="Q2815" i="1" a="1"/>
  <c r="Q2815" i="1"/>
  <c r="Q2816" i="1" a="1"/>
  <c r="Q2816" i="1" s="1"/>
  <c r="Q2817" i="1" a="1"/>
  <c r="Q2817" i="1" s="1"/>
  <c r="Q2818" i="1" a="1"/>
  <c r="Q2818" i="1" s="1"/>
  <c r="Q2819" i="1" a="1"/>
  <c r="Q2819" i="1"/>
  <c r="Q2820" i="1" a="1"/>
  <c r="Q2820" i="1" s="1"/>
  <c r="Q2821" i="1" a="1"/>
  <c r="Q2821" i="1"/>
  <c r="Q2822" i="1" a="1"/>
  <c r="Q2822" i="1" s="1"/>
  <c r="Q2823" i="1" a="1"/>
  <c r="Q2823" i="1"/>
  <c r="Q2824" i="1" a="1"/>
  <c r="Q2824" i="1" s="1"/>
  <c r="Q2825" i="1" a="1"/>
  <c r="Q2825" i="1" s="1"/>
  <c r="Q2826" i="1" a="1"/>
  <c r="Q2826" i="1" s="1"/>
  <c r="Q2827" i="1" a="1"/>
  <c r="Q2827" i="1"/>
  <c r="Q2828" i="1" a="1"/>
  <c r="Q2828" i="1" s="1"/>
  <c r="Q2829" i="1" a="1"/>
  <c r="Q2829" i="1"/>
  <c r="Q2830" i="1" a="1"/>
  <c r="Q2830" i="1" s="1"/>
  <c r="Q2831" i="1" a="1"/>
  <c r="Q2831" i="1"/>
  <c r="Q2832" i="1" a="1"/>
  <c r="Q2832" i="1" s="1"/>
  <c r="Q2833" i="1" a="1"/>
  <c r="Q2833" i="1" s="1"/>
  <c r="Q2834" i="1" a="1"/>
  <c r="Q2834" i="1" s="1"/>
  <c r="Q2835" i="1" a="1"/>
  <c r="Q2835" i="1"/>
  <c r="Q2836" i="1" a="1"/>
  <c r="Q2836" i="1" s="1"/>
  <c r="Q2837" i="1" a="1"/>
  <c r="Q2837" i="1"/>
  <c r="Q2838" i="1" a="1"/>
  <c r="Q2838" i="1" s="1"/>
  <c r="Q2839" i="1" a="1"/>
  <c r="Q2839" i="1"/>
  <c r="Q2840" i="1" a="1"/>
  <c r="Q2840" i="1" s="1"/>
  <c r="Q2841" i="1" a="1"/>
  <c r="Q2841" i="1" s="1"/>
  <c r="Q2842" i="1" a="1"/>
  <c r="Q2842" i="1" s="1"/>
  <c r="Q2843" i="1" a="1"/>
  <c r="Q2843" i="1"/>
  <c r="Q2844" i="1" a="1"/>
  <c r="Q2844" i="1" s="1"/>
  <c r="Q2845" i="1" a="1"/>
  <c r="Q2845" i="1"/>
  <c r="Q2846" i="1" a="1"/>
  <c r="Q2846" i="1" s="1"/>
  <c r="Q2847" i="1" a="1"/>
  <c r="Q2847" i="1"/>
  <c r="Q2848" i="1" a="1"/>
  <c r="Q2848" i="1" s="1"/>
  <c r="Q2849" i="1" a="1"/>
  <c r="Q2849" i="1" s="1"/>
  <c r="Q2850" i="1" a="1"/>
  <c r="Q2850" i="1" s="1"/>
  <c r="Q2851" i="1" a="1"/>
  <c r="Q2851" i="1"/>
  <c r="Q2852" i="1" a="1"/>
  <c r="Q2852" i="1" s="1"/>
  <c r="Q2853" i="1" a="1"/>
  <c r="Q2853" i="1"/>
  <c r="Q2854" i="1" a="1"/>
  <c r="Q2854" i="1" s="1"/>
  <c r="Q2855" i="1" a="1"/>
  <c r="Q2855" i="1"/>
  <c r="Q2856" i="1" a="1"/>
  <c r="Q2856" i="1" s="1"/>
  <c r="Q2857" i="1" a="1"/>
  <c r="Q2857" i="1" s="1"/>
  <c r="Q2858" i="1" a="1"/>
  <c r="Q2858" i="1" s="1"/>
  <c r="Q2859" i="1" a="1"/>
  <c r="Q2859" i="1"/>
  <c r="Q2860" i="1" a="1"/>
  <c r="Q2860" i="1" s="1"/>
  <c r="Q2861" i="1" a="1"/>
  <c r="Q2861" i="1"/>
  <c r="Q2862" i="1" a="1"/>
  <c r="Q2862" i="1" s="1"/>
  <c r="Q2863" i="1" a="1"/>
  <c r="Q2863" i="1"/>
  <c r="Q2864" i="1" a="1"/>
  <c r="Q2864" i="1" s="1"/>
  <c r="Q2865" i="1" a="1"/>
  <c r="Q2865" i="1" s="1"/>
  <c r="Q2866" i="1" a="1"/>
  <c r="Q2866" i="1" s="1"/>
  <c r="Q2867" i="1" a="1"/>
  <c r="Q2867" i="1"/>
  <c r="Q2868" i="1" a="1"/>
  <c r="Q2868" i="1" s="1"/>
  <c r="Q2869" i="1" a="1"/>
  <c r="Q2869" i="1"/>
  <c r="Q2870" i="1" a="1"/>
  <c r="Q2870" i="1" s="1"/>
  <c r="Q2871" i="1" a="1"/>
  <c r="Q2871" i="1"/>
  <c r="Q2872" i="1" a="1"/>
  <c r="Q2872" i="1" s="1"/>
  <c r="Q2873" i="1" a="1"/>
  <c r="Q2873" i="1" s="1"/>
  <c r="Q2874" i="1" a="1"/>
  <c r="Q2874" i="1" s="1"/>
  <c r="Q2875" i="1" a="1"/>
  <c r="Q2875" i="1"/>
  <c r="Q2876" i="1" a="1"/>
  <c r="Q2876" i="1" s="1"/>
  <c r="Q2877" i="1" a="1"/>
  <c r="Q2877" i="1"/>
  <c r="Q2878" i="1" a="1"/>
  <c r="Q2878" i="1" s="1"/>
  <c r="Q2879" i="1" a="1"/>
  <c r="Q2879" i="1"/>
  <c r="Q2880" i="1" a="1"/>
  <c r="Q2880" i="1" s="1"/>
  <c r="Q2881" i="1" a="1"/>
  <c r="Q2881" i="1" s="1"/>
  <c r="Q2882" i="1" a="1"/>
  <c r="Q2882" i="1" s="1"/>
  <c r="Q2883" i="1" a="1"/>
  <c r="Q2883" i="1"/>
  <c r="Q2884" i="1" a="1"/>
  <c r="Q2884" i="1" s="1"/>
  <c r="Q2885" i="1" a="1"/>
  <c r="Q2885" i="1"/>
  <c r="Q2886" i="1" a="1"/>
  <c r="Q2886" i="1" s="1"/>
  <c r="Q2887" i="1" a="1"/>
  <c r="Q2887" i="1"/>
  <c r="Q2888" i="1" a="1"/>
  <c r="Q2888" i="1" s="1"/>
  <c r="Q2889" i="1" a="1"/>
  <c r="Q2889" i="1" s="1"/>
  <c r="Q2890" i="1" a="1"/>
  <c r="Q2890" i="1" s="1"/>
  <c r="Q2891" i="1" a="1"/>
  <c r="Q2891" i="1"/>
  <c r="Q2892" i="1" a="1"/>
  <c r="Q2892" i="1" s="1"/>
  <c r="Q2893" i="1" a="1"/>
  <c r="Q2893" i="1"/>
  <c r="Q2894" i="1" a="1"/>
  <c r="Q2894" i="1" s="1"/>
  <c r="Q2895" i="1" a="1"/>
  <c r="Q2895" i="1"/>
  <c r="Q2896" i="1" a="1"/>
  <c r="Q2896" i="1" s="1"/>
  <c r="Q2897" i="1" a="1"/>
  <c r="Q2897" i="1" s="1"/>
  <c r="Q2898" i="1" a="1"/>
  <c r="Q2898" i="1" s="1"/>
  <c r="Q2899" i="1" a="1"/>
  <c r="Q2899" i="1"/>
  <c r="Q2900" i="1" a="1"/>
  <c r="Q2900" i="1" s="1"/>
  <c r="Q2901" i="1" a="1"/>
  <c r="Q2901" i="1"/>
  <c r="Q2902" i="1" a="1"/>
  <c r="Q2902" i="1" s="1"/>
  <c r="Q2903" i="1" a="1"/>
  <c r="Q2903" i="1"/>
  <c r="Q2904" i="1" a="1"/>
  <c r="Q2904" i="1" s="1"/>
  <c r="Q2905" i="1" a="1"/>
  <c r="Q2905" i="1" s="1"/>
  <c r="Q2906" i="1" a="1"/>
  <c r="Q2906" i="1" s="1"/>
  <c r="Q2907" i="1" a="1"/>
  <c r="Q2907" i="1"/>
  <c r="Q2908" i="1" a="1"/>
  <c r="Q2908" i="1" s="1"/>
  <c r="Q2909" i="1" a="1"/>
  <c r="Q2909" i="1"/>
  <c r="Q2910" i="1" a="1"/>
  <c r="Q2910" i="1" s="1"/>
  <c r="Q2911" i="1" a="1"/>
  <c r="Q2911" i="1"/>
  <c r="Q2912" i="1" a="1"/>
  <c r="Q2912" i="1" s="1"/>
  <c r="Q2913" i="1" a="1"/>
  <c r="Q2913" i="1" s="1"/>
  <c r="Q2914" i="1" a="1"/>
  <c r="Q2914" i="1" s="1"/>
  <c r="Q2915" i="1" a="1"/>
  <c r="Q2915" i="1"/>
  <c r="Q2916" i="1" a="1"/>
  <c r="Q2916" i="1" s="1"/>
  <c r="Q2917" i="1" a="1"/>
  <c r="Q2917" i="1"/>
  <c r="Q2918" i="1" a="1"/>
  <c r="Q2918" i="1" s="1"/>
  <c r="Q2919" i="1" a="1"/>
  <c r="Q2919" i="1"/>
  <c r="Q2920" i="1" a="1"/>
  <c r="Q2920" i="1" s="1"/>
  <c r="Q2921" i="1" a="1"/>
  <c r="Q2921" i="1" s="1"/>
  <c r="Q2922" i="1" a="1"/>
  <c r="Q2922" i="1" s="1"/>
  <c r="Q2923" i="1" a="1"/>
  <c r="Q2923" i="1"/>
  <c r="Q2924" i="1" a="1"/>
  <c r="Q2924" i="1" s="1"/>
  <c r="Q2925" i="1" a="1"/>
  <c r="Q2925" i="1"/>
  <c r="Q2926" i="1" a="1"/>
  <c r="Q2926" i="1" s="1"/>
  <c r="Q2927" i="1" a="1"/>
  <c r="Q2927" i="1"/>
  <c r="Q2928" i="1" a="1"/>
  <c r="Q2928" i="1" s="1"/>
  <c r="Q2929" i="1" a="1"/>
  <c r="Q2929" i="1" s="1"/>
  <c r="Q2930" i="1" a="1"/>
  <c r="Q2930" i="1" s="1"/>
  <c r="Q2931" i="1" a="1"/>
  <c r="Q2931" i="1"/>
  <c r="Q2932" i="1" a="1"/>
  <c r="Q2932" i="1" s="1"/>
  <c r="Q2933" i="1" a="1"/>
  <c r="Q2933" i="1"/>
  <c r="Q2934" i="1" a="1"/>
  <c r="Q2934" i="1" s="1"/>
  <c r="Q2935" i="1" a="1"/>
  <c r="Q2935" i="1"/>
  <c r="Q2936" i="1" a="1"/>
  <c r="Q2936" i="1" s="1"/>
  <c r="Q2937" i="1" a="1"/>
  <c r="Q2937" i="1" s="1"/>
  <c r="Q2938" i="1" a="1"/>
  <c r="Q2938" i="1" s="1"/>
  <c r="Q2939" i="1" a="1"/>
  <c r="Q2939" i="1"/>
  <c r="Q2940" i="1" a="1"/>
  <c r="Q2940" i="1" s="1"/>
  <c r="Q2941" i="1" a="1"/>
  <c r="Q2941" i="1"/>
  <c r="Q2942" i="1" a="1"/>
  <c r="Q2942" i="1" s="1"/>
  <c r="Q2943" i="1" a="1"/>
  <c r="Q2943" i="1"/>
  <c r="Q2944" i="1" a="1"/>
  <c r="Q2944" i="1" s="1"/>
  <c r="Q2945" i="1" a="1"/>
  <c r="Q2945" i="1" s="1"/>
  <c r="Q2946" i="1" a="1"/>
  <c r="Q2946" i="1" s="1"/>
  <c r="Q2947" i="1" a="1"/>
  <c r="Q2947" i="1"/>
  <c r="Q2948" i="1" a="1"/>
  <c r="Q2948" i="1" s="1"/>
  <c r="Q2949" i="1" a="1"/>
  <c r="Q2949" i="1"/>
  <c r="Q2950" i="1" a="1"/>
  <c r="Q2950" i="1" s="1"/>
  <c r="Q2951" i="1" a="1"/>
  <c r="Q2951" i="1"/>
  <c r="Q2952" i="1" a="1"/>
  <c r="Q2952" i="1" s="1"/>
  <c r="Q2953" i="1" a="1"/>
  <c r="Q2953" i="1" s="1"/>
  <c r="Q2954" i="1" a="1"/>
  <c r="Q2954" i="1" s="1"/>
  <c r="Q2955" i="1" a="1"/>
  <c r="Q2955" i="1"/>
  <c r="Q2956" i="1" a="1"/>
  <c r="Q2956" i="1" s="1"/>
  <c r="Q2957" i="1" a="1"/>
  <c r="Q2957" i="1"/>
  <c r="Q2958" i="1" a="1"/>
  <c r="Q2958" i="1" s="1"/>
  <c r="Q2959" i="1" a="1"/>
  <c r="Q2959" i="1"/>
  <c r="Q2960" i="1" a="1"/>
  <c r="Q2960" i="1" s="1"/>
  <c r="Q2961" i="1" a="1"/>
  <c r="Q2961" i="1" s="1"/>
  <c r="Q2962" i="1" a="1"/>
  <c r="Q2962" i="1" s="1"/>
  <c r="Q2963" i="1" a="1"/>
  <c r="Q2963" i="1"/>
  <c r="Q2964" i="1" a="1"/>
  <c r="Q2964" i="1" s="1"/>
  <c r="Q2965" i="1" a="1"/>
  <c r="Q2965" i="1"/>
  <c r="Q2966" i="1" a="1"/>
  <c r="Q2966" i="1" s="1"/>
  <c r="Q2967" i="1" a="1"/>
  <c r="Q2967" i="1"/>
  <c r="Q2968" i="1" a="1"/>
  <c r="Q2968" i="1" s="1"/>
  <c r="Q2969" i="1" a="1"/>
  <c r="Q2969" i="1" s="1"/>
  <c r="Q2970" i="1" a="1"/>
  <c r="Q2970" i="1" s="1"/>
  <c r="Q2971" i="1" a="1"/>
  <c r="Q2971" i="1"/>
  <c r="Q2972" i="1" a="1"/>
  <c r="Q2972" i="1" s="1"/>
  <c r="Q2973" i="1" a="1"/>
  <c r="Q2973" i="1"/>
  <c r="Q2974" i="1" a="1"/>
  <c r="Q2974" i="1" s="1"/>
  <c r="Q2975" i="1" a="1"/>
  <c r="Q2975" i="1"/>
  <c r="Q2976" i="1" a="1"/>
  <c r="Q2976" i="1" s="1"/>
  <c r="Q2977" i="1" a="1"/>
  <c r="Q2977" i="1" s="1"/>
  <c r="Q2978" i="1" a="1"/>
  <c r="Q2978" i="1" s="1"/>
  <c r="Q2979" i="1" a="1"/>
  <c r="Q2979" i="1"/>
  <c r="Q2980" i="1" a="1"/>
  <c r="Q2980" i="1" s="1"/>
  <c r="Q2981" i="1" a="1"/>
  <c r="Q2981" i="1"/>
  <c r="Q2982" i="1" a="1"/>
  <c r="Q2982" i="1" s="1"/>
  <c r="Q2983" i="1" a="1"/>
  <c r="Q2983" i="1"/>
  <c r="Q2984" i="1" a="1"/>
  <c r="Q2984" i="1" s="1"/>
  <c r="Q2985" i="1" a="1"/>
  <c r="Q2985" i="1" s="1"/>
  <c r="Q2986" i="1" a="1"/>
  <c r="Q2986" i="1" s="1"/>
  <c r="Q2987" i="1" a="1"/>
  <c r="Q2987" i="1"/>
  <c r="Q2988" i="1" a="1"/>
  <c r="Q2988" i="1" s="1"/>
  <c r="Q2989" i="1" a="1"/>
  <c r="Q2989" i="1"/>
  <c r="Q2990" i="1" a="1"/>
  <c r="Q2990" i="1" s="1"/>
  <c r="Q2991" i="1" a="1"/>
  <c r="Q2991" i="1"/>
  <c r="Q2992" i="1" a="1"/>
  <c r="Q2992" i="1" s="1"/>
  <c r="Q2993" i="1" a="1"/>
  <c r="Q2993" i="1" s="1"/>
  <c r="Q2994" i="1" a="1"/>
  <c r="Q2994" i="1" s="1"/>
  <c r="Q2995" i="1" a="1"/>
  <c r="Q2995" i="1"/>
  <c r="Q2996" i="1" a="1"/>
  <c r="Q2996" i="1" s="1"/>
  <c r="Q2997" i="1" a="1"/>
  <c r="Q2997" i="1"/>
  <c r="Q2998" i="1" a="1"/>
  <c r="Q2998" i="1" s="1"/>
  <c r="Q2999" i="1" a="1"/>
  <c r="Q2999" i="1"/>
  <c r="Q3000" i="1" a="1"/>
  <c r="Q3000" i="1" s="1"/>
  <c r="Q3001" i="1" a="1"/>
  <c r="Q3001" i="1" s="1"/>
  <c r="Q3002" i="1" a="1"/>
  <c r="Q3002" i="1" s="1"/>
  <c r="Q3003" i="1" a="1"/>
  <c r="Q3003" i="1"/>
  <c r="Q3004" i="1" a="1"/>
  <c r="Q3004" i="1" s="1"/>
  <c r="Q3005" i="1" a="1"/>
  <c r="Q3005" i="1"/>
  <c r="Q3006" i="1" a="1"/>
  <c r="Q3006" i="1" s="1"/>
  <c r="Q3007" i="1" a="1"/>
  <c r="Q3007" i="1"/>
  <c r="Q3008" i="1" a="1"/>
  <c r="Q3008" i="1" s="1"/>
  <c r="Q3009" i="1" a="1"/>
  <c r="Q3009" i="1" s="1"/>
  <c r="Q3010" i="1" a="1"/>
  <c r="Q3010" i="1" s="1"/>
  <c r="Q3011" i="1" a="1"/>
  <c r="Q3011" i="1"/>
  <c r="Q3012" i="1" a="1"/>
  <c r="Q3012" i="1" s="1"/>
  <c r="Q3013" i="1" a="1"/>
  <c r="Q3013" i="1"/>
  <c r="Q3014" i="1" a="1"/>
  <c r="Q3014" i="1" s="1"/>
  <c r="Q3015" i="1" a="1"/>
  <c r="Q3015" i="1"/>
  <c r="Q3016" i="1" a="1"/>
  <c r="Q3016" i="1" s="1"/>
  <c r="Q3017" i="1" a="1"/>
  <c r="Q3017" i="1" s="1"/>
  <c r="Q3018" i="1" a="1"/>
  <c r="Q3018" i="1" s="1"/>
  <c r="Q3019" i="1" a="1"/>
  <c r="Q3019" i="1"/>
  <c r="Q3020" i="1" a="1"/>
  <c r="Q3020" i="1" s="1"/>
  <c r="Q3021" i="1" a="1"/>
  <c r="Q3021" i="1"/>
  <c r="Q3022" i="1" a="1"/>
  <c r="Q3022" i="1" s="1"/>
  <c r="Q3023" i="1" a="1"/>
  <c r="Q3023" i="1"/>
  <c r="Q3024" i="1" a="1"/>
  <c r="Q3024" i="1" s="1"/>
  <c r="Q3025" i="1" a="1"/>
  <c r="Q3025" i="1" s="1"/>
  <c r="Q3026" i="1" a="1"/>
  <c r="Q3026" i="1" s="1"/>
  <c r="Q3027" i="1" a="1"/>
  <c r="Q3027" i="1"/>
  <c r="Q3028" i="1" a="1"/>
  <c r="Q3028" i="1" s="1"/>
  <c r="Q3029" i="1" a="1"/>
  <c r="Q3029" i="1"/>
  <c r="Q3030" i="1" a="1"/>
  <c r="Q3030" i="1" s="1"/>
  <c r="Q3031" i="1" a="1"/>
  <c r="Q3031" i="1"/>
  <c r="Q3032" i="1" a="1"/>
  <c r="Q3032" i="1" s="1"/>
  <c r="Q3033" i="1" a="1"/>
  <c r="Q3033" i="1" s="1"/>
  <c r="Q3034" i="1" a="1"/>
  <c r="Q3034" i="1" s="1"/>
  <c r="Q3035" i="1" a="1"/>
  <c r="Q3035" i="1"/>
  <c r="Q3036" i="1" a="1"/>
  <c r="Q3036" i="1" s="1"/>
  <c r="Q3037" i="1" a="1"/>
  <c r="Q3037" i="1"/>
  <c r="Q3038" i="1" a="1"/>
  <c r="Q3038" i="1" s="1"/>
  <c r="Q3039" i="1" a="1"/>
  <c r="Q3039" i="1"/>
  <c r="Q3040" i="1" a="1"/>
  <c r="Q3040" i="1" s="1"/>
  <c r="Q3041" i="1" a="1"/>
  <c r="Q3041" i="1" s="1"/>
  <c r="Q3042" i="1" a="1"/>
  <c r="Q3042" i="1" s="1"/>
  <c r="Q3043" i="1" a="1"/>
  <c r="Q3043" i="1"/>
  <c r="Q3044" i="1" a="1"/>
  <c r="Q3044" i="1" s="1"/>
  <c r="Q3045" i="1" a="1"/>
  <c r="Q3045" i="1"/>
  <c r="Q3046" i="1" a="1"/>
  <c r="Q3046" i="1" s="1"/>
  <c r="Q3047" i="1" a="1"/>
  <c r="Q3047" i="1"/>
  <c r="Q3048" i="1" a="1"/>
  <c r="Q3048" i="1" s="1"/>
  <c r="Q3049" i="1" a="1"/>
  <c r="Q3049" i="1" s="1"/>
  <c r="Q3050" i="1" a="1"/>
  <c r="Q3050" i="1" s="1"/>
  <c r="Q3051" i="1" a="1"/>
  <c r="Q3051" i="1"/>
  <c r="Q3052" i="1" a="1"/>
  <c r="Q3052" i="1" s="1"/>
  <c r="Q3053" i="1" a="1"/>
  <c r="Q3053" i="1"/>
  <c r="Q3054" i="1" a="1"/>
  <c r="Q3054" i="1" s="1"/>
  <c r="Q3055" i="1" a="1"/>
  <c r="Q3055" i="1"/>
  <c r="Q3056" i="1" a="1"/>
  <c r="Q3056" i="1" s="1"/>
  <c r="Q3057" i="1" a="1"/>
  <c r="Q3057" i="1" s="1"/>
  <c r="Q3058" i="1" a="1"/>
  <c r="Q3058" i="1" s="1"/>
  <c r="Q3059" i="1" a="1"/>
  <c r="Q3059" i="1"/>
  <c r="Q3060" i="1" a="1"/>
  <c r="Q3060" i="1" s="1"/>
  <c r="Q3061" i="1" a="1"/>
  <c r="Q3061" i="1"/>
  <c r="Q3062" i="1" a="1"/>
  <c r="Q3062" i="1" s="1"/>
  <c r="Q3063" i="1" a="1"/>
  <c r="Q3063" i="1"/>
  <c r="Q3064" i="1" a="1"/>
  <c r="Q3064" i="1" s="1"/>
  <c r="Q3065" i="1" a="1"/>
  <c r="Q3065" i="1" s="1"/>
  <c r="Q3066" i="1" a="1"/>
  <c r="Q3066" i="1" s="1"/>
  <c r="Q3067" i="1" a="1"/>
  <c r="Q3067" i="1"/>
  <c r="Q3068" i="1" a="1"/>
  <c r="Q3068" i="1" s="1"/>
  <c r="Q3069" i="1" a="1"/>
  <c r="Q3069" i="1"/>
  <c r="Q3070" i="1" a="1"/>
  <c r="Q3070" i="1" s="1"/>
  <c r="Q3071" i="1" a="1"/>
  <c r="Q3071" i="1"/>
  <c r="Q3072" i="1" a="1"/>
  <c r="Q3072" i="1" s="1"/>
  <c r="Q3073" i="1" a="1"/>
  <c r="Q3073" i="1" s="1"/>
  <c r="Q3074" i="1" a="1"/>
  <c r="Q3074" i="1" s="1"/>
  <c r="Q3075" i="1" a="1"/>
  <c r="Q3075" i="1"/>
  <c r="Q3076" i="1" a="1"/>
  <c r="Q3076" i="1" s="1"/>
  <c r="Q3077" i="1" a="1"/>
  <c r="Q3077" i="1"/>
  <c r="Q3078" i="1" a="1"/>
  <c r="Q3078" i="1" s="1"/>
  <c r="Q3079" i="1" a="1"/>
  <c r="Q3079" i="1"/>
  <c r="Q3080" i="1" a="1"/>
  <c r="Q3080" i="1" s="1"/>
  <c r="Q3081" i="1" a="1"/>
  <c r="Q3081" i="1" s="1"/>
  <c r="Q3082" i="1" a="1"/>
  <c r="Q3082" i="1" s="1"/>
  <c r="Q3083" i="1" a="1"/>
  <c r="Q3083" i="1"/>
  <c r="Q3084" i="1" a="1"/>
  <c r="Q3084" i="1" s="1"/>
  <c r="Q3085" i="1" a="1"/>
  <c r="Q3085" i="1"/>
  <c r="Q3086" i="1" a="1"/>
  <c r="Q3086" i="1" s="1"/>
  <c r="Q3087" i="1" a="1"/>
  <c r="Q3087" i="1"/>
  <c r="Q3088" i="1" a="1"/>
  <c r="Q3088" i="1" s="1"/>
  <c r="Q3089" i="1" a="1"/>
  <c r="Q3089" i="1" s="1"/>
  <c r="Q3090" i="1" a="1"/>
  <c r="Q3090" i="1" s="1"/>
  <c r="Q3091" i="1" a="1"/>
  <c r="Q3091" i="1"/>
  <c r="Q3092" i="1" a="1"/>
  <c r="Q3092" i="1" s="1"/>
  <c r="Q3093" i="1" a="1"/>
  <c r="Q3093" i="1"/>
  <c r="Q3094" i="1" a="1"/>
  <c r="Q3094" i="1" s="1"/>
  <c r="Q3095" i="1" a="1"/>
  <c r="Q3095" i="1"/>
  <c r="Q3096" i="1" a="1"/>
  <c r="Q3096" i="1" s="1"/>
  <c r="Q3097" i="1" a="1"/>
  <c r="Q3097" i="1" s="1"/>
  <c r="Q3098" i="1" a="1"/>
  <c r="Q3098" i="1" s="1"/>
  <c r="Q3099" i="1" a="1"/>
  <c r="Q3099" i="1"/>
  <c r="Q3100" i="1" a="1"/>
  <c r="Q3100" i="1" s="1"/>
  <c r="Q3101" i="1" a="1"/>
  <c r="Q3101" i="1"/>
  <c r="Q3102" i="1" a="1"/>
  <c r="Q3102" i="1" s="1"/>
  <c r="Q3103" i="1" a="1"/>
  <c r="Q3103" i="1"/>
  <c r="Q3104" i="1" a="1"/>
  <c r="Q3104" i="1" s="1"/>
  <c r="Q3105" i="1" a="1"/>
  <c r="Q3105" i="1" s="1"/>
  <c r="Q3106" i="1" a="1"/>
  <c r="Q3106" i="1" s="1"/>
  <c r="Q3107" i="1" a="1"/>
  <c r="Q3107" i="1"/>
  <c r="Q3108" i="1" a="1"/>
  <c r="Q3108" i="1" s="1"/>
  <c r="Q3109" i="1" a="1"/>
  <c r="Q3109" i="1"/>
  <c r="Q3110" i="1" a="1"/>
  <c r="Q3110" i="1" s="1"/>
  <c r="Q3111" i="1" a="1"/>
  <c r="Q3111" i="1"/>
  <c r="Q3112" i="1" a="1"/>
  <c r="Q3112" i="1" s="1"/>
  <c r="Q3113" i="1" a="1"/>
  <c r="Q3113" i="1" s="1"/>
  <c r="Q3114" i="1" a="1"/>
  <c r="Q3114" i="1" s="1"/>
  <c r="Q3115" i="1" a="1"/>
  <c r="Q3115" i="1"/>
  <c r="Q3116" i="1" a="1"/>
  <c r="Q3116" i="1" s="1"/>
  <c r="Q3117" i="1" a="1"/>
  <c r="Q3117" i="1"/>
  <c r="Q3118" i="1" a="1"/>
  <c r="Q3118" i="1" s="1"/>
  <c r="Q3119" i="1" a="1"/>
  <c r="Q3119" i="1"/>
  <c r="Q3120" i="1" a="1"/>
  <c r="Q3120" i="1" s="1"/>
  <c r="Q3121" i="1" a="1"/>
  <c r="Q3121" i="1" s="1"/>
  <c r="Q3122" i="1" a="1"/>
  <c r="Q3122" i="1" s="1"/>
  <c r="Q3123" i="1" a="1"/>
  <c r="Q3123" i="1"/>
  <c r="Q3124" i="1" a="1"/>
  <c r="Q3124" i="1" s="1"/>
  <c r="Q3125" i="1" a="1"/>
  <c r="Q3125" i="1"/>
  <c r="Q3126" i="1" a="1"/>
  <c r="Q3126" i="1" s="1"/>
  <c r="Q3127" i="1" a="1"/>
  <c r="Q3127" i="1"/>
  <c r="Q3128" i="1" a="1"/>
  <c r="Q3128" i="1" s="1"/>
  <c r="Q3129" i="1" a="1"/>
  <c r="Q3129" i="1" s="1"/>
  <c r="Q3130" i="1" a="1"/>
  <c r="Q3130" i="1" s="1"/>
  <c r="Q3131" i="1" a="1"/>
  <c r="Q3131" i="1"/>
  <c r="Q3132" i="1" a="1"/>
  <c r="Q3132" i="1" s="1"/>
  <c r="Q3133" i="1" a="1"/>
  <c r="Q3133" i="1"/>
  <c r="Q3134" i="1" a="1"/>
  <c r="Q3134" i="1" s="1"/>
  <c r="Q3135" i="1" a="1"/>
  <c r="Q3135" i="1"/>
  <c r="Q3136" i="1" a="1"/>
  <c r="Q3136" i="1" s="1"/>
  <c r="Q3137" i="1" a="1"/>
  <c r="Q3137" i="1" s="1"/>
  <c r="Q3138" i="1" a="1"/>
  <c r="Q3138" i="1" s="1"/>
  <c r="Q3139" i="1" a="1"/>
  <c r="Q3139" i="1"/>
  <c r="Q3140" i="1" a="1"/>
  <c r="Q3140" i="1" s="1"/>
  <c r="Q3141" i="1" a="1"/>
  <c r="Q3141" i="1"/>
  <c r="Q3142" i="1" a="1"/>
  <c r="Q3142" i="1" s="1"/>
  <c r="Q3143" i="1" a="1"/>
  <c r="Q3143" i="1"/>
  <c r="Q3144" i="1" a="1"/>
  <c r="Q3144" i="1" s="1"/>
  <c r="Q3145" i="1" a="1"/>
  <c r="Q3145" i="1" s="1"/>
  <c r="Q3146" i="1" a="1"/>
  <c r="Q3146" i="1" s="1"/>
  <c r="Q3147" i="1" a="1"/>
  <c r="Q3147" i="1"/>
  <c r="Q3148" i="1" a="1"/>
  <c r="Q3148" i="1" s="1"/>
  <c r="Q3149" i="1" a="1"/>
  <c r="Q3149" i="1"/>
  <c r="Q3150" i="1" a="1"/>
  <c r="Q3150" i="1" s="1"/>
  <c r="Q3151" i="1" a="1"/>
  <c r="Q3151" i="1"/>
  <c r="Q3152" i="1" a="1"/>
  <c r="Q3152" i="1" s="1"/>
  <c r="Q3153" i="1" a="1"/>
  <c r="Q3153" i="1" s="1"/>
  <c r="Q3154" i="1" a="1"/>
  <c r="Q3154" i="1" s="1"/>
  <c r="Q3155" i="1" a="1"/>
  <c r="Q3155" i="1"/>
  <c r="Q3156" i="1" a="1"/>
  <c r="Q3156" i="1" s="1"/>
  <c r="Q3157" i="1" a="1"/>
  <c r="Q3157" i="1"/>
  <c r="Q3158" i="1" a="1"/>
  <c r="Q3158" i="1" s="1"/>
  <c r="Q3159" i="1" a="1"/>
  <c r="Q3159" i="1"/>
  <c r="Q3160" i="1" a="1"/>
  <c r="Q3160" i="1" s="1"/>
  <c r="Q3161" i="1" a="1"/>
  <c r="Q3161" i="1" s="1"/>
  <c r="Q3162" i="1" a="1"/>
  <c r="Q3162" i="1" s="1"/>
  <c r="Q3163" i="1" a="1"/>
  <c r="Q3163" i="1"/>
  <c r="Q3164" i="1" a="1"/>
  <c r="Q3164" i="1" s="1"/>
  <c r="Q3165" i="1" a="1"/>
  <c r="Q3165" i="1"/>
  <c r="Q3166" i="1" a="1"/>
  <c r="Q3166" i="1" s="1"/>
  <c r="Q3167" i="1" a="1"/>
  <c r="Q3167" i="1"/>
  <c r="Q3168" i="1" a="1"/>
  <c r="Q3168" i="1" s="1"/>
  <c r="Q3169" i="1" a="1"/>
  <c r="Q3169" i="1" s="1"/>
  <c r="Q3170" i="1" a="1"/>
  <c r="Q3170" i="1" s="1"/>
  <c r="Q3171" i="1" a="1"/>
  <c r="Q3171" i="1"/>
  <c r="Q3172" i="1" a="1"/>
  <c r="Q3172" i="1" s="1"/>
  <c r="Q3173" i="1" a="1"/>
  <c r="Q3173" i="1"/>
  <c r="Q3174" i="1" a="1"/>
  <c r="Q3174" i="1" s="1"/>
  <c r="Q3175" i="1" a="1"/>
  <c r="Q3175" i="1"/>
  <c r="Q3176" i="1" a="1"/>
  <c r="Q3176" i="1" s="1"/>
  <c r="Q3177" i="1" a="1"/>
  <c r="Q3177" i="1" s="1"/>
  <c r="Q3178" i="1" a="1"/>
  <c r="Q3178" i="1" s="1"/>
  <c r="Q3179" i="1" a="1"/>
  <c r="Q3179" i="1"/>
  <c r="Q3180" i="1" a="1"/>
  <c r="Q3180" i="1" s="1"/>
  <c r="Q3181" i="1" a="1"/>
  <c r="Q3181" i="1"/>
  <c r="Q3182" i="1" a="1"/>
  <c r="Q3182" i="1" s="1"/>
  <c r="Q3183" i="1" a="1"/>
  <c r="Q3183" i="1"/>
  <c r="Q3184" i="1" a="1"/>
  <c r="Q3184" i="1" s="1"/>
  <c r="Q3185" i="1" a="1"/>
  <c r="Q3185" i="1" s="1"/>
  <c r="Q3186" i="1" a="1"/>
  <c r="Q3186" i="1" s="1"/>
  <c r="Q3187" i="1" a="1"/>
  <c r="Q3187" i="1"/>
  <c r="Q3188" i="1" a="1"/>
  <c r="Q3188" i="1" s="1"/>
  <c r="Q3189" i="1" a="1"/>
  <c r="Q3189" i="1"/>
  <c r="Q3190" i="1" a="1"/>
  <c r="Q3190" i="1" s="1"/>
  <c r="Q3191" i="1" a="1"/>
  <c r="Q3191" i="1"/>
  <c r="Q3192" i="1" a="1"/>
  <c r="Q3192" i="1" s="1"/>
  <c r="Q3193" i="1" a="1"/>
  <c r="Q3193" i="1" s="1"/>
  <c r="Q3194" i="1" a="1"/>
  <c r="Q3194" i="1" s="1"/>
  <c r="Q3195" i="1" a="1"/>
  <c r="Q3195" i="1"/>
  <c r="Q3196" i="1" a="1"/>
  <c r="Q3196" i="1" s="1"/>
  <c r="Q3197" i="1" a="1"/>
  <c r="Q3197" i="1"/>
  <c r="Q3198" i="1" a="1"/>
  <c r="Q3198" i="1" s="1"/>
  <c r="Q3199" i="1" a="1"/>
  <c r="Q3199" i="1"/>
  <c r="Q3200" i="1" a="1"/>
  <c r="Q3200" i="1" s="1"/>
  <c r="Q3201" i="1" a="1"/>
  <c r="Q3201" i="1" s="1"/>
  <c r="Q3202" i="1" a="1"/>
  <c r="Q3202" i="1" s="1"/>
  <c r="Q3203" i="1" a="1"/>
  <c r="Q3203" i="1"/>
  <c r="Q3204" i="1" a="1"/>
  <c r="Q3204" i="1" s="1"/>
  <c r="Q3205" i="1" a="1"/>
  <c r="Q3205" i="1"/>
  <c r="Q3206" i="1" a="1"/>
  <c r="Q3206" i="1" s="1"/>
  <c r="Q3207" i="1" a="1"/>
  <c r="Q3207" i="1"/>
  <c r="Q3208" i="1" a="1"/>
  <c r="Q3208" i="1" s="1"/>
  <c r="Q3209" i="1" a="1"/>
  <c r="Q3209" i="1" s="1"/>
  <c r="Q3210" i="1" a="1"/>
  <c r="Q3210" i="1" s="1"/>
  <c r="Q3211" i="1" a="1"/>
  <c r="Q3211" i="1"/>
  <c r="Q3212" i="1" a="1"/>
  <c r="Q3212" i="1" s="1"/>
  <c r="Q3213" i="1" a="1"/>
  <c r="Q3213" i="1"/>
  <c r="Q3214" i="1" a="1"/>
  <c r="Q3214" i="1" s="1"/>
  <c r="Q3215" i="1" a="1"/>
  <c r="Q3215" i="1"/>
  <c r="Q3216" i="1" a="1"/>
  <c r="Q3216" i="1" s="1"/>
  <c r="Q3217" i="1" a="1"/>
  <c r="Q3217" i="1" s="1"/>
  <c r="Q3218" i="1" a="1"/>
  <c r="Q3218" i="1" s="1"/>
  <c r="Q3219" i="1" a="1"/>
  <c r="Q3219" i="1"/>
  <c r="Q3220" i="1" a="1"/>
  <c r="Q3220" i="1" s="1"/>
  <c r="Q3221" i="1" a="1"/>
  <c r="Q3221" i="1"/>
  <c r="Q3222" i="1" a="1"/>
  <c r="Q3222" i="1" s="1"/>
  <c r="Q3223" i="1" a="1"/>
  <c r="Q3223" i="1"/>
  <c r="Q3224" i="1" a="1"/>
  <c r="Q3224" i="1" s="1"/>
  <c r="Q3225" i="1" a="1"/>
  <c r="Q3225" i="1" s="1"/>
  <c r="Q3226" i="1" a="1"/>
  <c r="Q3226" i="1" s="1"/>
  <c r="Q3227" i="1" a="1"/>
  <c r="Q3227" i="1"/>
  <c r="Q3228" i="1" a="1"/>
  <c r="Q3228" i="1" s="1"/>
  <c r="Q3229" i="1" a="1"/>
  <c r="Q3229" i="1"/>
  <c r="Q3230" i="1" a="1"/>
  <c r="Q3230" i="1" s="1"/>
  <c r="Q3231" i="1" a="1"/>
  <c r="Q3231" i="1"/>
  <c r="Q3232" i="1" a="1"/>
  <c r="Q3232" i="1" s="1"/>
  <c r="Q3233" i="1" a="1"/>
  <c r="Q3233" i="1" s="1"/>
  <c r="Q3234" i="1" a="1"/>
  <c r="Q3234" i="1" s="1"/>
  <c r="Q3235" i="1" a="1"/>
  <c r="Q3235" i="1"/>
  <c r="Q3236" i="1" a="1"/>
  <c r="Q3236" i="1" s="1"/>
  <c r="Q3237" i="1" a="1"/>
  <c r="Q3237" i="1"/>
  <c r="Q3238" i="1" a="1"/>
  <c r="Q3238" i="1" s="1"/>
  <c r="Q3239" i="1" a="1"/>
  <c r="Q3239" i="1"/>
  <c r="Q3240" i="1" a="1"/>
  <c r="Q3240" i="1" s="1"/>
  <c r="Q3241" i="1" a="1"/>
  <c r="Q3241" i="1" s="1"/>
  <c r="Q3242" i="1" a="1"/>
  <c r="Q3242" i="1" s="1"/>
  <c r="Q3243" i="1" a="1"/>
  <c r="Q3243" i="1"/>
  <c r="Q3244" i="1" a="1"/>
  <c r="Q3244" i="1" s="1"/>
  <c r="Q3245" i="1" a="1"/>
  <c r="Q3245" i="1"/>
  <c r="Q3246" i="1" a="1"/>
  <c r="Q3246" i="1" s="1"/>
  <c r="Q3247" i="1" a="1"/>
  <c r="Q3247" i="1"/>
  <c r="Q3248" i="1" a="1"/>
  <c r="Q3248" i="1" s="1"/>
  <c r="Q3249" i="1" a="1"/>
  <c r="Q3249" i="1" s="1"/>
  <c r="Q3250" i="1" a="1"/>
  <c r="Q3250" i="1" s="1"/>
  <c r="Q3251" i="1" a="1"/>
  <c r="Q3251" i="1"/>
  <c r="Q3252" i="1" a="1"/>
  <c r="Q3252" i="1" s="1"/>
  <c r="Q3253" i="1" a="1"/>
  <c r="Q3253" i="1"/>
  <c r="Q3254" i="1" a="1"/>
  <c r="Q3254" i="1" s="1"/>
  <c r="Q3255" i="1" a="1"/>
  <c r="Q3255" i="1"/>
  <c r="Q3256" i="1" a="1"/>
  <c r="Q3256" i="1" s="1"/>
  <c r="Q3257" i="1" a="1"/>
  <c r="Q3257" i="1" s="1"/>
  <c r="Q3258" i="1" a="1"/>
  <c r="Q3258" i="1" s="1"/>
  <c r="Q3259" i="1" a="1"/>
  <c r="Q3259" i="1"/>
  <c r="Q3260" i="1" a="1"/>
  <c r="Q3260" i="1" s="1"/>
  <c r="Q3261" i="1" a="1"/>
  <c r="Q3261" i="1"/>
  <c r="Q3262" i="1" a="1"/>
  <c r="Q3262" i="1" s="1"/>
  <c r="Q3263" i="1" a="1"/>
  <c r="Q3263" i="1"/>
  <c r="Q3264" i="1" a="1"/>
  <c r="Q3264" i="1" s="1"/>
  <c r="Q3265" i="1" a="1"/>
  <c r="Q3265" i="1" s="1"/>
  <c r="Q3266" i="1" a="1"/>
  <c r="Q3266" i="1" s="1"/>
  <c r="Q3267" i="1" a="1"/>
  <c r="Q3267" i="1"/>
  <c r="Q3268" i="1" a="1"/>
  <c r="Q3268" i="1" s="1"/>
  <c r="Q3269" i="1" a="1"/>
  <c r="Q3269" i="1"/>
  <c r="Q3270" i="1" a="1"/>
  <c r="Q3270" i="1" s="1"/>
  <c r="Q3271" i="1" a="1"/>
  <c r="Q3271" i="1"/>
  <c r="Q3272" i="1" a="1"/>
  <c r="Q3272" i="1" s="1"/>
  <c r="Q3273" i="1" a="1"/>
  <c r="Q3273" i="1" s="1"/>
  <c r="Q3274" i="1" a="1"/>
  <c r="Q3274" i="1" s="1"/>
  <c r="Q3275" i="1" a="1"/>
  <c r="Q3275" i="1"/>
  <c r="Q3276" i="1" a="1"/>
  <c r="Q3276" i="1" s="1"/>
  <c r="Q3277" i="1" a="1"/>
  <c r="Q3277" i="1"/>
  <c r="Q3278" i="1" a="1"/>
  <c r="Q3278" i="1" s="1"/>
  <c r="Q3279" i="1" a="1"/>
  <c r="Q3279" i="1"/>
  <c r="Q3280" i="1" a="1"/>
  <c r="Q3280" i="1" s="1"/>
  <c r="Q3281" i="1" a="1"/>
  <c r="Q3281" i="1" s="1"/>
  <c r="Q3282" i="1" a="1"/>
  <c r="Q3282" i="1" s="1"/>
  <c r="Q3283" i="1" a="1"/>
  <c r="Q3283" i="1"/>
  <c r="Q3284" i="1" a="1"/>
  <c r="Q3284" i="1" s="1"/>
  <c r="Q3285" i="1" a="1"/>
  <c r="Q3285" i="1"/>
  <c r="Q3286" i="1" a="1"/>
  <c r="Q3286" i="1" s="1"/>
  <c r="Q3287" i="1" a="1"/>
  <c r="Q3287" i="1"/>
  <c r="Q3288" i="1" a="1"/>
  <c r="Q3288" i="1" s="1"/>
  <c r="Q3289" i="1" a="1"/>
  <c r="Q3289" i="1" s="1"/>
  <c r="Q3290" i="1" a="1"/>
  <c r="Q3290" i="1" s="1"/>
  <c r="Q3291" i="1" a="1"/>
  <c r="Q3291" i="1"/>
  <c r="Q3292" i="1" a="1"/>
  <c r="Q3292" i="1" s="1"/>
  <c r="Q3293" i="1" a="1"/>
  <c r="Q3293" i="1"/>
  <c r="Q3294" i="1" a="1"/>
  <c r="Q3294" i="1" s="1"/>
  <c r="Q3295" i="1" a="1"/>
  <c r="Q3295" i="1"/>
  <c r="Q3296" i="1" a="1"/>
  <c r="Q3296" i="1" s="1"/>
  <c r="Q3297" i="1" a="1"/>
  <c r="Q3297" i="1" s="1"/>
  <c r="Q3298" i="1" a="1"/>
  <c r="Q3298" i="1" s="1"/>
  <c r="Q3299" i="1" a="1"/>
  <c r="Q3299" i="1"/>
  <c r="Q3300" i="1" a="1"/>
  <c r="Q3300" i="1" s="1"/>
  <c r="Q3301" i="1" a="1"/>
  <c r="Q3301" i="1"/>
  <c r="Q3302" i="1" a="1"/>
  <c r="Q3302" i="1" s="1"/>
  <c r="Q3303" i="1" a="1"/>
  <c r="Q3303" i="1"/>
  <c r="Q3304" i="1" a="1"/>
  <c r="Q3304" i="1" s="1"/>
  <c r="Q3305" i="1" a="1"/>
  <c r="Q3305" i="1" s="1"/>
  <c r="Q3306" i="1" a="1"/>
  <c r="Q3306" i="1" s="1"/>
  <c r="Q3307" i="1" a="1"/>
  <c r="Q3307" i="1"/>
  <c r="Q3308" i="1" a="1"/>
  <c r="Q3308" i="1" s="1"/>
  <c r="Q3309" i="1" a="1"/>
  <c r="Q3309" i="1"/>
  <c r="Q3310" i="1" a="1"/>
  <c r="Q3310" i="1" s="1"/>
  <c r="Q3311" i="1" a="1"/>
  <c r="Q3311" i="1"/>
  <c r="Q3312" i="1" a="1"/>
  <c r="Q3312" i="1" s="1"/>
  <c r="Q3313" i="1" a="1"/>
  <c r="Q3313" i="1" s="1"/>
  <c r="Q3314" i="1" a="1"/>
  <c r="Q3314" i="1" s="1"/>
  <c r="Q3315" i="1" a="1"/>
  <c r="Q3315" i="1"/>
  <c r="Q3316" i="1" a="1"/>
  <c r="Q3316" i="1" s="1"/>
  <c r="Q3317" i="1" a="1"/>
  <c r="Q3317" i="1"/>
  <c r="Q3318" i="1" a="1"/>
  <c r="Q3318" i="1" s="1"/>
  <c r="Q3319" i="1" a="1"/>
  <c r="Q3319" i="1"/>
  <c r="Q3320" i="1" a="1"/>
  <c r="Q3320" i="1" s="1"/>
  <c r="Q3321" i="1" a="1"/>
  <c r="Q3321" i="1" s="1"/>
  <c r="Q3322" i="1" a="1"/>
  <c r="Q3322" i="1" s="1"/>
  <c r="Q3323" i="1" a="1"/>
  <c r="Q3323" i="1"/>
  <c r="Q3324" i="1" a="1"/>
  <c r="Q3324" i="1" s="1"/>
  <c r="Q3325" i="1" a="1"/>
  <c r="Q3325" i="1"/>
  <c r="Q3326" i="1" a="1"/>
  <c r="Q3326" i="1" s="1"/>
  <c r="Q3327" i="1" a="1"/>
  <c r="Q3327" i="1"/>
  <c r="Q3328" i="1" a="1"/>
  <c r="Q3328" i="1" s="1"/>
  <c r="Q3329" i="1" a="1"/>
  <c r="Q3329" i="1" s="1"/>
  <c r="Q3330" i="1" a="1"/>
  <c r="Q3330" i="1" s="1"/>
  <c r="Q3331" i="1" a="1"/>
  <c r="Q3331" i="1"/>
  <c r="Q3332" i="1" a="1"/>
  <c r="Q3332" i="1" s="1"/>
  <c r="Q3333" i="1" a="1"/>
  <c r="Q3333" i="1"/>
  <c r="Q3334" i="1" a="1"/>
  <c r="Q3334" i="1" s="1"/>
  <c r="Q3335" i="1" a="1"/>
  <c r="Q3335" i="1"/>
  <c r="Q3336" i="1" a="1"/>
  <c r="Q3336" i="1"/>
  <c r="Q3337" i="1" a="1"/>
  <c r="Q3337" i="1"/>
  <c r="Q3338" i="1" a="1"/>
  <c r="Q3338" i="1"/>
  <c r="Q3339" i="1" a="1"/>
  <c r="Q3339" i="1"/>
  <c r="Q3340" i="1" a="1"/>
  <c r="Q3340" i="1"/>
  <c r="Q3341" i="1" a="1"/>
  <c r="Q3341" i="1"/>
  <c r="Q3342" i="1" a="1"/>
  <c r="Q3342" i="1"/>
  <c r="Q3343" i="1" a="1"/>
  <c r="Q3343" i="1"/>
  <c r="Q3344" i="1" a="1"/>
  <c r="Q3344" i="1"/>
  <c r="Q3345" i="1" a="1"/>
  <c r="Q3345" i="1"/>
  <c r="Q3346" i="1" a="1"/>
  <c r="Q3346" i="1"/>
  <c r="Q3347" i="1" a="1"/>
  <c r="Q3347" i="1"/>
  <c r="Q3348" i="1" a="1"/>
  <c r="Q3348" i="1"/>
  <c r="Q3349" i="1" a="1"/>
  <c r="Q3349" i="1"/>
  <c r="Q3350" i="1" a="1"/>
  <c r="Q3350" i="1"/>
  <c r="Q3351" i="1" a="1"/>
  <c r="Q3351" i="1"/>
  <c r="Q3352" i="1" a="1"/>
  <c r="Q3352" i="1"/>
  <c r="Q3353" i="1" a="1"/>
  <c r="Q3353" i="1"/>
  <c r="Q3354" i="1" a="1"/>
  <c r="Q3354" i="1"/>
  <c r="Q3355" i="1" a="1"/>
  <c r="Q3355" i="1"/>
  <c r="Q3356" i="1" a="1"/>
  <c r="Q3356" i="1"/>
  <c r="Q3357" i="1" a="1"/>
  <c r="Q3357" i="1"/>
  <c r="Q3358" i="1" a="1"/>
  <c r="Q3358" i="1"/>
  <c r="Q3359" i="1" a="1"/>
  <c r="Q3359" i="1"/>
  <c r="Q3360" i="1" a="1"/>
  <c r="Q3360" i="1"/>
  <c r="Q3361" i="1" a="1"/>
  <c r="Q3361" i="1"/>
  <c r="Q3362" i="1" a="1"/>
  <c r="Q3362" i="1"/>
  <c r="Q3363" i="1" a="1"/>
  <c r="Q3363" i="1"/>
  <c r="Q3364" i="1" a="1"/>
  <c r="Q3364" i="1"/>
  <c r="Q3365" i="1" a="1"/>
  <c r="Q3365" i="1"/>
  <c r="Q3366" i="1" a="1"/>
  <c r="Q3366" i="1"/>
  <c r="Q3367" i="1" a="1"/>
  <c r="Q3367" i="1"/>
  <c r="Q3368" i="1" a="1"/>
  <c r="Q3368" i="1"/>
  <c r="Q3369" i="1" a="1"/>
  <c r="Q3369" i="1"/>
  <c r="Q3370" i="1" a="1"/>
  <c r="Q3370" i="1"/>
  <c r="Q3371" i="1" a="1"/>
  <c r="Q3371" i="1"/>
  <c r="Q3372" i="1" a="1"/>
  <c r="Q3372" i="1"/>
  <c r="Q3373" i="1" a="1"/>
  <c r="Q3373" i="1"/>
  <c r="Q3374" i="1" a="1"/>
  <c r="Q3374" i="1"/>
  <c r="Q3375" i="1" a="1"/>
  <c r="Q3375" i="1"/>
  <c r="Q3376" i="1" a="1"/>
  <c r="Q3376" i="1"/>
  <c r="Q3377" i="1" a="1"/>
  <c r="Q3377" i="1"/>
  <c r="Q3378" i="1" a="1"/>
  <c r="Q3378" i="1"/>
  <c r="Q3379" i="1" a="1"/>
  <c r="Q3379" i="1"/>
  <c r="Q3380" i="1" a="1"/>
  <c r="Q3380" i="1"/>
  <c r="Q3381" i="1" a="1"/>
  <c r="Q3381" i="1"/>
  <c r="Q3382" i="1" a="1"/>
  <c r="Q3382" i="1"/>
  <c r="Q3383" i="1" a="1"/>
  <c r="Q3383" i="1"/>
  <c r="Q3384" i="1" a="1"/>
  <c r="Q3384" i="1"/>
  <c r="Q3385" i="1" a="1"/>
  <c r="Q3385" i="1"/>
  <c r="Q3386" i="1" a="1"/>
  <c r="Q3386" i="1"/>
  <c r="Q3387" i="1" a="1"/>
  <c r="Q3387" i="1"/>
  <c r="Q3388" i="1" a="1"/>
  <c r="Q3388" i="1"/>
  <c r="Q3389" i="1" a="1"/>
  <c r="Q3389" i="1"/>
  <c r="Q3390" i="1" a="1"/>
  <c r="Q3390" i="1"/>
  <c r="Q3391" i="1" a="1"/>
  <c r="Q3391" i="1"/>
  <c r="Q3392" i="1" a="1"/>
  <c r="Q3392" i="1"/>
  <c r="Q3393" i="1" a="1"/>
  <c r="Q3393" i="1"/>
  <c r="Q3394" i="1" a="1"/>
  <c r="Q3394" i="1"/>
  <c r="Q3395" i="1" a="1"/>
  <c r="Q3395" i="1"/>
  <c r="Q3396" i="1" a="1"/>
  <c r="Q3396" i="1"/>
  <c r="Q3397" i="1" a="1"/>
  <c r="Q3397" i="1"/>
  <c r="Q3398" i="1" a="1"/>
  <c r="Q3398" i="1"/>
  <c r="Q3399" i="1" a="1"/>
  <c r="Q3399" i="1"/>
  <c r="Q3400" i="1" a="1"/>
  <c r="Q3400" i="1"/>
  <c r="Q3401" i="1" a="1"/>
  <c r="Q3401" i="1"/>
  <c r="Q3402" i="1" a="1"/>
  <c r="Q3402" i="1"/>
  <c r="Q3403" i="1" a="1"/>
  <c r="Q3403" i="1"/>
  <c r="Q3404" i="1" a="1"/>
  <c r="Q3404" i="1"/>
  <c r="Q3405" i="1" a="1"/>
  <c r="Q3405" i="1"/>
  <c r="Q3406" i="1" a="1"/>
  <c r="Q3406" i="1"/>
  <c r="Q3407" i="1" a="1"/>
  <c r="Q3407" i="1"/>
  <c r="Q3408" i="1" a="1"/>
  <c r="Q3408" i="1"/>
  <c r="Q3409" i="1" a="1"/>
  <c r="Q3409" i="1"/>
  <c r="Q3410" i="1" a="1"/>
  <c r="Q3410" i="1"/>
  <c r="Q3411" i="1" a="1"/>
  <c r="Q3411" i="1"/>
  <c r="Q3412" i="1" a="1"/>
  <c r="Q3412" i="1"/>
  <c r="Q3413" i="1" a="1"/>
  <c r="Q3413" i="1"/>
  <c r="Q3414" i="1" a="1"/>
  <c r="Q3414" i="1"/>
  <c r="Q3415" i="1" a="1"/>
  <c r="Q3415" i="1"/>
  <c r="Q3416" i="1" a="1"/>
  <c r="Q3416" i="1"/>
  <c r="Q3417" i="1" a="1"/>
  <c r="Q3417" i="1"/>
  <c r="Q3418" i="1" a="1"/>
  <c r="Q3418" i="1"/>
  <c r="Q3419" i="1" a="1"/>
  <c r="Q3419" i="1"/>
  <c r="Q3420" i="1" a="1"/>
  <c r="Q3420" i="1"/>
  <c r="Q3421" i="1" a="1"/>
  <c r="Q3421" i="1"/>
  <c r="Q3422" i="1" a="1"/>
  <c r="Q3422" i="1"/>
  <c r="Q3423" i="1" a="1"/>
  <c r="Q3423" i="1"/>
  <c r="Q3424" i="1" a="1"/>
  <c r="Q3424" i="1"/>
  <c r="Q3425" i="1" a="1"/>
  <c r="Q3425" i="1"/>
  <c r="Q3426" i="1" a="1"/>
  <c r="Q3426" i="1"/>
  <c r="Q3427" i="1" a="1"/>
  <c r="Q3427" i="1"/>
  <c r="Q3428" i="1" a="1"/>
  <c r="Q3428" i="1"/>
  <c r="Q3429" i="1" a="1"/>
  <c r="Q3429" i="1"/>
  <c r="Q3430" i="1" a="1"/>
  <c r="Q3430" i="1"/>
  <c r="Q3431" i="1" a="1"/>
  <c r="Q3431" i="1"/>
  <c r="Q3432" i="1" a="1"/>
  <c r="Q3432" i="1"/>
  <c r="Q3433" i="1" a="1"/>
  <c r="Q3433" i="1"/>
  <c r="Q3434" i="1" a="1"/>
  <c r="Q3434" i="1"/>
  <c r="Q3435" i="1" a="1"/>
  <c r="Q3435" i="1" s="1"/>
  <c r="Q3436" i="1" a="1"/>
  <c r="Q3436" i="1"/>
  <c r="Q3437" i="1" a="1"/>
  <c r="Q3437" i="1" s="1"/>
  <c r="Q3438" i="1" a="1"/>
  <c r="Q3438" i="1"/>
  <c r="Q3439" i="1" a="1"/>
  <c r="Q3439" i="1" s="1"/>
  <c r="Q3440" i="1" a="1"/>
  <c r="Q3440" i="1"/>
  <c r="Q3441" i="1" a="1"/>
  <c r="Q3441" i="1" s="1"/>
  <c r="Q3442" i="1" a="1"/>
  <c r="Q3442" i="1"/>
  <c r="Q3443" i="1" a="1"/>
  <c r="Q3443" i="1" s="1"/>
  <c r="Q3444" i="1" a="1"/>
  <c r="Q3444" i="1"/>
  <c r="Q3445" i="1" a="1"/>
  <c r="Q3445" i="1" s="1"/>
  <c r="Q3446" i="1" a="1"/>
  <c r="Q3446" i="1"/>
  <c r="Q3447" i="1" a="1"/>
  <c r="Q3447" i="1" s="1"/>
  <c r="Q3448" i="1" a="1"/>
  <c r="Q3448" i="1"/>
  <c r="Q3449" i="1" a="1"/>
  <c r="Q3449" i="1" s="1"/>
  <c r="Q3450" i="1" a="1"/>
  <c r="Q3450" i="1"/>
  <c r="Q3451" i="1" a="1"/>
  <c r="Q3451" i="1" s="1"/>
  <c r="Q3452" i="1" a="1"/>
  <c r="Q3452" i="1"/>
  <c r="Q3453" i="1" a="1"/>
  <c r="Q3453" i="1" s="1"/>
  <c r="Q3454" i="1" a="1"/>
  <c r="Q3454" i="1"/>
  <c r="Q3455" i="1" a="1"/>
  <c r="Q3455" i="1" s="1"/>
  <c r="Q3456" i="1" a="1"/>
  <c r="Q3456" i="1"/>
  <c r="Q3457" i="1" a="1"/>
  <c r="Q3457" i="1" s="1"/>
  <c r="Q3458" i="1" a="1"/>
  <c r="Q3458" i="1"/>
  <c r="Q3459" i="1" a="1"/>
  <c r="Q3459" i="1" s="1"/>
  <c r="Q3460" i="1" a="1"/>
  <c r="Q3460" i="1"/>
  <c r="Q3461" i="1" a="1"/>
  <c r="Q3461" i="1" s="1"/>
  <c r="Q3462" i="1" a="1"/>
  <c r="Q3462" i="1"/>
  <c r="Q3463" i="1" a="1"/>
  <c r="Q3463" i="1" s="1"/>
  <c r="Q3464" i="1" a="1"/>
  <c r="Q3464" i="1"/>
  <c r="Q3465" i="1" a="1"/>
  <c r="Q3465" i="1" s="1"/>
  <c r="Q3466" i="1" a="1"/>
  <c r="Q3466" i="1"/>
  <c r="Q3467" i="1" a="1"/>
  <c r="Q3467" i="1" s="1"/>
  <c r="Q3468" i="1" a="1"/>
  <c r="Q3468" i="1"/>
  <c r="Q3469" i="1" a="1"/>
  <c r="Q3469" i="1" s="1"/>
  <c r="Q3470" i="1" a="1"/>
  <c r="Q3470" i="1"/>
  <c r="Q3471" i="1" a="1"/>
  <c r="Q3471" i="1" s="1"/>
  <c r="Q3472" i="1" a="1"/>
  <c r="Q3472" i="1"/>
  <c r="Q3473" i="1" a="1"/>
  <c r="Q3473" i="1" s="1"/>
  <c r="Q3474" i="1" a="1"/>
  <c r="Q3474" i="1"/>
  <c r="Q3475" i="1" a="1"/>
  <c r="Q3475" i="1" s="1"/>
  <c r="Q3476" i="1" a="1"/>
  <c r="Q3476" i="1"/>
  <c r="Q3477" i="1" a="1"/>
  <c r="Q3477" i="1" s="1"/>
  <c r="Q3478" i="1" a="1"/>
  <c r="Q3478" i="1"/>
  <c r="Q3479" i="1" a="1"/>
  <c r="Q3479" i="1" s="1"/>
  <c r="Q3480" i="1" a="1"/>
  <c r="Q3480" i="1"/>
  <c r="Q3481" i="1" a="1"/>
  <c r="Q3481" i="1" s="1"/>
  <c r="Q3482" i="1" a="1"/>
  <c r="Q3482" i="1"/>
  <c r="Q3483" i="1" a="1"/>
  <c r="Q3483" i="1" s="1"/>
  <c r="Q3484" i="1" a="1"/>
  <c r="Q3484" i="1"/>
  <c r="Q3485" i="1" a="1"/>
  <c r="Q3485" i="1" s="1"/>
  <c r="Q3486" i="1" a="1"/>
  <c r="Q3486" i="1"/>
  <c r="Q3487" i="1" a="1"/>
  <c r="Q3487" i="1" s="1"/>
  <c r="Q3488" i="1" a="1"/>
  <c r="Q3488" i="1"/>
  <c r="Q3489" i="1" a="1"/>
  <c r="Q3489" i="1" s="1"/>
  <c r="Q3490" i="1" a="1"/>
  <c r="Q3490" i="1"/>
  <c r="Q3491" i="1" a="1"/>
  <c r="Q3491" i="1" s="1"/>
  <c r="Q3492" i="1" a="1"/>
  <c r="Q3492" i="1"/>
  <c r="Q3493" i="1" a="1"/>
  <c r="Q3493" i="1" s="1"/>
  <c r="Q3494" i="1" a="1"/>
  <c r="Q3494" i="1"/>
  <c r="Q3495" i="1" a="1"/>
  <c r="Q3495" i="1" s="1"/>
  <c r="Q3496" i="1" a="1"/>
  <c r="Q3496" i="1"/>
  <c r="Q3497" i="1" a="1"/>
  <c r="Q3497" i="1" s="1"/>
  <c r="Q3498" i="1" a="1"/>
  <c r="Q3498" i="1"/>
  <c r="Q3499" i="1" a="1"/>
  <c r="Q3499" i="1" s="1"/>
  <c r="Q3500" i="1" a="1"/>
  <c r="Q3500" i="1"/>
  <c r="Q3501" i="1" a="1"/>
  <c r="Q3501" i="1" s="1"/>
  <c r="Q3502" i="1" a="1"/>
  <c r="Q3502" i="1"/>
  <c r="Q3503" i="1" a="1"/>
  <c r="Q3503" i="1" s="1"/>
  <c r="Q3504" i="1" a="1"/>
  <c r="Q3504" i="1"/>
  <c r="Q3505" i="1" a="1"/>
  <c r="Q3505" i="1" s="1"/>
  <c r="Q3506" i="1" a="1"/>
  <c r="Q3506" i="1"/>
  <c r="Q3507" i="1" a="1"/>
  <c r="Q3507" i="1" s="1"/>
  <c r="Q3508" i="1" a="1"/>
  <c r="Q3508" i="1"/>
  <c r="Q3509" i="1" a="1"/>
  <c r="Q3509" i="1" s="1"/>
  <c r="Q3510" i="1" a="1"/>
  <c r="Q3510" i="1"/>
  <c r="Q3511" i="1" a="1"/>
  <c r="Q3511" i="1" s="1"/>
  <c r="Q3512" i="1" a="1"/>
  <c r="Q3512" i="1"/>
  <c r="Q3513" i="1" a="1"/>
  <c r="Q3513" i="1" s="1"/>
  <c r="Q3514" i="1" a="1"/>
  <c r="Q3514" i="1"/>
  <c r="Q3515" i="1" a="1"/>
  <c r="Q3515" i="1" s="1"/>
  <c r="Q3516" i="1" a="1"/>
  <c r="Q3516" i="1"/>
  <c r="Q3517" i="1" a="1"/>
  <c r="Q3517" i="1" s="1"/>
  <c r="Q3518" i="1" a="1"/>
  <c r="Q3518" i="1"/>
  <c r="Q3519" i="1" a="1"/>
  <c r="Q3519" i="1" s="1"/>
  <c r="Q3520" i="1" a="1"/>
  <c r="Q3520" i="1"/>
  <c r="Q3521" i="1" a="1"/>
  <c r="Q3521" i="1" s="1"/>
  <c r="Q3522" i="1" a="1"/>
  <c r="Q3522" i="1"/>
  <c r="Q3523" i="1" a="1"/>
  <c r="Q3523" i="1" s="1"/>
  <c r="Q3524" i="1" a="1"/>
  <c r="Q3524" i="1"/>
  <c r="Q3525" i="1" a="1"/>
  <c r="Q3525" i="1" s="1"/>
  <c r="Q3526" i="1" a="1"/>
  <c r="Q3526" i="1"/>
  <c r="Q3527" i="1" a="1"/>
  <c r="Q3527" i="1" s="1"/>
  <c r="Q3528" i="1" a="1"/>
  <c r="Q3528" i="1"/>
  <c r="Q3529" i="1" a="1"/>
  <c r="Q3529" i="1" s="1"/>
  <c r="Q3530" i="1" a="1"/>
  <c r="Q3530" i="1"/>
  <c r="Q3531" i="1" a="1"/>
  <c r="Q3531" i="1" s="1"/>
  <c r="Q3532" i="1" a="1"/>
  <c r="Q3532" i="1"/>
  <c r="Q3533" i="1" a="1"/>
  <c r="Q3533" i="1" s="1"/>
  <c r="Q3534" i="1" a="1"/>
  <c r="Q3534" i="1"/>
  <c r="Q3535" i="1" a="1"/>
  <c r="Q3535" i="1" s="1"/>
  <c r="Q3536" i="1" a="1"/>
  <c r="Q3536" i="1"/>
  <c r="Q3537" i="1" a="1"/>
  <c r="Q3537" i="1" s="1"/>
  <c r="Q3538" i="1" a="1"/>
  <c r="Q3538" i="1"/>
  <c r="Q3539" i="1" a="1"/>
  <c r="Q3539" i="1" s="1"/>
  <c r="Q3540" i="1" a="1"/>
  <c r="Q3540" i="1"/>
  <c r="Q3541" i="1" a="1"/>
  <c r="Q3541" i="1" s="1"/>
  <c r="Q3542" i="1" a="1"/>
  <c r="Q3542" i="1"/>
  <c r="Q3543" i="1" a="1"/>
  <c r="Q3543" i="1" s="1"/>
  <c r="Q3544" i="1" a="1"/>
  <c r="Q3544" i="1"/>
  <c r="Q3545" i="1" a="1"/>
  <c r="Q3545" i="1" s="1"/>
  <c r="Q3546" i="1" a="1"/>
  <c r="Q3546" i="1"/>
  <c r="Q3547" i="1" a="1"/>
  <c r="Q3547" i="1" s="1"/>
  <c r="Q3548" i="1" a="1"/>
  <c r="Q3548" i="1"/>
  <c r="Q3549" i="1" a="1"/>
  <c r="Q3549" i="1" s="1"/>
  <c r="Q3550" i="1" a="1"/>
  <c r="Q3550" i="1"/>
  <c r="Q3551" i="1" a="1"/>
  <c r="Q3551" i="1" s="1"/>
  <c r="Q3552" i="1" a="1"/>
  <c r="Q3552" i="1"/>
  <c r="Q3553" i="1" a="1"/>
  <c r="Q3553" i="1" s="1"/>
  <c r="Q3554" i="1" a="1"/>
  <c r="Q3554" i="1"/>
  <c r="Q3555" i="1" a="1"/>
  <c r="Q3555" i="1" s="1"/>
  <c r="Q3556" i="1" a="1"/>
  <c r="Q3556" i="1"/>
  <c r="Q3557" i="1" a="1"/>
  <c r="Q3557" i="1" s="1"/>
  <c r="Q3558" i="1" a="1"/>
  <c r="Q3558" i="1"/>
  <c r="Q3559" i="1" a="1"/>
  <c r="Q3559" i="1" s="1"/>
  <c r="Q3560" i="1" a="1"/>
  <c r="Q3560" i="1"/>
  <c r="Q3561" i="1" a="1"/>
  <c r="Q3561" i="1" s="1"/>
  <c r="Q3562" i="1" a="1"/>
  <c r="Q3562" i="1"/>
  <c r="Q3563" i="1" a="1"/>
  <c r="Q3563" i="1" s="1"/>
  <c r="Q3564" i="1" a="1"/>
  <c r="Q3564" i="1"/>
  <c r="Q3565" i="1" a="1"/>
  <c r="Q3565" i="1" s="1"/>
  <c r="Q3566" i="1" a="1"/>
  <c r="Q3566" i="1"/>
  <c r="Q3567" i="1" a="1"/>
  <c r="Q3567" i="1" s="1"/>
  <c r="Q3568" i="1" a="1"/>
  <c r="Q3568" i="1"/>
  <c r="Q3569" i="1" a="1"/>
  <c r="Q3569" i="1" s="1"/>
  <c r="Q3570" i="1" a="1"/>
  <c r="Q3570" i="1"/>
  <c r="Q3571" i="1" a="1"/>
  <c r="Q3571" i="1" s="1"/>
  <c r="Q3572" i="1" a="1"/>
  <c r="Q3572" i="1"/>
  <c r="Q3573" i="1" a="1"/>
  <c r="Q3573" i="1" s="1"/>
  <c r="Q3574" i="1" a="1"/>
  <c r="Q3574" i="1"/>
  <c r="Q3575" i="1" a="1"/>
  <c r="Q3575" i="1" s="1"/>
  <c r="Q3576" i="1" a="1"/>
  <c r="Q3576" i="1"/>
  <c r="Q3577" i="1" a="1"/>
  <c r="Q3577" i="1" s="1"/>
  <c r="Q3578" i="1" a="1"/>
  <c r="Q3578" i="1"/>
  <c r="Q3579" i="1" a="1"/>
  <c r="Q3579" i="1" s="1"/>
  <c r="Q3580" i="1" a="1"/>
  <c r="Q3580" i="1"/>
  <c r="Q3581" i="1" a="1"/>
  <c r="Q3581" i="1" s="1"/>
  <c r="Q3582" i="1" a="1"/>
  <c r="Q3582" i="1"/>
  <c r="Q3583" i="1" a="1"/>
  <c r="Q3583" i="1" s="1"/>
  <c r="Q3584" i="1" a="1"/>
  <c r="Q3584" i="1"/>
  <c r="Q3585" i="1" a="1"/>
  <c r="Q3585" i="1" s="1"/>
  <c r="Q3586" i="1" a="1"/>
  <c r="Q3586" i="1"/>
  <c r="Q3587" i="1" a="1"/>
  <c r="Q3587" i="1" s="1"/>
  <c r="Q3588" i="1" a="1"/>
  <c r="Q3588" i="1"/>
  <c r="Q3589" i="1" a="1"/>
  <c r="Q3589" i="1" s="1"/>
  <c r="Q3590" i="1" a="1"/>
  <c r="Q3590" i="1"/>
  <c r="Q3591" i="1" a="1"/>
  <c r="Q3591" i="1" s="1"/>
  <c r="Q3592" i="1" a="1"/>
  <c r="Q3592" i="1"/>
  <c r="Q3593" i="1" a="1"/>
  <c r="Q3593" i="1" s="1"/>
  <c r="Q3594" i="1" a="1"/>
  <c r="Q3594" i="1"/>
  <c r="Q3595" i="1" a="1"/>
  <c r="Q3595" i="1" s="1"/>
  <c r="Q3596" i="1" a="1"/>
  <c r="Q3596" i="1"/>
  <c r="Q3597" i="1" a="1"/>
  <c r="Q3597" i="1" s="1"/>
  <c r="Q3598" i="1" a="1"/>
  <c r="Q3598" i="1"/>
  <c r="Q3599" i="1" a="1"/>
  <c r="Q3599" i="1" s="1"/>
  <c r="Q3600" i="1" a="1"/>
  <c r="Q3600" i="1"/>
  <c r="Q3601" i="1" a="1"/>
  <c r="Q3601" i="1" s="1"/>
  <c r="Q3602" i="1" a="1"/>
  <c r="Q3602" i="1"/>
  <c r="Q3603" i="1" a="1"/>
  <c r="Q3603" i="1" s="1"/>
  <c r="Q3604" i="1" a="1"/>
  <c r="Q3604" i="1"/>
  <c r="Q3605" i="1" a="1"/>
  <c r="Q3605" i="1" s="1"/>
  <c r="Q3606" i="1" a="1"/>
  <c r="Q3606" i="1"/>
  <c r="Q3607" i="1" a="1"/>
  <c r="Q3607" i="1" s="1"/>
  <c r="Q3608" i="1" a="1"/>
  <c r="Q3608" i="1"/>
  <c r="Q3609" i="1" a="1"/>
  <c r="Q3609" i="1" s="1"/>
  <c r="Q3610" i="1" a="1"/>
  <c r="Q3610" i="1"/>
  <c r="Q3611" i="1" a="1"/>
  <c r="Q3611" i="1" s="1"/>
  <c r="Q3612" i="1" a="1"/>
  <c r="Q3612" i="1"/>
  <c r="Q3613" i="1" a="1"/>
  <c r="Q3613" i="1" s="1"/>
  <c r="Q3614" i="1" a="1"/>
  <c r="Q3614" i="1"/>
  <c r="Q3615" i="1" a="1"/>
  <c r="Q3615" i="1" s="1"/>
  <c r="Q3616" i="1" a="1"/>
  <c r="Q3616" i="1"/>
  <c r="Q3617" i="1" a="1"/>
  <c r="Q3617" i="1" s="1"/>
  <c r="Q3618" i="1" a="1"/>
  <c r="Q3618" i="1"/>
  <c r="Q3619" i="1" a="1"/>
  <c r="Q3619" i="1" s="1"/>
  <c r="Q3620" i="1" a="1"/>
  <c r="Q3620" i="1"/>
  <c r="Q3621" i="1" a="1"/>
  <c r="Q3621" i="1" s="1"/>
  <c r="Q3622" i="1" a="1"/>
  <c r="Q3622" i="1"/>
  <c r="Q3623" i="1" a="1"/>
  <c r="Q3623" i="1" s="1"/>
  <c r="Q3624" i="1" a="1"/>
  <c r="Q3624" i="1"/>
  <c r="Q3625" i="1" a="1"/>
  <c r="Q3625" i="1" s="1"/>
  <c r="Q3626" i="1" a="1"/>
  <c r="Q3626" i="1"/>
  <c r="Q3627" i="1" a="1"/>
  <c r="Q3627" i="1" s="1"/>
  <c r="Q3628" i="1" a="1"/>
  <c r="Q3628" i="1"/>
  <c r="Q3629" i="1" a="1"/>
  <c r="Q3629" i="1" s="1"/>
  <c r="Q3630" i="1" a="1"/>
  <c r="Q3630" i="1"/>
  <c r="Q3631" i="1" a="1"/>
  <c r="Q3631" i="1" s="1"/>
  <c r="Q3632" i="1" a="1"/>
  <c r="Q3632" i="1"/>
  <c r="Q3633" i="1" a="1"/>
  <c r="Q3633" i="1" s="1"/>
  <c r="Q3634" i="1" a="1"/>
  <c r="Q3634" i="1"/>
  <c r="Q3635" i="1" a="1"/>
  <c r="Q3635" i="1" s="1"/>
  <c r="Q3636" i="1" a="1"/>
  <c r="Q3636" i="1"/>
  <c r="Q3637" i="1" a="1"/>
  <c r="Q3637" i="1" s="1"/>
  <c r="Q3638" i="1" a="1"/>
  <c r="Q3638" i="1"/>
  <c r="Q3639" i="1" a="1"/>
  <c r="Q3639" i="1" s="1"/>
  <c r="Q3640" i="1" a="1"/>
  <c r="Q3640" i="1"/>
  <c r="Q3641" i="1" a="1"/>
  <c r="Q3641" i="1" s="1"/>
  <c r="Q3642" i="1" a="1"/>
  <c r="Q3642" i="1"/>
  <c r="Q3643" i="1" a="1"/>
  <c r="Q3643" i="1" s="1"/>
  <c r="Q3644" i="1" a="1"/>
  <c r="Q3644" i="1"/>
  <c r="Q3645" i="1" a="1"/>
  <c r="Q3645" i="1" s="1"/>
  <c r="Q3646" i="1" a="1"/>
  <c r="Q3646" i="1"/>
  <c r="Q3647" i="1" a="1"/>
  <c r="Q3647" i="1" s="1"/>
  <c r="Q3648" i="1" a="1"/>
  <c r="Q3648" i="1"/>
  <c r="Q3649" i="1" a="1"/>
  <c r="Q3649" i="1" s="1"/>
  <c r="Q3650" i="1" a="1"/>
  <c r="Q3650" i="1"/>
  <c r="Q3651" i="1" a="1"/>
  <c r="Q3651" i="1" s="1"/>
  <c r="Q3652" i="1" a="1"/>
  <c r="Q3652" i="1"/>
  <c r="Q3653" i="1" a="1"/>
  <c r="Q3653" i="1" s="1"/>
  <c r="Q3654" i="1" a="1"/>
  <c r="Q3654" i="1"/>
  <c r="Q3655" i="1" a="1"/>
  <c r="Q3655" i="1" s="1"/>
  <c r="Q3656" i="1" a="1"/>
  <c r="Q3656" i="1"/>
  <c r="Q3657" i="1" a="1"/>
  <c r="Q3657" i="1" s="1"/>
  <c r="Q3658" i="1" a="1"/>
  <c r="Q3658" i="1"/>
  <c r="Q3659" i="1" a="1"/>
  <c r="Q3659" i="1" s="1"/>
  <c r="Q3660" i="1" a="1"/>
  <c r="Q3660" i="1"/>
  <c r="Q3661" i="1" a="1"/>
  <c r="Q3661" i="1" s="1"/>
  <c r="Q3662" i="1" a="1"/>
  <c r="Q3662" i="1"/>
  <c r="Q3663" i="1" a="1"/>
  <c r="Q3663" i="1" s="1"/>
  <c r="Q3664" i="1" a="1"/>
  <c r="Q3664" i="1"/>
  <c r="Q3665" i="1" a="1"/>
  <c r="Q3665" i="1" s="1"/>
  <c r="Q3666" i="1" a="1"/>
  <c r="Q3666" i="1"/>
  <c r="Q3667" i="1" a="1"/>
  <c r="Q3667" i="1" s="1"/>
  <c r="Q3668" i="1" a="1"/>
  <c r="Q3668" i="1"/>
  <c r="Q3669" i="1" a="1"/>
  <c r="Q3669" i="1" s="1"/>
  <c r="Q3670" i="1" a="1"/>
  <c r="Q3670" i="1"/>
  <c r="Q3671" i="1" a="1"/>
  <c r="Q3671" i="1" s="1"/>
  <c r="Q3672" i="1" a="1"/>
  <c r="Q3672" i="1"/>
  <c r="Q3673" i="1" a="1"/>
  <c r="Q3673" i="1" s="1"/>
  <c r="Q3674" i="1" a="1"/>
  <c r="Q3674" i="1"/>
  <c r="Q3675" i="1" a="1"/>
  <c r="Q3675" i="1" s="1"/>
  <c r="Q3676" i="1" a="1"/>
  <c r="Q3676" i="1"/>
  <c r="Q3677" i="1" a="1"/>
  <c r="Q3677" i="1" s="1"/>
  <c r="Q3678" i="1" a="1"/>
  <c r="Q3678" i="1"/>
  <c r="Q3679" i="1" a="1"/>
  <c r="Q3679" i="1" s="1"/>
  <c r="Q3680" i="1" a="1"/>
  <c r="Q3680" i="1"/>
  <c r="Q3681" i="1" a="1"/>
  <c r="Q3681" i="1" s="1"/>
  <c r="Q3682" i="1" a="1"/>
  <c r="Q3682" i="1"/>
  <c r="Q3683" i="1" a="1"/>
  <c r="Q3683" i="1" s="1"/>
  <c r="Q3684" i="1" a="1"/>
  <c r="Q3684" i="1"/>
  <c r="Q3685" i="1" a="1"/>
  <c r="Q3685" i="1" s="1"/>
  <c r="Q3686" i="1" a="1"/>
  <c r="Q3686" i="1"/>
  <c r="Q3687" i="1" a="1"/>
  <c r="Q3687" i="1" s="1"/>
  <c r="Q3688" i="1" a="1"/>
  <c r="Q3688" i="1"/>
  <c r="Q3689" i="1" a="1"/>
  <c r="Q3689" i="1" s="1"/>
  <c r="Q3690" i="1" a="1"/>
  <c r="Q3690" i="1"/>
  <c r="Q3691" i="1" a="1"/>
  <c r="Q3691" i="1" s="1"/>
  <c r="Q3692" i="1" a="1"/>
  <c r="Q3692" i="1"/>
  <c r="Q3693" i="1" a="1"/>
  <c r="Q3693" i="1" s="1"/>
  <c r="Q3694" i="1" a="1"/>
  <c r="Q3694" i="1"/>
  <c r="Q3695" i="1" a="1"/>
  <c r="Q3695" i="1" s="1"/>
  <c r="Q3696" i="1" a="1"/>
  <c r="Q3696" i="1"/>
  <c r="Q3697" i="1" a="1"/>
  <c r="Q3697" i="1" s="1"/>
  <c r="Q3698" i="1" a="1"/>
  <c r="Q3698" i="1"/>
  <c r="Q3699" i="1" a="1"/>
  <c r="Q3699" i="1" s="1"/>
  <c r="Q3700" i="1" a="1"/>
  <c r="Q3700" i="1"/>
  <c r="Q3701" i="1" a="1"/>
  <c r="Q3701" i="1" s="1"/>
  <c r="Q3702" i="1" a="1"/>
  <c r="Q3702" i="1"/>
  <c r="Q3703" i="1" a="1"/>
  <c r="Q3703" i="1" s="1"/>
  <c r="Q3704" i="1" a="1"/>
  <c r="Q3704" i="1"/>
  <c r="Q3705" i="1" a="1"/>
  <c r="Q3705" i="1" s="1"/>
  <c r="Q3706" i="1" a="1"/>
  <c r="Q3706" i="1"/>
  <c r="Q3707" i="1" a="1"/>
  <c r="Q3707" i="1" s="1"/>
  <c r="Q3708" i="1" a="1"/>
  <c r="Q3708" i="1"/>
  <c r="Q3709" i="1" a="1"/>
  <c r="Q3709" i="1" s="1"/>
  <c r="Q3710" i="1" a="1"/>
  <c r="Q3710" i="1"/>
  <c r="Q3711" i="1" a="1"/>
  <c r="Q3711" i="1" s="1"/>
  <c r="Q3712" i="1" a="1"/>
  <c r="Q3712" i="1"/>
  <c r="Q3713" i="1" a="1"/>
  <c r="Q3713" i="1" s="1"/>
  <c r="Q3714" i="1" a="1"/>
  <c r="Q3714" i="1"/>
  <c r="Q3715" i="1" a="1"/>
  <c r="Q3715" i="1" s="1"/>
  <c r="Q3716" i="1" a="1"/>
  <c r="Q3716" i="1"/>
  <c r="Q3717" i="1" a="1"/>
  <c r="Q3717" i="1" s="1"/>
  <c r="Q3718" i="1" a="1"/>
  <c r="Q3718" i="1"/>
  <c r="Q3719" i="1" a="1"/>
  <c r="Q3719" i="1" s="1"/>
  <c r="Q3720" i="1" a="1"/>
  <c r="Q3720" i="1"/>
  <c r="Q3721" i="1" a="1"/>
  <c r="Q3721" i="1" s="1"/>
  <c r="Q3722" i="1" a="1"/>
  <c r="Q3722" i="1"/>
  <c r="Q3723" i="1" a="1"/>
  <c r="Q3723" i="1" s="1"/>
  <c r="Q3724" i="1" a="1"/>
  <c r="Q3724" i="1"/>
  <c r="Q3725" i="1" a="1"/>
  <c r="Q3725" i="1" s="1"/>
  <c r="Q3726" i="1" a="1"/>
  <c r="Q3726" i="1"/>
  <c r="Q3727" i="1" a="1"/>
  <c r="Q3727" i="1" s="1"/>
  <c r="Q3728" i="1" a="1"/>
  <c r="Q3728" i="1"/>
  <c r="Q3729" i="1" a="1"/>
  <c r="Q3729" i="1" s="1"/>
  <c r="Q3730" i="1" a="1"/>
  <c r="Q3730" i="1"/>
  <c r="Q3731" i="1" a="1"/>
  <c r="Q3731" i="1" s="1"/>
  <c r="Q3732" i="1" a="1"/>
  <c r="Q3732" i="1"/>
  <c r="Q3733" i="1" a="1"/>
  <c r="Q3733" i="1" s="1"/>
  <c r="Q3734" i="1" a="1"/>
  <c r="Q3734" i="1"/>
  <c r="Q3735" i="1" a="1"/>
  <c r="Q3735" i="1" s="1"/>
  <c r="Q3736" i="1" a="1"/>
  <c r="Q3736" i="1"/>
  <c r="Q3737" i="1" a="1"/>
  <c r="Q3737" i="1" s="1"/>
  <c r="Q3738" i="1" a="1"/>
  <c r="Q3738" i="1"/>
  <c r="Q3739" i="1" a="1"/>
  <c r="Q3739" i="1" s="1"/>
  <c r="Q3740" i="1" a="1"/>
  <c r="Q3740" i="1"/>
  <c r="Q3741" i="1" a="1"/>
  <c r="Q3741" i="1" s="1"/>
  <c r="Q3742" i="1" a="1"/>
  <c r="Q3742" i="1"/>
  <c r="Q3743" i="1" a="1"/>
  <c r="Q3743" i="1" s="1"/>
  <c r="Q3744" i="1" a="1"/>
  <c r="Q3744" i="1"/>
  <c r="Q3745" i="1" a="1"/>
  <c r="Q3745" i="1" s="1"/>
  <c r="Q3746" i="1" a="1"/>
  <c r="Q3746" i="1"/>
  <c r="Q3747" i="1" a="1"/>
  <c r="Q3747" i="1" s="1"/>
  <c r="Q3748" i="1" a="1"/>
  <c r="Q3748" i="1"/>
  <c r="Q3749" i="1" a="1"/>
  <c r="Q3749" i="1" s="1"/>
  <c r="Q3750" i="1" a="1"/>
  <c r="Q3750" i="1"/>
  <c r="Q3751" i="1" a="1"/>
  <c r="Q3751" i="1" s="1"/>
  <c r="Q3752" i="1" a="1"/>
  <c r="Q3752" i="1"/>
  <c r="Q3753" i="1" a="1"/>
  <c r="Q3753" i="1" s="1"/>
  <c r="Q3754" i="1" a="1"/>
  <c r="Q3754" i="1"/>
  <c r="Q3755" i="1" a="1"/>
  <c r="Q3755" i="1" s="1"/>
  <c r="Q3756" i="1" a="1"/>
  <c r="Q3756" i="1"/>
  <c r="Q3757" i="1" a="1"/>
  <c r="Q3757" i="1" s="1"/>
  <c r="Q3758" i="1" a="1"/>
  <c r="Q3758" i="1"/>
  <c r="Q3759" i="1" a="1"/>
  <c r="Q3759" i="1" s="1"/>
  <c r="Q3760" i="1" a="1"/>
  <c r="Q3760" i="1"/>
  <c r="Q3761" i="1" a="1"/>
  <c r="Q3761" i="1" s="1"/>
  <c r="Q3762" i="1" a="1"/>
  <c r="Q3762" i="1"/>
  <c r="Q3763" i="1" a="1"/>
  <c r="Q3763" i="1" s="1"/>
  <c r="Q3764" i="1" a="1"/>
  <c r="Q3764" i="1"/>
  <c r="Q3765" i="1" a="1"/>
  <c r="Q3765" i="1" s="1"/>
  <c r="Q3766" i="1" a="1"/>
  <c r="Q3766" i="1"/>
  <c r="Q3767" i="1" a="1"/>
  <c r="Q3767" i="1" s="1"/>
  <c r="Q3768" i="1" a="1"/>
  <c r="Q3768" i="1"/>
  <c r="Q3769" i="1" a="1"/>
  <c r="Q3769" i="1" s="1"/>
  <c r="Q3770" i="1" a="1"/>
  <c r="Q3770" i="1"/>
  <c r="Q3771" i="1" a="1"/>
  <c r="Q3771" i="1" s="1"/>
  <c r="Q3772" i="1" a="1"/>
  <c r="Q3772" i="1"/>
  <c r="Q3773" i="1" a="1"/>
  <c r="Q3773" i="1" s="1"/>
  <c r="Q3774" i="1" a="1"/>
  <c r="Q3774" i="1"/>
  <c r="Q3775" i="1" a="1"/>
  <c r="Q3775" i="1" s="1"/>
  <c r="Q3776" i="1" a="1"/>
  <c r="Q3776" i="1"/>
  <c r="Q3777" i="1" a="1"/>
  <c r="Q3777" i="1" s="1"/>
  <c r="Q3778" i="1" a="1"/>
  <c r="Q3778" i="1"/>
  <c r="Q3779" i="1" a="1"/>
  <c r="Q3779" i="1" s="1"/>
  <c r="Q3780" i="1" a="1"/>
  <c r="Q3780" i="1"/>
  <c r="Q3781" i="1" a="1"/>
  <c r="Q3781" i="1" s="1"/>
  <c r="Q3782" i="1" a="1"/>
  <c r="Q3782" i="1"/>
  <c r="Q3783" i="1" a="1"/>
  <c r="Q3783" i="1" s="1"/>
  <c r="Q3784" i="1" a="1"/>
  <c r="Q3784" i="1"/>
  <c r="Q3785" i="1" a="1"/>
  <c r="Q3785" i="1" s="1"/>
  <c r="Q3786" i="1" a="1"/>
  <c r="Q3786" i="1"/>
  <c r="Q3787" i="1" a="1"/>
  <c r="Q3787" i="1" s="1"/>
  <c r="Q3788" i="1" a="1"/>
  <c r="Q3788" i="1"/>
  <c r="Q3789" i="1" a="1"/>
  <c r="Q3789" i="1" s="1"/>
  <c r="Q3790" i="1" a="1"/>
  <c r="Q3790" i="1"/>
  <c r="Q3791" i="1" a="1"/>
  <c r="Q3791" i="1" s="1"/>
  <c r="Q3792" i="1" a="1"/>
  <c r="Q3792" i="1"/>
  <c r="Q3793" i="1" a="1"/>
  <c r="Q3793" i="1" s="1"/>
  <c r="Q3794" i="1" a="1"/>
  <c r="Q3794" i="1"/>
  <c r="Q3795" i="1" a="1"/>
  <c r="Q3795" i="1" s="1"/>
  <c r="Q3796" i="1" a="1"/>
  <c r="Q3796" i="1"/>
  <c r="Q3797" i="1" a="1"/>
  <c r="Q3797" i="1" s="1"/>
  <c r="Q3798" i="1" a="1"/>
  <c r="Q3798" i="1"/>
  <c r="Q3799" i="1" a="1"/>
  <c r="Q3799" i="1" s="1"/>
  <c r="Q3800" i="1" a="1"/>
  <c r="Q3800" i="1"/>
  <c r="Q3801" i="1" a="1"/>
  <c r="Q3801" i="1" s="1"/>
  <c r="Q3802" i="1" a="1"/>
  <c r="Q3802" i="1"/>
  <c r="Q3803" i="1" a="1"/>
  <c r="Q3803" i="1" s="1"/>
  <c r="Q3804" i="1" a="1"/>
  <c r="Q3804" i="1"/>
  <c r="Q3805" i="1" a="1"/>
  <c r="Q3805" i="1" s="1"/>
  <c r="Q3806" i="1" a="1"/>
  <c r="Q3806" i="1"/>
  <c r="Q3807" i="1" a="1"/>
  <c r="Q3807" i="1" s="1"/>
  <c r="Q3808" i="1" a="1"/>
  <c r="Q3808" i="1"/>
  <c r="Q3809" i="1" a="1"/>
  <c r="Q3809" i="1" s="1"/>
  <c r="Q3810" i="1" a="1"/>
  <c r="Q3810" i="1"/>
  <c r="Q3811" i="1" a="1"/>
  <c r="Q3811" i="1" s="1"/>
  <c r="Q3812" i="1" a="1"/>
  <c r="Q3812" i="1"/>
  <c r="Q3813" i="1" a="1"/>
  <c r="Q3813" i="1" s="1"/>
  <c r="Q3814" i="1" a="1"/>
  <c r="Q3814" i="1"/>
  <c r="Q3815" i="1" a="1"/>
  <c r="Q3815" i="1" s="1"/>
  <c r="Q3816" i="1" a="1"/>
  <c r="Q3816" i="1"/>
  <c r="Q3817" i="1" a="1"/>
  <c r="Q3817" i="1" s="1"/>
  <c r="Q3818" i="1" a="1"/>
  <c r="Q3818" i="1"/>
  <c r="Q3819" i="1" a="1"/>
  <c r="Q3819" i="1" s="1"/>
  <c r="Q3820" i="1" a="1"/>
  <c r="Q3820" i="1"/>
  <c r="Q3821" i="1" a="1"/>
  <c r="Q3821" i="1" s="1"/>
  <c r="Q3822" i="1" a="1"/>
  <c r="Q3822" i="1"/>
  <c r="Q3823" i="1" a="1"/>
  <c r="Q3823" i="1" s="1"/>
  <c r="Q3824" i="1" a="1"/>
  <c r="Q3824" i="1"/>
  <c r="Q3825" i="1" a="1"/>
  <c r="Q3825" i="1" s="1"/>
  <c r="Q3826" i="1" a="1"/>
  <c r="Q3826" i="1"/>
  <c r="Q3827" i="1" a="1"/>
  <c r="Q3827" i="1" s="1"/>
  <c r="Q3828" i="1" a="1"/>
  <c r="Q3828" i="1"/>
  <c r="Q3829" i="1" a="1"/>
  <c r="Q3829" i="1" s="1"/>
  <c r="Q3830" i="1" a="1"/>
  <c r="Q3830" i="1"/>
  <c r="Q3831" i="1" a="1"/>
  <c r="Q3831" i="1" s="1"/>
  <c r="Q3832" i="1" a="1"/>
  <c r="Q3832" i="1"/>
  <c r="Q3833" i="1" a="1"/>
  <c r="Q3833" i="1" s="1"/>
  <c r="Q3834" i="1" a="1"/>
  <c r="Q3834" i="1"/>
  <c r="Q3835" i="1" a="1"/>
  <c r="Q3835" i="1" s="1"/>
  <c r="Q3836" i="1" a="1"/>
  <c r="Q3836" i="1"/>
  <c r="Q3837" i="1" a="1"/>
  <c r="Q3837" i="1" s="1"/>
  <c r="Q3838" i="1" a="1"/>
  <c r="Q3838" i="1"/>
  <c r="Q3839" i="1" a="1"/>
  <c r="Q3839" i="1" s="1"/>
  <c r="Q3840" i="1" a="1"/>
  <c r="Q3840" i="1"/>
  <c r="Q3841" i="1" a="1"/>
  <c r="Q3841" i="1" s="1"/>
  <c r="Q3842" i="1" a="1"/>
  <c r="Q3842" i="1"/>
  <c r="Q3843" i="1" a="1"/>
  <c r="Q3843" i="1" s="1"/>
  <c r="Q3844" i="1" a="1"/>
  <c r="Q3844" i="1"/>
  <c r="Q3845" i="1" a="1"/>
  <c r="Q3845" i="1" s="1"/>
  <c r="Q3846" i="1" a="1"/>
  <c r="Q3846" i="1"/>
  <c r="Q3847" i="1" a="1"/>
  <c r="Q3847" i="1" s="1"/>
  <c r="Q3848" i="1" a="1"/>
  <c r="Q3848" i="1"/>
  <c r="Q3849" i="1" a="1"/>
  <c r="Q3849" i="1" s="1"/>
  <c r="Q3850" i="1" a="1"/>
  <c r="Q3850" i="1"/>
  <c r="Q3851" i="1" a="1"/>
  <c r="Q3851" i="1" s="1"/>
  <c r="Q3852" i="1" a="1"/>
  <c r="Q3852" i="1"/>
  <c r="Q3853" i="1" a="1"/>
  <c r="Q3853" i="1" s="1"/>
  <c r="Q3854" i="1" a="1"/>
  <c r="Q3854" i="1"/>
  <c r="Q3855" i="1" a="1"/>
  <c r="Q3855" i="1" s="1"/>
  <c r="Q3856" i="1" a="1"/>
  <c r="Q3856" i="1"/>
  <c r="Q3857" i="1" a="1"/>
  <c r="Q3857" i="1" s="1"/>
  <c r="Q3858" i="1" a="1"/>
  <c r="Q3858" i="1"/>
  <c r="Q3859" i="1" a="1"/>
  <c r="Q3859" i="1" s="1"/>
  <c r="Q3860" i="1" a="1"/>
  <c r="Q3860" i="1"/>
  <c r="Q3861" i="1" a="1"/>
  <c r="Q3861" i="1" s="1"/>
  <c r="Q3862" i="1" a="1"/>
  <c r="Q3862" i="1"/>
  <c r="Q3863" i="1" a="1"/>
  <c r="Q3863" i="1" s="1"/>
  <c r="Q3864" i="1" a="1"/>
  <c r="Q3864" i="1"/>
  <c r="Q3865" i="1" a="1"/>
  <c r="Q3865" i="1" s="1"/>
  <c r="Q3866" i="1" a="1"/>
  <c r="Q3866" i="1"/>
  <c r="Q3867" i="1" a="1"/>
  <c r="Q3867" i="1" s="1"/>
  <c r="Q3868" i="1" a="1"/>
  <c r="Q3868" i="1"/>
  <c r="Q3869" i="1" a="1"/>
  <c r="Q3869" i="1" s="1"/>
  <c r="Q3870" i="1" a="1"/>
  <c r="Q3870" i="1"/>
  <c r="Q3871" i="1" a="1"/>
  <c r="Q3871" i="1" s="1"/>
  <c r="Q3872" i="1" a="1"/>
  <c r="Q3872" i="1"/>
  <c r="Q3873" i="1" a="1"/>
  <c r="Q3873" i="1" s="1"/>
  <c r="Q3874" i="1" a="1"/>
  <c r="Q3874" i="1"/>
  <c r="Q3875" i="1" a="1"/>
  <c r="Q3875" i="1" s="1"/>
  <c r="Q3876" i="1" a="1"/>
  <c r="Q3876" i="1"/>
  <c r="Q3877" i="1" a="1"/>
  <c r="Q3877" i="1" s="1"/>
  <c r="Q3878" i="1" a="1"/>
  <c r="Q3878" i="1"/>
  <c r="Q3879" i="1" a="1"/>
  <c r="Q3879" i="1" s="1"/>
  <c r="Q3880" i="1" a="1"/>
  <c r="Q3880" i="1"/>
  <c r="Q3881" i="1" a="1"/>
  <c r="Q3881" i="1" s="1"/>
  <c r="Q3882" i="1" a="1"/>
  <c r="Q3882" i="1"/>
  <c r="Q3883" i="1" a="1"/>
  <c r="Q3883" i="1" s="1"/>
  <c r="Q3884" i="1" a="1"/>
  <c r="Q3884" i="1"/>
  <c r="Q3885" i="1" a="1"/>
  <c r="Q3885" i="1" s="1"/>
  <c r="Q3886" i="1" a="1"/>
  <c r="Q3886" i="1"/>
  <c r="Q3887" i="1" a="1"/>
  <c r="Q3887" i="1" s="1"/>
  <c r="Q3888" i="1" a="1"/>
  <c r="Q3888" i="1"/>
  <c r="Q3889" i="1" a="1"/>
  <c r="Q3889" i="1" s="1"/>
  <c r="Q3890" i="1" a="1"/>
  <c r="Q3890" i="1"/>
  <c r="Q3891" i="1" a="1"/>
  <c r="Q3891" i="1" s="1"/>
  <c r="Q3892" i="1" a="1"/>
  <c r="Q3892" i="1"/>
  <c r="Q3893" i="1" a="1"/>
  <c r="Q3893" i="1" s="1"/>
  <c r="Q3894" i="1" a="1"/>
  <c r="Q3894" i="1"/>
  <c r="Q3895" i="1" a="1"/>
  <c r="Q3895" i="1" s="1"/>
  <c r="Q3896" i="1" a="1"/>
  <c r="Q3896" i="1"/>
  <c r="Q3897" i="1" a="1"/>
  <c r="Q3897" i="1" s="1"/>
  <c r="Q3898" i="1" a="1"/>
  <c r="Q3898" i="1"/>
  <c r="Q3899" i="1" a="1"/>
  <c r="Q3899" i="1" s="1"/>
  <c r="Q3900" i="1" a="1"/>
  <c r="Q3900" i="1"/>
  <c r="Q3901" i="1" a="1"/>
  <c r="Q3901" i="1" s="1"/>
  <c r="Q3902" i="1" a="1"/>
  <c r="Q3902" i="1"/>
  <c r="Q3903" i="1" a="1"/>
  <c r="Q3903" i="1" s="1"/>
  <c r="Q3904" i="1" a="1"/>
  <c r="Q3904" i="1"/>
  <c r="Q3905" i="1" a="1"/>
  <c r="Q3905" i="1" s="1"/>
  <c r="Q3906" i="1" a="1"/>
  <c r="Q3906" i="1"/>
  <c r="Q3907" i="1" a="1"/>
  <c r="Q3907" i="1" s="1"/>
  <c r="Q3908" i="1" a="1"/>
  <c r="Q3908" i="1"/>
  <c r="Q3909" i="1" a="1"/>
  <c r="Q3909" i="1" s="1"/>
  <c r="Q3910" i="1" a="1"/>
  <c r="Q3910" i="1"/>
  <c r="Q3911" i="1" a="1"/>
  <c r="Q3911" i="1" s="1"/>
  <c r="Q3912" i="1" a="1"/>
  <c r="Q3912" i="1"/>
  <c r="Q3913" i="1" a="1"/>
  <c r="Q3913" i="1" s="1"/>
  <c r="Q3914" i="1" a="1"/>
  <c r="Q3914" i="1"/>
  <c r="Q3915" i="1" a="1"/>
  <c r="Q3915" i="1" s="1"/>
  <c r="Q3916" i="1" a="1"/>
  <c r="Q3916" i="1"/>
  <c r="Q3917" i="1" a="1"/>
  <c r="Q3917" i="1" s="1"/>
  <c r="Q3918" i="1" a="1"/>
  <c r="Q3918" i="1"/>
  <c r="Q3919" i="1" a="1"/>
  <c r="Q3919" i="1" s="1"/>
  <c r="Q3920" i="1" a="1"/>
  <c r="Q3920" i="1"/>
  <c r="Q3921" i="1" a="1"/>
  <c r="Q3921" i="1" s="1"/>
  <c r="Q3922" i="1" a="1"/>
  <c r="Q3922" i="1"/>
  <c r="Q3923" i="1" a="1"/>
  <c r="Q3923" i="1" s="1"/>
  <c r="Q3924" i="1" a="1"/>
  <c r="Q3924" i="1"/>
  <c r="Q3925" i="1" a="1"/>
  <c r="Q3925" i="1" s="1"/>
  <c r="Q3926" i="1" a="1"/>
  <c r="Q3926" i="1"/>
  <c r="Q3927" i="1" a="1"/>
  <c r="Q3927" i="1" s="1"/>
  <c r="Q3928" i="1" a="1"/>
  <c r="Q3928" i="1"/>
  <c r="Q3929" i="1" a="1"/>
  <c r="Q3929" i="1" s="1"/>
  <c r="Q3930" i="1" a="1"/>
  <c r="Q3930" i="1"/>
  <c r="Q3931" i="1" a="1"/>
  <c r="Q3931" i="1" s="1"/>
  <c r="Q3932" i="1" a="1"/>
  <c r="Q3932" i="1"/>
  <c r="Q3933" i="1" a="1"/>
  <c r="Q3933" i="1" s="1"/>
  <c r="Q3934" i="1" a="1"/>
  <c r="Q3934" i="1"/>
  <c r="Q3935" i="1" a="1"/>
  <c r="Q3935" i="1" s="1"/>
  <c r="Q3936" i="1" a="1"/>
  <c r="Q3936" i="1"/>
  <c r="Q3937" i="1" a="1"/>
  <c r="Q3937" i="1" s="1"/>
  <c r="Q3938" i="1" a="1"/>
  <c r="Q3938" i="1"/>
  <c r="Q3939" i="1" a="1"/>
  <c r="Q3939" i="1" s="1"/>
  <c r="Q3940" i="1" a="1"/>
  <c r="Q3940" i="1"/>
  <c r="Q3941" i="1" a="1"/>
  <c r="Q3941" i="1" s="1"/>
  <c r="Q3942" i="1" a="1"/>
  <c r="Q3942" i="1"/>
  <c r="Q3943" i="1" a="1"/>
  <c r="Q3943" i="1" s="1"/>
  <c r="Q3944" i="1" a="1"/>
  <c r="Q3944" i="1"/>
  <c r="Q3945" i="1" a="1"/>
  <c r="Q3945" i="1" s="1"/>
  <c r="Q3946" i="1" a="1"/>
  <c r="Q3946" i="1"/>
  <c r="Q3947" i="1" a="1"/>
  <c r="Q3947" i="1" s="1"/>
  <c r="Q3948" i="1" a="1"/>
  <c r="Q3948" i="1"/>
  <c r="Q3949" i="1" a="1"/>
  <c r="Q3949" i="1" s="1"/>
  <c r="Q3950" i="1" a="1"/>
  <c r="Q3950" i="1"/>
  <c r="Q3951" i="1" a="1"/>
  <c r="Q3951" i="1" s="1"/>
  <c r="Q3952" i="1" a="1"/>
  <c r="Q3952" i="1"/>
  <c r="Q3953" i="1" a="1"/>
  <c r="Q3953" i="1" s="1"/>
  <c r="Q3954" i="1" a="1"/>
  <c r="Q3954" i="1"/>
  <c r="Q3955" i="1" a="1"/>
  <c r="Q3955" i="1" s="1"/>
  <c r="Q3956" i="1" a="1"/>
  <c r="Q3956" i="1"/>
  <c r="Q3957" i="1" a="1"/>
  <c r="Q3957" i="1" s="1"/>
  <c r="Q3958" i="1" a="1"/>
  <c r="Q3958" i="1"/>
  <c r="Q3959" i="1" a="1"/>
  <c r="Q3959" i="1" s="1"/>
  <c r="Q3960" i="1" a="1"/>
  <c r="Q3960" i="1"/>
  <c r="Q3961" i="1" a="1"/>
  <c r="Q3961" i="1" s="1"/>
  <c r="Q3962" i="1" a="1"/>
  <c r="Q3962" i="1"/>
  <c r="Q3963" i="1" a="1"/>
  <c r="Q3963" i="1" s="1"/>
  <c r="Q3964" i="1" a="1"/>
  <c r="Q3964" i="1"/>
  <c r="Q3965" i="1" a="1"/>
  <c r="Q3965" i="1" s="1"/>
  <c r="Q3966" i="1" a="1"/>
  <c r="Q3966" i="1"/>
  <c r="Q3967" i="1" a="1"/>
  <c r="Q3967" i="1" s="1"/>
  <c r="Q3968" i="1" a="1"/>
  <c r="Q3968" i="1"/>
  <c r="Q3969" i="1" a="1"/>
  <c r="Q3969" i="1" s="1"/>
  <c r="Q3970" i="1" a="1"/>
  <c r="Q3970" i="1"/>
  <c r="Q3971" i="1" a="1"/>
  <c r="Q3971" i="1" s="1"/>
  <c r="Q3972" i="1" a="1"/>
  <c r="Q3972" i="1"/>
  <c r="Q3973" i="1" a="1"/>
  <c r="Q3973" i="1" s="1"/>
  <c r="Q3974" i="1" a="1"/>
  <c r="Q3974" i="1"/>
  <c r="Q3975" i="1" a="1"/>
  <c r="Q3975" i="1" s="1"/>
  <c r="Q3976" i="1" a="1"/>
  <c r="Q3976" i="1"/>
  <c r="Q3977" i="1" a="1"/>
  <c r="Q3977" i="1" s="1"/>
  <c r="Q3978" i="1" a="1"/>
  <c r="Q3978" i="1"/>
  <c r="Q3979" i="1" a="1"/>
  <c r="Q3979" i="1" s="1"/>
  <c r="Q3980" i="1" a="1"/>
  <c r="Q3980" i="1"/>
  <c r="Q3981" i="1" a="1"/>
  <c r="Q3981" i="1" s="1"/>
  <c r="Q3982" i="1" a="1"/>
  <c r="Q3982" i="1"/>
  <c r="Q3983" i="1" a="1"/>
  <c r="Q3983" i="1" s="1"/>
  <c r="Q3984" i="1" a="1"/>
  <c r="Q3984" i="1"/>
  <c r="Q3985" i="1" a="1"/>
  <c r="Q3985" i="1" s="1"/>
  <c r="Q3986" i="1" a="1"/>
  <c r="Q3986" i="1"/>
  <c r="Q3987" i="1" a="1"/>
  <c r="Q3987" i="1" s="1"/>
  <c r="Q3988" i="1" a="1"/>
  <c r="Q3988" i="1"/>
  <c r="Q3989" i="1" a="1"/>
  <c r="Q3989" i="1" s="1"/>
  <c r="Q3990" i="1" a="1"/>
  <c r="Q3990" i="1"/>
  <c r="Q3991" i="1" a="1"/>
  <c r="Q3991" i="1" s="1"/>
  <c r="Q3992" i="1" a="1"/>
  <c r="Q3992" i="1"/>
  <c r="Q3993" i="1" a="1"/>
  <c r="Q3993" i="1" s="1"/>
  <c r="Q3994" i="1" a="1"/>
  <c r="Q3994" i="1"/>
  <c r="Q3995" i="1" a="1"/>
  <c r="Q3995" i="1" s="1"/>
  <c r="Q3996" i="1" a="1"/>
  <c r="Q3996" i="1"/>
  <c r="Q3997" i="1" a="1"/>
  <c r="Q3997" i="1" s="1"/>
  <c r="Q3998" i="1" a="1"/>
  <c r="Q3998" i="1"/>
  <c r="Q3999" i="1" a="1"/>
  <c r="Q3999" i="1" s="1"/>
  <c r="Q4000" i="1" a="1"/>
  <c r="Q4000" i="1"/>
  <c r="Q4001" i="1" a="1"/>
  <c r="Q4001" i="1" s="1"/>
  <c r="Q4002" i="1" a="1"/>
  <c r="Q4002" i="1"/>
  <c r="Q4003" i="1" a="1"/>
  <c r="Q4003" i="1" s="1"/>
  <c r="Q4004" i="1" a="1"/>
  <c r="Q4004" i="1"/>
  <c r="Q4005" i="1" a="1"/>
  <c r="Q4005" i="1" s="1"/>
  <c r="Q4006" i="1" a="1"/>
  <c r="Q4006" i="1"/>
  <c r="Q4007" i="1" a="1"/>
  <c r="Q4007" i="1" s="1"/>
  <c r="Q4008" i="1" a="1"/>
  <c r="Q4008" i="1"/>
  <c r="Q4009" i="1" a="1"/>
  <c r="Q4009" i="1" s="1"/>
  <c r="Q4010" i="1" a="1"/>
  <c r="Q4010" i="1"/>
  <c r="Q4011" i="1" a="1"/>
  <c r="Q4011" i="1" s="1"/>
  <c r="Q4012" i="1" a="1"/>
  <c r="Q4012" i="1"/>
  <c r="Q4013" i="1" a="1"/>
  <c r="Q4013" i="1" s="1"/>
  <c r="Q4014" i="1" a="1"/>
  <c r="Q4014" i="1"/>
  <c r="Q4015" i="1" a="1"/>
  <c r="Q4015" i="1" s="1"/>
  <c r="Q4016" i="1" a="1"/>
  <c r="Q4016" i="1"/>
  <c r="Q4017" i="1" a="1"/>
  <c r="Q4017" i="1" s="1"/>
  <c r="Q4018" i="1" a="1"/>
  <c r="Q4018" i="1"/>
  <c r="Q4019" i="1" a="1"/>
  <c r="Q4019" i="1" s="1"/>
  <c r="Q4020" i="1" a="1"/>
  <c r="Q4020" i="1"/>
  <c r="Q4021" i="1" a="1"/>
  <c r="Q4021" i="1" s="1"/>
  <c r="Q4022" i="1" a="1"/>
  <c r="Q4022" i="1"/>
  <c r="Q4023" i="1" a="1"/>
  <c r="Q4023" i="1" s="1"/>
  <c r="Q4024" i="1" a="1"/>
  <c r="Q4024" i="1"/>
  <c r="Q4025" i="1" a="1"/>
  <c r="Q4025" i="1" s="1"/>
  <c r="Q4026" i="1" a="1"/>
  <c r="Q4026" i="1"/>
  <c r="Q4027" i="1" a="1"/>
  <c r="Q4027" i="1" s="1"/>
  <c r="Q4028" i="1" a="1"/>
  <c r="Q4028" i="1"/>
  <c r="Q4029" i="1" a="1"/>
  <c r="Q4029" i="1" s="1"/>
  <c r="Q4030" i="1" a="1"/>
  <c r="Q4030" i="1"/>
  <c r="Q4031" i="1" a="1"/>
  <c r="Q4031" i="1" s="1"/>
  <c r="Q4032" i="1" a="1"/>
  <c r="Q4032" i="1"/>
  <c r="Q4033" i="1" a="1"/>
  <c r="Q4033" i="1" s="1"/>
  <c r="Q4034" i="1" a="1"/>
  <c r="Q4034" i="1"/>
  <c r="Q4035" i="1" a="1"/>
  <c r="Q4035" i="1" s="1"/>
  <c r="Q4036" i="1" a="1"/>
  <c r="Q4036" i="1"/>
  <c r="Q4037" i="1" a="1"/>
  <c r="Q4037" i="1" s="1"/>
  <c r="Q4038" i="1" a="1"/>
  <c r="Q4038" i="1"/>
  <c r="Q4039" i="1" a="1"/>
  <c r="Q4039" i="1" s="1"/>
  <c r="Q4040" i="1" a="1"/>
  <c r="Q4040" i="1"/>
  <c r="Q4041" i="1" a="1"/>
  <c r="Q4041" i="1" s="1"/>
  <c r="Q4042" i="1" a="1"/>
  <c r="Q4042" i="1"/>
  <c r="Q4043" i="1" a="1"/>
  <c r="Q4043" i="1" s="1"/>
  <c r="Q4044" i="1" a="1"/>
  <c r="Q4044" i="1"/>
  <c r="Q4045" i="1" a="1"/>
  <c r="Q4045" i="1" s="1"/>
  <c r="Q4046" i="1" a="1"/>
  <c r="Q4046" i="1"/>
  <c r="Q4047" i="1" a="1"/>
  <c r="Q4047" i="1" s="1"/>
  <c r="Q4048" i="1" a="1"/>
  <c r="Q4048" i="1"/>
  <c r="Q4049" i="1" a="1"/>
  <c r="Q4049" i="1" s="1"/>
  <c r="Q4050" i="1" a="1"/>
  <c r="Q4050" i="1"/>
  <c r="Q4051" i="1" a="1"/>
  <c r="Q4051" i="1" s="1"/>
  <c r="Q4052" i="1" a="1"/>
  <c r="Q4052" i="1"/>
  <c r="Q4053" i="1" a="1"/>
  <c r="Q4053" i="1" s="1"/>
  <c r="Q4054" i="1" a="1"/>
  <c r="Q4054" i="1"/>
  <c r="Q4055" i="1" a="1"/>
  <c r="Q4055" i="1" s="1"/>
  <c r="Q4056" i="1" a="1"/>
  <c r="Q4056" i="1"/>
  <c r="Q4057" i="1" a="1"/>
  <c r="Q4057" i="1" s="1"/>
  <c r="Q4058" i="1" a="1"/>
  <c r="Q4058" i="1"/>
  <c r="Q4059" i="1" a="1"/>
  <c r="Q4059" i="1" s="1"/>
  <c r="Q4060" i="1" a="1"/>
  <c r="Q4060" i="1"/>
  <c r="Q4061" i="1" a="1"/>
  <c r="Q4061" i="1" s="1"/>
  <c r="Q4062" i="1" a="1"/>
  <c r="Q4062" i="1"/>
  <c r="Q4063" i="1" a="1"/>
  <c r="Q4063" i="1" s="1"/>
  <c r="Q4064" i="1" a="1"/>
  <c r="Q4064" i="1"/>
  <c r="Q4065" i="1" a="1"/>
  <c r="Q4065" i="1" s="1"/>
  <c r="Q4066" i="1" a="1"/>
  <c r="Q4066" i="1"/>
  <c r="Q4067" i="1" a="1"/>
  <c r="Q4067" i="1" s="1"/>
  <c r="Q4068" i="1" a="1"/>
  <c r="Q4068" i="1"/>
  <c r="Q4069" i="1" a="1"/>
  <c r="Q4069" i="1" s="1"/>
  <c r="Q4070" i="1" a="1"/>
  <c r="Q4070" i="1"/>
  <c r="Q4071" i="1" a="1"/>
  <c r="Q4071" i="1" s="1"/>
  <c r="Q4072" i="1" a="1"/>
  <c r="Q4072" i="1"/>
  <c r="Q4073" i="1" a="1"/>
  <c r="Q4073" i="1" s="1"/>
  <c r="Q4074" i="1" a="1"/>
  <c r="Q4074" i="1"/>
  <c r="Q4075" i="1" a="1"/>
  <c r="Q4075" i="1" s="1"/>
  <c r="Q4076" i="1" a="1"/>
  <c r="Q4076" i="1"/>
  <c r="Q4077" i="1" a="1"/>
  <c r="Q4077" i="1" s="1"/>
  <c r="Q4078" i="1" a="1"/>
  <c r="Q4078" i="1"/>
  <c r="Q4079" i="1" a="1"/>
  <c r="Q4079" i="1" s="1"/>
  <c r="Q4080" i="1" a="1"/>
  <c r="Q4080" i="1"/>
  <c r="Q4081" i="1" a="1"/>
  <c r="Q4081" i="1" s="1"/>
  <c r="Q4082" i="1" a="1"/>
  <c r="Q4082" i="1"/>
  <c r="Q4083" i="1" a="1"/>
  <c r="Q4083" i="1" s="1"/>
  <c r="Q4084" i="1" a="1"/>
  <c r="Q4084" i="1"/>
  <c r="Q4085" i="1" a="1"/>
  <c r="Q4085" i="1" s="1"/>
  <c r="Q4086" i="1" a="1"/>
  <c r="Q4086" i="1"/>
  <c r="Q4087" i="1" a="1"/>
  <c r="Q4087" i="1" s="1"/>
  <c r="Q4088" i="1" a="1"/>
  <c r="Q4088" i="1"/>
  <c r="Q4089" i="1" a="1"/>
  <c r="Q4089" i="1" s="1"/>
  <c r="Q4090" i="1" a="1"/>
  <c r="Q4090" i="1"/>
  <c r="Q4091" i="1" a="1"/>
  <c r="Q4091" i="1" s="1"/>
  <c r="Q4092" i="1" a="1"/>
  <c r="Q4092" i="1"/>
  <c r="Q4093" i="1" a="1"/>
  <c r="Q4093" i="1" s="1"/>
  <c r="Q4094" i="1" a="1"/>
  <c r="Q4094" i="1"/>
  <c r="Q4095" i="1" a="1"/>
  <c r="Q4095" i="1" s="1"/>
  <c r="Q4096" i="1" a="1"/>
  <c r="Q4096" i="1"/>
  <c r="Q4097" i="1" a="1"/>
  <c r="Q4097" i="1" s="1"/>
  <c r="Q4098" i="1" a="1"/>
  <c r="Q4098" i="1"/>
  <c r="Q4099" i="1" a="1"/>
  <c r="Q4099" i="1" s="1"/>
  <c r="Q4100" i="1" a="1"/>
  <c r="Q4100" i="1"/>
  <c r="Q4101" i="1" a="1"/>
  <c r="Q4101" i="1" s="1"/>
  <c r="Q4102" i="1" a="1"/>
  <c r="Q4102" i="1"/>
  <c r="Q4103" i="1" a="1"/>
  <c r="Q4103" i="1" s="1"/>
  <c r="Q4104" i="1" a="1"/>
  <c r="Q4104" i="1"/>
  <c r="Q4105" i="1" a="1"/>
  <c r="Q4105" i="1" s="1"/>
  <c r="Q4106" i="1" a="1"/>
  <c r="Q4106" i="1"/>
  <c r="Q4107" i="1" a="1"/>
  <c r="Q4107" i="1" s="1"/>
  <c r="Q4108" i="1" a="1"/>
  <c r="Q4108" i="1"/>
  <c r="Q4109" i="1" a="1"/>
  <c r="Q4109" i="1" s="1"/>
  <c r="Q4110" i="1" a="1"/>
  <c r="Q4110" i="1"/>
  <c r="Q4111" i="1" a="1"/>
  <c r="Q4111" i="1" s="1"/>
  <c r="Q4112" i="1" a="1"/>
  <c r="Q4112" i="1"/>
  <c r="Q4113" i="1" a="1"/>
  <c r="Q4113" i="1" s="1"/>
  <c r="Q4114" i="1" a="1"/>
  <c r="Q4114" i="1"/>
  <c r="Q4115" i="1" a="1"/>
  <c r="Q4115" i="1" s="1"/>
  <c r="Q2" i="1" a="1"/>
  <c r="Q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<sst xmlns="http://schemas.openxmlformats.org/spreadsheetml/2006/main" count="24819" uniqueCount="8400">
  <si>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</si>
  <si>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</si>
  <si>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</si>
  <si>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</si>
  <si>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</si>
  <si>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</si>
  <si>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</si>
  <si>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</si>
  <si>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</si>
  <si>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</si>
  <si>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</si>
  <si>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</si>
  <si>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</si>
  <si>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</si>
  <si>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</si>
  <si>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</si>
  <si>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</si>
  <si>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</si>
  <si>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</si>
  <si>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</si>
  <si>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</si>
  <si>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</si>
  <si>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</si>
  <si>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</si>
  <si>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</si>
  <si>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</si>
  <si>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</si>
  <si>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</si>
  <si>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</si>
  <si>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</si>
  <si>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</si>
  <si>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</si>
  <si>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</si>
  <si>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</si>
  <si>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</si>
  <si>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</si>
  <si>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</si>
  <si>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</si>
  <si>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</si>
  <si>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</si>
  <si>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</si>
  <si>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</si>
  <si>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</si>
  <si>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</si>
  <si>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</si>
  <si>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</si>
  <si>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</si>
  <si>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</si>
  <si>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</si>
  <si>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</si>
  <si>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</si>
  <si>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</si>
  <si>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</si>
  <si>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</si>
  <si>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</si>
  <si>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</si>
  <si>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</si>
  <si>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</si>
  <si>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</si>
  <si>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</si>
  <si>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</si>
  <si>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</si>
  <si>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</si>
  <si>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</si>
  <si>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</si>
  <si>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</si>
  <si>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</si>
  <si>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</si>
  <si>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</si>
  <si>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</si>
  <si>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</si>
  <si>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</si>
  <si>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</si>
  <si>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</si>
  <si>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</si>
  <si>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</si>
  <si>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</si>
  <si>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</si>
  <si>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</si>
  <si>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</si>
  <si>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</si>
  <si>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</si>
  <si>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</si>
  <si>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</si>
  <si>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</si>
  <si>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</si>
  <si>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</si>
  <si>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</si>
  <si>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</si>
  <si>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</si>
  <si>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</si>
  <si>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</si>
  <si>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</si>
  <si>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</si>
  <si>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</si>
  <si>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</si>
  <si>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</si>
  <si>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</si>
  <si>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</si>
  <si>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</si>
  <si>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</si>
  <si>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</si>
  <si>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</si>
  <si>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</si>
  <si>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</si>
  <si>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</si>
  <si>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</si>
  <si>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</si>
  <si>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</si>
  <si>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</si>
  <si>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</si>
  <si>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</si>
  <si>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</si>
  <si>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</si>
  <si>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</si>
  <si>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</si>
  <si>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</si>
  <si>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</si>
  <si>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</si>
  <si>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</si>
  <si>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</si>
  <si>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</si>
  <si>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</si>
  <si>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</si>
  <si>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</si>
  <si>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</si>
  <si>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</si>
  <si>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</si>
  <si>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</si>
  <si>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</si>
  <si>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</si>
  <si>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</si>
  <si>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</si>
  <si>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</si>
  <si>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</si>
  <si>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</si>
  <si>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</si>
  <si>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</si>
  <si>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</si>
  <si>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</si>
  <si>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</si>
  <si>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</si>
  <si>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</si>
  <si>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</si>
  <si>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</si>
  <si>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</si>
  <si>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</si>
  <si>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</si>
  <si>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</si>
  <si>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</si>
  <si>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</si>
  <si>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</si>
  <si>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</si>
  <si>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</si>
  <si>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</si>
  <si>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</si>
  <si>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</si>
  <si>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</si>
  <si>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</si>
  <si>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</si>
  <si>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</si>
  <si>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</si>
  <si>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</si>
  <si>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</si>
  <si>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</si>
  <si>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</si>
  <si>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</si>
  <si>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</si>
  <si>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</si>
  <si>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</si>
  <si>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</si>
  <si>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</si>
  <si>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</si>
  <si>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</si>
  <si>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</si>
  <si>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</si>
  <si>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</si>
  <si>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</si>
  <si>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</si>
  <si>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</si>
  <si>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</si>
  <si>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</si>
  <si>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</si>
  <si>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</si>
  <si>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</si>
  <si>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</si>
  <si>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</si>
  <si>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</si>
  <si>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</si>
  <si>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</si>
  <si>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</si>
  <si>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</si>
  <si>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</si>
  <si>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</si>
  <si>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</si>
  <si>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</si>
  <si>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</si>
  <si>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</si>
  <si>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</si>
  <si>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</si>
  <si>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</si>
  <si>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</si>
  <si>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</si>
  <si>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</si>
  <si>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</si>
  <si>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</si>
  <si>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</si>
  <si>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</si>
  <si>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</si>
  <si>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</si>
  <si>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</si>
  <si>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</si>
  <si>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</si>
  <si>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</si>
  <si>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</si>
  <si>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</si>
  <si>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</si>
  <si>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</si>
  <si>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</si>
  <si>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</si>
  <si>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</si>
  <si>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</si>
  <si>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</si>
  <si>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</si>
  <si>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</si>
  <si>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</si>
  <si>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</si>
  <si>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</si>
  <si>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</si>
  <si>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</si>
  <si>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</si>
  <si>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</si>
  <si>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</si>
  <si>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</si>
  <si>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</si>
  <si>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</si>
  <si>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</si>
  <si>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</si>
  <si>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</si>
  <si>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</si>
  <si>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</si>
  <si>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</si>
  <si>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</si>
  <si>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</si>
  <si>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</si>
  <si>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</si>
  <si>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</si>
  <si>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</si>
  <si>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</si>
  <si>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</si>
  <si>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</si>
  <si>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</si>
  <si>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</si>
  <si>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</si>
  <si>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</si>
  <si>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</si>
  <si>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</si>
  <si>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</si>
  <si>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</si>
  <si>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</si>
  <si>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</si>
  <si>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</si>
  <si>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</si>
  <si>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</si>
  <si>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</si>
  <si>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</si>
  <si>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</si>
  <si>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</si>
  <si>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</si>
  <si>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</si>
  <si>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</si>
  <si>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</si>
  <si>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</si>
  <si>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</si>
  <si>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</si>
  <si>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</si>
  <si>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</si>
  <si>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</si>
  <si>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</si>
  <si>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</si>
  <si>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</si>
  <si>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</si>
  <si>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</si>
  <si>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</si>
  <si>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</si>
  <si>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</si>
  <si>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</si>
  <si>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</si>
  <si>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</si>
  <si>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</si>
  <si>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</si>
  <si>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</si>
  <si>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</si>
  <si>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</si>
  <si>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</si>
  <si>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</si>
  <si>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</si>
  <si>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</si>
  <si>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</si>
  <si>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</si>
  <si>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</si>
  <si>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</si>
  <si>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</si>
  <si>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</si>
  <si>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</si>
  <si>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</si>
  <si>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</si>
  <si>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</si>
  <si>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</si>
  <si>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</si>
  <si>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</si>
  <si>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</si>
  <si>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</si>
  <si>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</si>
  <si>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</si>
  <si>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</si>
  <si>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</si>
  <si>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</si>
  <si>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</si>
  <si>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</si>
  <si>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</si>
  <si>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</si>
  <si>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</si>
  <si>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</si>
  <si>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</si>
  <si>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</si>
  <si>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</si>
  <si>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</si>
  <si>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</si>
  <si>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</si>
  <si>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</si>
  <si>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</si>
  <si>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</si>
  <si>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</si>
  <si>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</si>
  <si>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</si>
  <si>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</si>
  <si>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</si>
  <si>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</si>
  <si>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</si>
  <si>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</si>
  <si>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</si>
  <si>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</si>
  <si>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</si>
  <si>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</si>
  <si>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</si>
  <si>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</si>
  <si>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</si>
  <si>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</si>
  <si>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</si>
  <si>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</si>
  <si>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</si>
  <si>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</si>
  <si>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</si>
  <si>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</si>
  <si>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</si>
  <si>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</si>
  <si>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</si>
  <si>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</si>
  <si>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</si>
  <si>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</si>
  <si>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</si>
  <si>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</si>
  <si>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</si>
  <si>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</si>
  <si>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</si>
  <si>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</si>
  <si>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</si>
  <si>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</si>
  <si>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</si>
  <si>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</si>
  <si>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</si>
  <si>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</si>
  <si>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</si>
  <si>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</si>
  <si>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</si>
  <si>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</si>
  <si>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</si>
  <si>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</si>
  <si>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</si>
  <si>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</si>
  <si>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</si>
  <si>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</si>
  <si>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</si>
  <si>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</si>
  <si>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</si>
  <si>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</si>
  <si>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</si>
  <si>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</si>
  <si>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</si>
  <si>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</si>
  <si>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</si>
  <si>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</si>
  <si>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</si>
  <si>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</si>
  <si>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</si>
  <si>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</si>
  <si>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</si>
  <si>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</si>
  <si>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</si>
  <si>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</si>
  <si>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</si>
  <si>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</si>
  <si>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</si>
  <si>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</si>
  <si>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</si>
  <si>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</si>
  <si>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</si>
  <si>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</si>
  <si>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</si>
  <si>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</si>
  <si>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</si>
  <si>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</si>
  <si>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</si>
  <si>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</si>
  <si>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</si>
  <si>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</si>
  <si>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</si>
  <si>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</si>
  <si>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</si>
  <si>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</si>
  <si>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</si>
  <si>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</si>
  <si>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</si>
  <si>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</si>
  <si>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</si>
  <si>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</si>
  <si>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</si>
  <si>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</si>
  <si>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</si>
  <si>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</si>
  <si>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</si>
  <si>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</si>
  <si>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</si>
  <si>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</si>
  <si>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</si>
  <si>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</si>
  <si>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</si>
  <si>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</si>
  <si>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</si>
  <si>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</si>
  <si>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</si>
  <si>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</si>
  <si>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</si>
  <si>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</si>
  <si>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</si>
  <si>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</si>
  <si>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</si>
  <si>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</si>
  <si>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</si>
  <si>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</si>
  <si>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</si>
  <si>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</si>
  <si>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</si>
  <si>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</si>
  <si>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</si>
  <si>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</si>
  <si>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</si>
  <si>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</si>
  <si>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</si>
  <si>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</si>
  <si>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</si>
  <si>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</si>
  <si>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</si>
  <si>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</si>
  <si>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</si>
  <si>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</si>
  <si>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</si>
  <si>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</si>
  <si>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</si>
  <si>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</si>
  <si>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</si>
  <si>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</si>
  <si>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</si>
  <si>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</si>
  <si>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</si>
  <si>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</si>
  <si>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</si>
  <si>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</si>
  <si>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</si>
  <si>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</si>
  <si>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</si>
  <si>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</si>
  <si>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</si>
  <si>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</si>
  <si>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</si>
  <si>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</si>
  <si>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</si>
  <si>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</si>
  <si>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</si>
  <si>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</si>
  <si>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</si>
  <si>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</si>
  <si>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</si>
  <si>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</si>
  <si>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</si>
  <si>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</si>
  <si>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</si>
  <si>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</si>
  <si>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</si>
  <si>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</si>
  <si>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</si>
  <si>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</si>
  <si>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</si>
  <si>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</si>
  <si>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</si>
  <si>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</si>
  <si>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</si>
  <si>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</si>
  <si>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</si>
  <si>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</si>
  <si>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</si>
  <si>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</si>
  <si>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</si>
  <si>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</si>
  <si>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</si>
  <si>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</si>
  <si>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</si>
  <si>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</si>
  <si>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</si>
  <si>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</si>
  <si>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</si>
  <si>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</si>
  <si>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</si>
  <si>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</si>
  <si>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</si>
  <si>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</si>
  <si>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</si>
  <si>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</si>
  <si>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</si>
  <si>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</si>
  <si>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</si>
  <si>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</si>
  <si>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</si>
  <si>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</si>
  <si>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</si>
  <si>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</si>
  <si>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</si>
  <si>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</si>
  <si>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</si>
  <si>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</si>
  <si>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</si>
  <si>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</si>
  <si>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</si>
  <si>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</si>
  <si>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</si>
  <si>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</si>
  <si>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</si>
  <si>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</si>
  <si>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</si>
  <si>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</si>
  <si>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</si>
  <si>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</si>
  <si>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</si>
  <si>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</si>
  <si>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</si>
  <si>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</si>
  <si>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</si>
  <si>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</si>
  <si>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</si>
  <si>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</si>
  <si>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</si>
  <si>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</si>
  <si>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</si>
  <si>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</si>
  <si>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</si>
  <si>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</si>
  <si>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</si>
  <si>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</si>
  <si>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</si>
  <si>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</si>
  <si>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</si>
  <si>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</si>
  <si>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</si>
  <si>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</si>
  <si>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</si>
  <si>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</si>
  <si>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</si>
  <si>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</si>
  <si>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</si>
  <si>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</si>
  <si>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</si>
  <si>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</si>
  <si>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</si>
  <si>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</si>
  <si>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</si>
  <si>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</si>
  <si>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</si>
  <si>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</si>
  <si>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</si>
  <si>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</si>
  <si>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</si>
  <si>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</si>
  <si>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</si>
  <si>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</si>
  <si>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</si>
  <si>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</si>
  <si>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</si>
  <si>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</si>
  <si>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</si>
  <si>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</si>
  <si>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</si>
  <si>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</si>
  <si>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</si>
  <si>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</si>
  <si>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</si>
  <si>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</si>
  <si>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</si>
  <si>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</si>
  <si>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</si>
  <si>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</si>
  <si>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</si>
  <si>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</si>
  <si>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</si>
  <si>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</si>
  <si>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</si>
  <si>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</si>
  <si>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</si>
  <si>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</si>
  <si>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</si>
  <si>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</si>
  <si>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</si>
  <si>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</si>
  <si>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</si>
  <si>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</si>
  <si>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</si>
  <si>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</si>
  <si>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</si>
  <si>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</si>
  <si>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</si>
  <si>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</si>
  <si>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</si>
  <si>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</si>
  <si>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</si>
  <si>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</si>
  <si>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</si>
  <si>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</si>
  <si>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</si>
  <si>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</si>
  <si>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</si>
  <si>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</si>
  <si>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</si>
  <si>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</si>
  <si>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</si>
  <si>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</si>
  <si>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</si>
  <si>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</si>
  <si>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</si>
  <si>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</si>
  <si>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</si>
  <si>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</si>
  <si>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</si>
  <si>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</si>
  <si>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</si>
  <si>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</si>
  <si>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</si>
  <si>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</si>
  <si>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</si>
  <si>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</si>
  <si>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</si>
  <si>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</si>
  <si>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</si>
  <si>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</si>
  <si>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</si>
  <si>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</si>
  <si>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</si>
  <si>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</si>
  <si>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</si>
  <si>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</si>
  <si>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</si>
  <si>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</si>
  <si>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</si>
  <si>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</si>
  <si>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</si>
  <si>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</si>
  <si>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</si>
  <si>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</si>
  <si>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</si>
  <si>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</si>
  <si>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</si>
  <si>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</si>
  <si>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</si>
  <si>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</si>
  <si>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</si>
  <si>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</si>
  <si>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</si>
  <si>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</si>
  <si>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</si>
  <si>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</si>
  <si>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</si>
  <si>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</si>
  <si>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</si>
  <si>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</si>
  <si>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</si>
  <si>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</si>
  <si>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</si>
  <si>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</si>
  <si>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</si>
  <si>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</si>
  <si>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</si>
  <si>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</si>
  <si>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</si>
  <si>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</si>
  <si>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</si>
  <si>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</si>
  <si>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</si>
  <si>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</si>
  <si>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</si>
  <si>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</si>
  <si>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</si>
  <si>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</si>
  <si>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</si>
  <si>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</si>
  <si>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</si>
  <si>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</si>
  <si>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</si>
  <si>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</si>
  <si>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</si>
  <si>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</si>
  <si>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</si>
  <si>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</si>
  <si>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</si>
  <si>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</si>
  <si>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</si>
  <si>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</si>
  <si>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</si>
  <si>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</si>
  <si>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</si>
  <si>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</si>
  <si>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</si>
  <si>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</si>
  <si>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</si>
  <si>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</si>
  <si>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</si>
  <si>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</si>
  <si>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</si>
  <si>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</si>
  <si>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</si>
  <si>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</si>
  <si>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</si>
  <si>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</si>
  <si>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</si>
  <si>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</si>
  <si>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</si>
  <si>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</si>
  <si>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</si>
  <si>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</si>
  <si>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</si>
  <si>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</si>
  <si>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</si>
  <si>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</si>
  <si>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</si>
  <si>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</si>
  <si>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</si>
  <si>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</si>
  <si>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</si>
  <si>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</si>
  <si>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</si>
  <si>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</si>
  <si>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</si>
  <si>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</si>
  <si>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</si>
  <si>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</si>
  <si>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</si>
  <si>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</si>
  <si>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</si>
  <si>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</si>
  <si>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</si>
  <si>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</si>
  <si>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</si>
  <si>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</si>
  <si>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</si>
  <si>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</si>
  <si>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</si>
  <si>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</si>
  <si>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</si>
  <si>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</si>
  <si>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</si>
  <si>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</si>
  <si>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</si>
  <si>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</si>
  <si>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</si>
  <si>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</si>
  <si>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</si>
  <si>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</si>
  <si>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</si>
  <si>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</si>
  <si>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</si>
  <si>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</si>
  <si>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</si>
  <si>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</si>
  <si>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</si>
  <si>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</si>
  <si>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</si>
  <si>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</si>
  <si>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</si>
  <si>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</si>
  <si>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</si>
  <si>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</si>
  <si>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</si>
  <si>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</si>
  <si>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</si>
  <si>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</si>
  <si>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</si>
  <si>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</si>
  <si>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</si>
  <si>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</si>
  <si>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</si>
  <si>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</si>
  <si>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</si>
  <si>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</si>
  <si>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</si>
  <si>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</si>
  <si>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</si>
  <si>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</si>
  <si>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</si>
  <si>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</si>
  <si>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</si>
  <si>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</si>
  <si>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</si>
  <si>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</si>
  <si>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</si>
  <si>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</si>
  <si>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</si>
  <si>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</si>
  <si>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</si>
  <si>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</si>
  <si>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</si>
  <si>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</si>
  <si>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</si>
  <si>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</si>
  <si>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</si>
  <si>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</si>
  <si>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</si>
  <si>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</si>
  <si>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</si>
  <si>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</si>
  <si>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</si>
  <si>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</si>
  <si>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</si>
  <si>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</si>
  <si>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</si>
  <si>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</si>
  <si>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</si>
  <si>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</si>
  <si>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</si>
  <si>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</si>
  <si>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</si>
  <si>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</si>
  <si>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</si>
  <si>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</si>
  <si>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</si>
  <si>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</si>
  <si>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</si>
  <si>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</si>
  <si>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</si>
  <si>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</si>
  <si>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</si>
  <si>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</si>
  <si>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</si>
  <si>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</si>
  <si>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</si>
  <si>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</si>
  <si>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</si>
  <si>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</si>
  <si>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</si>
  <si>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</si>
  <si>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</si>
  <si>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</si>
  <si>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</si>
  <si>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</si>
  <si>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</si>
  <si>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</si>
  <si>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</si>
  <si>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</si>
  <si>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</si>
  <si>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</si>
  <si>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</si>
  <si>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</si>
  <si>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</si>
  <si>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</si>
  <si>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</si>
  <si>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</si>
  <si>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</si>
  <si>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</si>
  <si>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</si>
  <si>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</si>
  <si>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</si>
  <si>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</si>
  <si>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</si>
  <si>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</si>
  <si>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</si>
  <si>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</si>
  <si>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</si>
  <si>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</si>
  <si>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</si>
  <si>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</si>
  <si>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</si>
  <si>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</si>
  <si>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</si>
  <si>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</si>
  <si>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</si>
  <si>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</si>
  <si>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</si>
  <si>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</si>
  <si>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</si>
  <si>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</si>
  <si>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</si>
  <si>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</si>
  <si>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</si>
  <si>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</si>
  <si>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</si>
  <si>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</si>
  <si>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</si>
  <si>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</si>
  <si>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</si>
  <si>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</si>
  <si>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</si>
  <si>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</si>
  <si>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</si>
  <si>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</si>
  <si>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</si>
  <si>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</si>
  <si>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</si>
  <si>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</si>
  <si>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</si>
  <si>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</si>
  <si>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</si>
  <si>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</si>
  <si>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</si>
  <si>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</si>
  <si>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</si>
  <si>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</si>
  <si>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</si>
  <si>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</si>
  <si>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</si>
  <si>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</si>
  <si>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</si>
  <si>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</si>
  <si>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</si>
  <si>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</si>
  <si>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</si>
  <si>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</si>
  <si>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</si>
  <si>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</si>
  <si>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</si>
  <si>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</si>
  <si>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</si>
  <si>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</si>
  <si>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</si>
  <si>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</si>
  <si>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</si>
  <si>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</si>
  <si>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</si>
  <si>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</si>
  <si>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</si>
  <si>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</si>
  <si>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</si>
  <si>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</si>
  <si>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</si>
  <si>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</si>
  <si>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</si>
  <si>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</si>
  <si>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</si>
  <si>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</si>
  <si>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</si>
  <si>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</si>
  <si>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</si>
  <si>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</si>
  <si>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</si>
  <si>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</si>
  <si>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</si>
  <si>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</si>
  <si>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</si>
  <si>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</si>
  <si>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</si>
  <si>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</si>
  <si>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</si>
  <si>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</si>
  <si>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</si>
  <si>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</si>
  <si>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</si>
  <si>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</si>
  <si>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</si>
  <si>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</si>
  <si>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</si>
  <si>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</si>
  <si>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</si>
  <si>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</si>
  <si>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</si>
  <si>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</si>
  <si>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</si>
  <si>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</si>
  <si>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</si>
  <si>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</si>
  <si>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</si>
  <si>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</si>
  <si>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</si>
  <si>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</si>
  <si>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</si>
  <si>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</si>
  <si>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</si>
  <si>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</si>
  <si>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</si>
  <si>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</si>
  <si>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</si>
  <si>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</si>
  <si>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</si>
  <si>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</si>
  <si>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</si>
  <si>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</si>
  <si>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</si>
  <si>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</si>
  <si>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</si>
  <si>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</si>
  <si>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</si>
  <si>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</si>
  <si>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</si>
  <si>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</si>
  <si>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</si>
  <si>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</si>
  <si>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</si>
  <si>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</si>
  <si>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</si>
  <si>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</si>
  <si>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</si>
  <si>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</si>
  <si>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</si>
  <si>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</si>
  <si>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</si>
  <si>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</si>
  <si>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</si>
  <si>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</si>
  <si>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</si>
  <si>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</si>
  <si>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</si>
  <si>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</si>
  <si>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</si>
  <si>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</si>
  <si>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</si>
  <si>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</si>
  <si>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</si>
  <si>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</si>
  <si>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</si>
  <si>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</si>
  <si>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</si>
  <si>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</si>
  <si>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</si>
  <si>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</si>
  <si>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</si>
  <si>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</si>
  <si>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</si>
  <si>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</si>
  <si>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</si>
  <si>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</si>
  <si>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</si>
  <si>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</si>
  <si>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</si>
  <si>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</si>
  <si>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</si>
  <si>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</si>
  <si>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</si>
  <si>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</si>
  <si>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</si>
  <si>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</si>
  <si>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</si>
  <si>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</si>
  <si>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</si>
  <si>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</si>
  <si>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</si>
  <si>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</si>
  <si>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</si>
  <si>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</si>
  <si>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</si>
  <si>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</si>
  <si>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</si>
  <si>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</si>
  <si>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</si>
  <si>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</si>
  <si>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</si>
  <si>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</si>
  <si>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</si>
  <si>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</si>
  <si>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</si>
  <si>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</si>
  <si>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</si>
  <si>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</si>
  <si>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</si>
  <si>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</si>
  <si>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</si>
  <si>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</si>
  <si>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</si>
  <si>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</si>
  <si>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</si>
  <si>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</si>
  <si>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</si>
  <si>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</si>
  <si>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</si>
  <si>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</si>
  <si>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</si>
  <si>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</si>
  <si>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</si>
  <si>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</si>
  <si>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</si>
  <si>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</si>
  <si>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</si>
  <si>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</si>
  <si>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</si>
  <si>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</si>
  <si>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</si>
  <si>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</si>
  <si>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</si>
  <si>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</si>
  <si>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</si>
  <si>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</si>
  <si>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</si>
  <si>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</si>
  <si>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</si>
  <si>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</si>
  <si>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</si>
  <si>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</si>
  <si>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</si>
  <si>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</si>
  <si>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</si>
  <si>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</si>
  <si>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</si>
  <si>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</si>
  <si>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</si>
  <si>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</si>
  <si>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</si>
  <si>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</si>
  <si>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</si>
  <si>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</si>
  <si>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</si>
  <si>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</si>
  <si>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</si>
  <si>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</si>
  <si>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</si>
  <si>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</si>
  <si>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</si>
  <si>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</si>
  <si>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</si>
  <si>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</si>
  <si>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</si>
  <si>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</si>
  <si>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</si>
  <si>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</si>
  <si>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</si>
  <si>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</si>
  <si>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</si>
  <si>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</si>
  <si>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</si>
  <si>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</si>
  <si>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</si>
  <si>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</si>
  <si>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</si>
  <si>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</si>
  <si>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</si>
  <si>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</si>
  <si>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</si>
  <si>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</si>
  <si>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</si>
  <si>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</si>
  <si>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</si>
  <si>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</si>
  <si>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</si>
  <si>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</si>
  <si>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</si>
  <si>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</si>
  <si>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</si>
  <si>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</si>
  <si>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</si>
  <si>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</si>
  <si>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</si>
  <si>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</si>
  <si>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</si>
  <si>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</si>
  <si>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</si>
  <si>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</si>
  <si>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</si>
  <si>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</si>
  <si>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</si>
  <si>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</si>
  <si>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</si>
  <si>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</si>
  <si>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</si>
  <si>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</si>
  <si>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</si>
  <si>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</si>
  <si>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</si>
  <si>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</si>
  <si>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</si>
  <si>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</si>
  <si>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</si>
  <si>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</si>
  <si>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</si>
  <si>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</si>
  <si>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</si>
  <si>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</si>
  <si>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</si>
  <si>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</si>
  <si>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</si>
  <si>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</si>
  <si>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</si>
  <si>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</si>
  <si>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</si>
  <si>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</si>
  <si>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</si>
  <si>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</si>
  <si>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</si>
  <si>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</si>
  <si>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</si>
  <si>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</si>
  <si>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</si>
  <si>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</si>
  <si>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</si>
  <si>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</si>
  <si>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</si>
  <si>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</si>
  <si>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</si>
  <si>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</si>
  <si>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</si>
  <si>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</si>
  <si>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</si>
  <si>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</si>
  <si>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</si>
  <si>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</si>
  <si>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</si>
  <si>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</si>
  <si>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</si>
  <si>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</si>
  <si>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</si>
  <si>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</si>
  <si>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</si>
  <si>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</si>
  <si>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</si>
  <si>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</si>
  <si>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</si>
  <si>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</si>
  <si>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</si>
  <si>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</si>
  <si>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</si>
  <si>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</si>
  <si>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</si>
  <si>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</si>
  <si>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</si>
  <si>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</si>
  <si>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</si>
  <si>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</si>
  <si>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</si>
  <si>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</si>
  <si>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</si>
  <si>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</si>
  <si>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</si>
  <si>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</si>
  <si>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</si>
  <si>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</si>
  <si>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</si>
  <si>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</si>
  <si>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</si>
  <si>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</si>
  <si>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</si>
  <si>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</si>
  <si>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</si>
  <si>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</si>
  <si>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</si>
  <si>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</si>
  <si>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</si>
  <si>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</si>
  <si>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</si>
  <si>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</si>
  <si>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</si>
  <si>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</si>
  <si>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</si>
  <si>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</si>
  <si>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</si>
  <si>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</si>
  <si>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</si>
  <si>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</si>
  <si>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</si>
  <si>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</si>
  <si>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</si>
  <si>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</si>
  <si>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</si>
  <si>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</si>
  <si>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</si>
  <si>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</si>
  <si>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</si>
  <si>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</si>
  <si>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</si>
  <si>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</si>
  <si>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</si>
  <si>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</si>
  <si>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</si>
  <si>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</si>
  <si>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</si>
  <si>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</si>
  <si>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</si>
  <si>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</si>
  <si>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</si>
  <si>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</si>
  <si>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</si>
  <si>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</si>
  <si>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</si>
  <si>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</si>
  <si>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</si>
  <si>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</si>
  <si>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</si>
  <si>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</si>
  <si>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</si>
  <si>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</si>
  <si>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</si>
  <si>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</si>
  <si>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</si>
  <si>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</si>
  <si>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</si>
  <si>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</si>
  <si>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</si>
  <si>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</si>
  <si>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</si>
  <si>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</si>
  <si>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</si>
  <si>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</si>
  <si>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</si>
  <si>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</si>
  <si>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</si>
  <si>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</si>
  <si>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</si>
  <si>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</si>
  <si>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</si>
  <si>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</si>
  <si>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</si>
  <si>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</si>
  <si>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</si>
  <si>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</si>
  <si>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</si>
  <si>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</si>
  <si>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</si>
  <si>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</si>
  <si>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</si>
  <si>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</si>
  <si>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</si>
  <si>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</si>
  <si>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</si>
  <si>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</si>
  <si>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</si>
  <si>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</si>
  <si>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</si>
  <si>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</si>
  <si>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</si>
  <si>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</si>
  <si>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</si>
  <si>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</si>
  <si>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</si>
  <si>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</si>
  <si>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</si>
  <si>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</si>
  <si>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</si>
  <si>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</si>
  <si>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</si>
  <si>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</si>
  <si>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</si>
  <si>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</si>
  <si>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</si>
  <si>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</si>
  <si>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</si>
  <si>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</si>
  <si>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</si>
  <si>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</si>
  <si>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</si>
  <si>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</si>
  <si>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</si>
  <si>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</si>
  <si>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</si>
  <si>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</si>
  <si>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</si>
  <si>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</si>
  <si>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</si>
  <si>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</si>
  <si>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</si>
  <si>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</si>
  <si>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</si>
  <si>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</si>
  <si>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</si>
  <si>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</si>
  <si>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</si>
  <si>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</si>
  <si>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</si>
  <si>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</si>
  <si>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</si>
  <si>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</si>
  <si>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</si>
  <si>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</si>
  <si>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</si>
  <si>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</si>
  <si>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</si>
  <si>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</si>
  <si>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</si>
  <si>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</si>
  <si>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</si>
  <si>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</si>
  <si>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</si>
  <si>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</si>
  <si>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</si>
  <si>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</si>
  <si>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</si>
  <si>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</si>
  <si>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</si>
  <si>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</si>
  <si>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</si>
  <si>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</si>
  <si>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</si>
  <si>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</si>
  <si>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</si>
  <si>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</si>
  <si>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</si>
  <si>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</si>
  <si>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</si>
  <si>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</si>
  <si>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</si>
  <si>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</si>
  <si>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</si>
  <si>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</si>
  <si>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</si>
  <si>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</si>
  <si>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</si>
  <si>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</si>
  <si>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</si>
  <si>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</si>
  <si>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</si>
  <si>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</si>
  <si>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</si>
  <si>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</si>
  <si>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</si>
  <si>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</si>
  <si>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</si>
  <si>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</si>
  <si>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</si>
  <si>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</si>
  <si>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</si>
  <si>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</si>
  <si>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</si>
  <si>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</si>
  <si>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</si>
  <si>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</si>
  <si>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</si>
  <si>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</si>
  <si>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</si>
  <si>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</si>
  <si>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</si>
  <si>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</si>
  <si>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</si>
  <si>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</si>
  <si>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</si>
  <si>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</si>
  <si>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</si>
  <si>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</si>
  <si>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</si>
  <si>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</si>
  <si>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</si>
  <si>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</si>
  <si>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</si>
  <si>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</si>
  <si>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</si>
  <si>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</si>
  <si>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</si>
  <si>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</si>
  <si>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</si>
  <si>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</si>
  <si>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</si>
  <si>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</si>
  <si>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</si>
  <si>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</si>
  <si>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</si>
  <si>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</si>
  <si>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</si>
  <si>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</si>
  <si>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</si>
  <si>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</si>
  <si>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</si>
  <si>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</si>
  <si>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</si>
  <si>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</si>
  <si>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</si>
  <si>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</si>
  <si>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</si>
  <si>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</si>
  <si>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</si>
  <si>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</si>
  <si>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</si>
  <si>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</si>
  <si>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</si>
  <si>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</si>
  <si>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</si>
  <si>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</si>
  <si>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</si>
  <si>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</si>
  <si>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</si>
  <si>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</si>
  <si>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</si>
  <si>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</si>
  <si>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</si>
  <si>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</si>
  <si>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</si>
  <si>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</si>
  <si>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</si>
  <si>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</si>
  <si>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</si>
  <si>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</si>
  <si>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</si>
  <si>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</si>
  <si>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</si>
  <si>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</si>
  <si>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</si>
  <si>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</si>
  <si>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</si>
  <si>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</si>
  <si>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</si>
  <si>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</si>
  <si>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</si>
  <si>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</si>
  <si>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</si>
  <si>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</si>
  <si>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</si>
  <si>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</si>
  <si>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</si>
  <si>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</si>
  <si>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</si>
  <si>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</si>
  <si>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</si>
  <si>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</si>
  <si>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</si>
  <si>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</si>
  <si>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</si>
  <si>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</si>
  <si>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</si>
  <si>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</si>
  <si>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</si>
  <si>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</si>
  <si>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</si>
  <si>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</si>
  <si>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</si>
  <si>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</si>
  <si>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</si>
  <si>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</si>
  <si>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</si>
  <si>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</si>
  <si>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</si>
  <si>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</si>
  <si>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</si>
  <si>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</si>
  <si>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</si>
  <si>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</si>
  <si>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</si>
  <si>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</si>
  <si>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</si>
  <si>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</si>
  <si>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</si>
  <si>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</si>
  <si>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</si>
  <si>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</si>
  <si>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</si>
  <si>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</si>
  <si>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</si>
  <si>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</si>
  <si>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</si>
  <si>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</si>
  <si>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</si>
  <si>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</si>
  <si>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</si>
  <si>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</si>
  <si>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</si>
  <si>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</si>
  <si>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</si>
  <si>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</si>
  <si>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</si>
  <si>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</si>
  <si>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</si>
  <si>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</si>
  <si>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</si>
  <si>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</si>
  <si>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</si>
  <si>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</si>
  <si>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</si>
  <si>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</si>
  <si>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</si>
  <si>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</si>
  <si>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</si>
  <si>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</si>
  <si>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</si>
  <si>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</si>
  <si>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</si>
  <si>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</si>
  <si>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</si>
  <si>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</si>
  <si>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</si>
  <si>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</si>
  <si>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</si>
  <si>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</si>
  <si>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</si>
  <si>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</si>
  <si>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</si>
  <si>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</si>
  <si>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</si>
  <si>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</si>
  <si>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</si>
  <si>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</si>
  <si>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</si>
  <si>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</si>
  <si>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</si>
  <si>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</si>
  <si>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</si>
  <si>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</si>
  <si>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</si>
  <si>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</si>
  <si>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</si>
  <si>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</si>
  <si>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</si>
  <si>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</si>
  <si>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</si>
  <si>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</si>
  <si>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</si>
  <si>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</si>
  <si>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</si>
  <si>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</si>
  <si>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</si>
  <si>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</si>
  <si>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</si>
  <si>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</si>
  <si>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</si>
  <si>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</si>
  <si>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</si>
  <si>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</si>
  <si>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</si>
  <si>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</si>
  <si>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</si>
  <si>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</si>
  <si>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</si>
  <si>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</si>
  <si>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</si>
  <si>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</si>
  <si>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</si>
  <si>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</si>
  <si>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</si>
  <si>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</si>
  <si>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</si>
  <si>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</si>
  <si>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</si>
  <si>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</si>
  <si>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</si>
  <si>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</si>
  <si>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</si>
  <si>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</si>
  <si>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</si>
  <si>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</si>
  <si>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</si>
  <si>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</si>
  <si>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</si>
  <si>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</si>
  <si>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</si>
  <si>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</si>
  <si>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</si>
  <si>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</si>
  <si>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</si>
  <si>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</si>
  <si>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</si>
  <si>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</si>
  <si>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</si>
  <si>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</si>
  <si>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</si>
  <si>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</si>
  <si>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</si>
  <si>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</si>
  <si>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</si>
  <si>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</si>
  <si>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</si>
  <si>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</si>
  <si>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</si>
  <si>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</si>
  <si>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</si>
  <si>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</si>
  <si>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</si>
  <si>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</si>
  <si>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</si>
  <si>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</si>
  <si>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</si>
  <si>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</si>
  <si>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</si>
  <si>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</si>
  <si>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</si>
  <si>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</si>
  <si>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</si>
  <si>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</si>
  <si>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</si>
  <si>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</si>
  <si>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</si>
  <si>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</si>
  <si>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</si>
  <si>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</si>
  <si>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</si>
  <si>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</si>
  <si>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</si>
  <si>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</si>
  <si>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</si>
  <si>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</si>
  <si>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</si>
  <si>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</si>
  <si>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</si>
  <si>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</si>
  <si>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</si>
  <si>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</si>
  <si>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</si>
  <si>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</si>
  <si>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</si>
  <si>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</si>
  <si>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</si>
  <si>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</si>
  <si>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</si>
  <si>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</si>
  <si>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</si>
  <si>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</si>
  <si>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</si>
  <si>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</si>
  <si>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</si>
  <si>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</si>
  <si>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</si>
  <si>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</si>
  <si>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</si>
  <si>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</si>
  <si>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</si>
  <si>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</si>
  <si>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</si>
  <si>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</si>
  <si>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</si>
  <si>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</si>
  <si>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</si>
  <si>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</si>
  <si>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</si>
  <si>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</si>
  <si>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</si>
  <si>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</si>
  <si>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</si>
  <si>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</si>
  <si>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</si>
  <si>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</si>
  <si>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</si>
  <si>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</si>
  <si>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</si>
  <si>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</si>
  <si>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</si>
  <si>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</si>
  <si>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</si>
  <si>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</si>
  <si>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</si>
  <si>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</si>
  <si>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</si>
  <si>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</si>
  <si>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</si>
  <si>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</si>
  <si>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</si>
  <si>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</si>
  <si>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</si>
  <si>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</si>
  <si>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</si>
  <si>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</si>
  <si>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</si>
  <si>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</si>
  <si>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</si>
  <si>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</si>
  <si>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</si>
  <si>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</si>
  <si>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</si>
  <si>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</si>
  <si>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</si>
  <si>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</si>
  <si>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</si>
  <si>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</si>
  <si>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</si>
  <si>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</si>
  <si>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</si>
  <si>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</si>
  <si>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</si>
  <si>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</si>
  <si>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</si>
  <si>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</si>
  <si>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</si>
  <si>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</si>
  <si>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</si>
  <si>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</si>
  <si>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</si>
  <si>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</si>
  <si>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</si>
  <si>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</si>
  <si>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</si>
  <si>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</si>
  <si>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</si>
  <si>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</si>
  <si>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</si>
  <si>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</si>
  <si>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</si>
  <si>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</si>
  <si>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</si>
  <si>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</si>
  <si>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</si>
  <si>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</si>
  <si>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</si>
  <si>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</si>
  <si>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</si>
  <si>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</si>
  <si>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</si>
  <si>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</si>
  <si>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</si>
  <si>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</si>
  <si>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</si>
  <si>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</si>
  <si>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</si>
  <si>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</si>
  <si>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</si>
  <si>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</si>
  <si>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</si>
  <si>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</si>
  <si>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</si>
  <si>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</si>
  <si>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</si>
  <si>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</si>
  <si>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</si>
  <si>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</si>
  <si>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</si>
  <si>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</si>
  <si>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</si>
  <si>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</si>
  <si>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</si>
  <si>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</si>
  <si>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</si>
  <si>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</si>
  <si>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</si>
  <si>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</si>
  <si>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</si>
  <si>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</si>
  <si>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</si>
  <si>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</si>
  <si>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</si>
  <si>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</si>
  <si>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</si>
  <si>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</si>
  <si>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</si>
  <si>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</si>
  <si>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</si>
  <si>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</si>
  <si>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</si>
  <si>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</si>
  <si>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</si>
  <si>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</si>
  <si>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</si>
  <si>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</si>
  <si>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</si>
  <si>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</si>
  <si>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</si>
  <si>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</si>
  <si>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</si>
  <si>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</si>
  <si>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</si>
  <si>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</si>
  <si>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</si>
  <si>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</si>
  <si>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</si>
  <si>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</si>
  <si>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</si>
  <si>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</si>
  <si>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</si>
  <si>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</si>
  <si>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</si>
  <si>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</si>
  <si>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</si>
  <si>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</si>
  <si>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</si>
  <si>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</si>
  <si>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</si>
  <si>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</si>
  <si>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</si>
  <si>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</si>
  <si>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</si>
  <si>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</si>
  <si>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</si>
  <si>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</si>
  <si>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</si>
  <si>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</si>
  <si>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</si>
  <si>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</si>
  <si>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</si>
  <si>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</si>
  <si>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</si>
  <si>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</si>
  <si>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</si>
  <si>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</si>
  <si>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</si>
  <si>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</si>
  <si>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</si>
  <si>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</si>
  <si>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</si>
  <si>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</si>
  <si>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</si>
  <si>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</si>
  <si>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</si>
  <si>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</si>
  <si>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</si>
  <si>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</si>
  <si>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</si>
  <si>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</si>
  <si>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</si>
  <si>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</si>
  <si>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</si>
  <si>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</si>
  <si>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</si>
  <si>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</si>
  <si>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</si>
  <si>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</si>
  <si>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</si>
  <si>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</si>
  <si>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</si>
  <si>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</si>
  <si>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</si>
  <si>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</si>
  <si>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</si>
  <si>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</si>
  <si>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</si>
  <si>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</si>
  <si>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</si>
  <si>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</si>
  <si>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</si>
  <si>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</si>
  <si>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</si>
  <si>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</si>
  <si>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</si>
  <si>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</si>
  <si>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</si>
  <si>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</si>
  <si>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</si>
  <si>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</si>
  <si>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</si>
  <si>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</si>
  <si>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</si>
  <si>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</si>
  <si>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</si>
  <si>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</si>
  <si>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</si>
  <si>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</si>
  <si>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</si>
  <si>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</si>
  <si>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</si>
  <si>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</si>
  <si>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</si>
  <si>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</si>
  <si>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</si>
  <si>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</si>
  <si>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</si>
  <si>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</si>
  <si>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</si>
  <si>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</si>
  <si>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</si>
  <si>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</si>
  <si>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</si>
  <si>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</si>
  <si>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</si>
  <si>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</si>
  <si>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</si>
  <si>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</si>
  <si>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</si>
  <si>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</si>
  <si>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</si>
  <si>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</si>
  <si>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</si>
  <si>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</si>
  <si>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</si>
  <si>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</si>
  <si>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</si>
  <si>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</si>
  <si>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</si>
  <si>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</si>
  <si>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</si>
  <si>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</si>
  <si>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</si>
  <si>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</si>
  <si>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</si>
  <si>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</si>
  <si>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</si>
  <si>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</si>
  <si>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</si>
  <si>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</si>
  <si>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</si>
  <si>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</si>
  <si>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</si>
  <si>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</si>
  <si>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</si>
  <si>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</si>
  <si>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</si>
  <si>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</si>
  <si>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</si>
  <si>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</si>
  <si>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</si>
  <si>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</si>
  <si>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</si>
  <si>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</si>
  <si>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</si>
  <si>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</si>
  <si>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</si>
  <si>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</si>
  <si>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</si>
  <si>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</si>
  <si>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</si>
  <si>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</si>
  <si>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</si>
  <si>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</si>
  <si>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</si>
  <si>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</si>
  <si>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</si>
  <si>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</si>
  <si>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</si>
  <si>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</si>
  <si>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</si>
  <si>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</si>
  <si>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</si>
  <si>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</si>
  <si>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</si>
  <si>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</si>
  <si>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</si>
  <si>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</si>
  <si>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</si>
  <si>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</si>
  <si>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</si>
  <si>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</si>
  <si>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</si>
  <si>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</si>
  <si>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</si>
  <si>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</si>
  <si>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</si>
  <si>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</si>
  <si>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</si>
  <si>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</si>
  <si>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</si>
  <si>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</si>
  <si>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</si>
  <si>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</si>
  <si>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</si>
  <si>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</si>
  <si>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</si>
  <si>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</si>
  <si>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</si>
  <si>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</si>
  <si>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</si>
  <si>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</si>
  <si>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</si>
  <si>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</si>
  <si>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</si>
  <si>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</si>
  <si>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</si>
  <si>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</si>
  <si>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</si>
  <si>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</si>
  <si>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</si>
  <si>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</si>
  <si>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</si>
  <si>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</si>
  <si>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</si>
  <si>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</si>
  <si>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</si>
  <si>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</si>
  <si>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</si>
  <si>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</si>
  <si>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</si>
  <si>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</si>
  <si>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</si>
  <si>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</si>
  <si>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</si>
  <si>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</si>
  <si>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</si>
  <si>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</si>
  <si>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</si>
  <si>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</si>
  <si>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</si>
  <si>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</si>
  <si>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</si>
  <si>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</si>
  <si>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</si>
  <si>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</si>
  <si>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</si>
  <si>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</si>
  <si>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</si>
  <si>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</si>
  <si>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</si>
  <si>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</si>
  <si>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</si>
  <si>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</si>
  <si>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</si>
  <si>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</si>
  <si>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</si>
  <si>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</si>
  <si>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</si>
  <si>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</si>
  <si>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</si>
  <si>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</si>
  <si>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</si>
  <si>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</si>
  <si>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</si>
  <si>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</si>
  <si>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</si>
  <si>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</si>
  <si>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</si>
  <si>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</si>
  <si>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</si>
  <si>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</si>
  <si>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</si>
  <si>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</si>
  <si>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</si>
  <si>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</si>
  <si>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</si>
  <si>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</si>
  <si>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</si>
  <si>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</si>
  <si>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</si>
  <si>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</si>
  <si>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</si>
  <si>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</si>
  <si>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</si>
  <si>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</si>
  <si>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</si>
  <si>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</si>
  <si>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</si>
  <si>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</si>
  <si>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</si>
  <si>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</si>
  <si>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</si>
  <si>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</si>
  <si>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</si>
  <si>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</si>
  <si>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</si>
  <si>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</si>
  <si>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</si>
  <si>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</si>
  <si>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</si>
  <si>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</si>
  <si>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</si>
  <si>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</si>
  <si>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</si>
  <si>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</si>
  <si>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</si>
  <si>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</si>
  <si>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</si>
  <si>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</si>
  <si>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</si>
  <si>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</si>
  <si>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</si>
  <si>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</si>
  <si>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</si>
  <si>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</si>
  <si>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</si>
  <si>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</si>
  <si>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</si>
  <si>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</si>
  <si>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</si>
  <si>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</si>
  <si>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</si>
  <si>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</si>
  <si>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</si>
  <si>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</si>
  <si>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</si>
  <si>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</si>
  <si>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</si>
  <si>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</si>
  <si>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</si>
  <si>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</si>
  <si>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</si>
  <si>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</si>
  <si>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</si>
  <si>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</si>
  <si>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</si>
  <si>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</si>
  <si>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</si>
  <si>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</si>
  <si>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</si>
  <si>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</si>
  <si>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</si>
  <si>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</si>
  <si>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</si>
  <si>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</si>
  <si>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</si>
  <si>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</si>
  <si>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</si>
  <si>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</si>
  <si>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</si>
  <si>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</si>
  <si>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</si>
  <si>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</si>
  <si>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</si>
  <si>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</si>
  <si>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</si>
  <si>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</si>
  <si>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</si>
  <si>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</si>
  <si>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</si>
  <si>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</si>
  <si>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</si>
  <si>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</si>
  <si>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</si>
  <si>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</si>
  <si>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</si>
  <si>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</si>
  <si>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</si>
  <si>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</si>
  <si>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</si>
  <si>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</si>
  <si>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</si>
  <si>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</si>
  <si>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</si>
  <si>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</si>
  <si>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</si>
  <si>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</si>
  <si>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</si>
  <si>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</si>
  <si>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</si>
  <si>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</si>
  <si>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</si>
  <si>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</si>
  <si>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</si>
  <si>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</si>
  <si>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</si>
  <si>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</si>
  <si>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</si>
  <si>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</si>
  <si>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</si>
  <si>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</si>
  <si>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</si>
  <si>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</si>
  <si>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</si>
  <si>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</si>
  <si>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</si>
  <si>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</si>
  <si>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</si>
  <si>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</si>
  <si>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</si>
  <si>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</si>
  <si>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</si>
  <si>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</si>
  <si>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</si>
  <si>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</si>
  <si>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</si>
  <si>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</si>
  <si>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</si>
  <si>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</si>
  <si>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</si>
  <si>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</si>
  <si>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</si>
  <si>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</si>
  <si>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</si>
  <si>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</si>
  <si>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</si>
  <si>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</si>
  <si>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</si>
  <si>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</si>
  <si>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</si>
  <si>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</si>
  <si>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</si>
  <si>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</si>
  <si>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</si>
  <si>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</si>
  <si>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</si>
  <si>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</si>
  <si>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</si>
  <si>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</si>
  <si>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</si>
  <si>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</si>
  <si>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</si>
  <si>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</si>
  <si>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</si>
  <si>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</si>
  <si>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</si>
  <si>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</si>
  <si>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</si>
  <si>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</si>
  <si>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</si>
  <si>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</si>
  <si>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</si>
  <si>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</si>
  <si>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</si>
  <si>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</si>
  <si>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</si>
  <si>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</si>
  <si>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</si>
  <si>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</si>
  <si>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</si>
  <si>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</si>
  <si>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</si>
  <si>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</si>
  <si>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</si>
  <si>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</si>
  <si>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</si>
  <si>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</si>
  <si>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</si>
  <si>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</si>
  <si>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</si>
  <si>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</si>
  <si>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</si>
  <si>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</si>
  <si>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</si>
  <si>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</si>
  <si>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</si>
  <si>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</si>
  <si>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</si>
  <si>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</si>
  <si>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</si>
  <si>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</si>
  <si>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</si>
  <si>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</si>
  <si>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</si>
  <si>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</si>
  <si>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</si>
  <si>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</si>
  <si>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</si>
  <si>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</si>
  <si>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</si>
  <si>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</si>
  <si>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</si>
  <si>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</si>
  <si>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</si>
  <si>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</si>
  <si>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</si>
  <si>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</si>
  <si>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</si>
  <si>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</si>
  <si>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</si>
  <si>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</si>
  <si>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</si>
  <si>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</si>
  <si>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</si>
  <si>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</si>
  <si>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</si>
  <si>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</si>
  <si>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</si>
  <si>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</si>
  <si>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</si>
  <si>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</si>
  <si>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</si>
  <si>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</si>
  <si>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</si>
  <si>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</si>
  <si>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</si>
  <si>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</si>
  <si>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</si>
  <si>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</si>
  <si>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</si>
  <si>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</si>
  <si>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</si>
  <si>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</si>
  <si>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</si>
  <si>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</si>
  <si>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</si>
  <si>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</si>
  <si>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</si>
  <si>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</si>
  <si>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</si>
  <si>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</si>
  <si>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</si>
  <si>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</si>
  <si>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</si>
  <si>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</si>
  <si>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</si>
  <si>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</si>
  <si>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</si>
  <si>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</si>
  <si>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</si>
  <si>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</si>
  <si>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</si>
  <si>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</si>
  <si>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</si>
  <si>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</si>
  <si>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</si>
  <si>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</si>
  <si>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</si>
  <si>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</si>
  <si>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</si>
  <si>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</si>
  <si>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</si>
  <si>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</si>
  <si>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</si>
  <si>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</si>
  <si>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</si>
  <si>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</si>
  <si>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</si>
  <si>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</si>
  <si>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</si>
  <si>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</si>
  <si>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</si>
  <si>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</si>
  <si>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</si>
  <si>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</si>
  <si>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</si>
  <si>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</si>
  <si>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</si>
  <si>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</si>
  <si>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</si>
  <si>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</si>
  <si>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</si>
  <si>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</si>
  <si>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</si>
  <si>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</si>
  <si>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</si>
  <si>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</si>
  <si>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</si>
  <si>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</si>
  <si>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</si>
  <si>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</si>
  <si>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</si>
  <si>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</si>
  <si>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</si>
  <si>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</si>
  <si>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</si>
  <si>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</si>
  <si>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</si>
  <si>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</si>
  <si>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</si>
  <si>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</si>
  <si>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</si>
  <si>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</si>
  <si>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</si>
  <si>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</si>
  <si>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</si>
  <si>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</si>
  <si>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</si>
  <si>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</si>
  <si>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</si>
  <si>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</si>
  <si>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</si>
  <si>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</si>
  <si>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</si>
  <si>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</si>
  <si>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</si>
  <si>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</si>
  <si>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</si>
  <si>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</si>
  <si>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</si>
  <si>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</si>
  <si>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</si>
  <si>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</si>
  <si>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</si>
  <si>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</si>
  <si>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</si>
  <si>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</si>
  <si>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</si>
  <si>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</si>
  <si>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</si>
  <si>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</si>
  <si>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</si>
  <si>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</si>
  <si>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</si>
  <si>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</si>
  <si>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</si>
  <si>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</si>
  <si>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</si>
  <si>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</si>
  <si>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</si>
  <si>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</si>
  <si>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</si>
  <si>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</si>
  <si>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</si>
  <si>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</si>
  <si>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</si>
  <si>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</si>
  <si>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</si>
  <si>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</si>
  <si>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</si>
  <si>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</si>
  <si>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</si>
  <si>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</si>
  <si>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</si>
  <si>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</si>
  <si>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</si>
  <si>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</si>
  <si>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</si>
  <si>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</si>
  <si>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</si>
  <si>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</si>
  <si>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</si>
  <si>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</si>
  <si>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</si>
  <si>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</si>
  <si>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</si>
  <si>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</si>
  <si>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</si>
  <si>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</si>
  <si>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</si>
  <si>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</si>
  <si>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</si>
  <si>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</si>
  <si>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</si>
  <si>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</si>
  <si>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</si>
  <si>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</si>
  <si>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</si>
  <si>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</si>
  <si>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</si>
  <si>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</si>
  <si>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</si>
  <si>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</si>
  <si>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</si>
  <si>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</si>
  <si>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</si>
  <si>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</si>
  <si>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</si>
  <si>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</si>
  <si>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</si>
  <si>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</si>
  <si>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</si>
  <si>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</si>
  <si>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</si>
  <si>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</si>
  <si>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</si>
  <si>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</si>
  <si>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</si>
  <si>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</si>
  <si>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</si>
  <si>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</si>
  <si>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</si>
  <si>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</si>
  <si>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</si>
  <si>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</si>
  <si>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</si>
  <si>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</si>
  <si>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</si>
  <si>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</si>
  <si>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</si>
  <si>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</si>
  <si>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</si>
  <si>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</si>
  <si>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</si>
  <si>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</si>
  <si>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</si>
  <si>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</si>
  <si>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</si>
  <si>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</si>
  <si>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</si>
  <si>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</si>
  <si>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</si>
  <si>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</si>
  <si>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</si>
  <si>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</si>
  <si>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</si>
  <si>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</si>
  <si>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</si>
  <si>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</si>
  <si>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</si>
  <si>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</si>
  <si>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</si>
  <si>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</si>
  <si>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</si>
  <si>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</si>
  <si>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</si>
  <si>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</si>
  <si>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</si>
  <si>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</si>
  <si>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</si>
  <si>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</si>
  <si>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</si>
  <si>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</si>
  <si>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</si>
  <si>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</si>
  <si>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</si>
  <si>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</si>
  <si>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</si>
  <si>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</si>
  <si>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</si>
  <si>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</si>
  <si>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</si>
  <si>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</si>
  <si>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</si>
  <si>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</si>
  <si>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</si>
  <si>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</si>
  <si>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</si>
  <si>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</si>
  <si>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</si>
  <si>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</si>
  <si>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</si>
  <si>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</si>
  <si>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</si>
  <si>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</si>
  <si>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</si>
  <si>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</si>
  <si>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</si>
  <si>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</si>
  <si>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</si>
  <si>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</si>
  <si>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</si>
  <si>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</si>
  <si>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</si>
  <si>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</si>
  <si>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</si>
  <si>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</si>
  <si>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</si>
  <si>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</si>
  <si>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</si>
  <si>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</si>
  <si>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</si>
  <si>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</si>
  <si>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</si>
  <si>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</si>
  <si>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</si>
  <si>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</si>
  <si>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</si>
  <si>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</si>
  <si>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</si>
  <si>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</si>
  <si>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</si>
  <si>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</si>
  <si>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</si>
  <si>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</si>
  <si>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</si>
  <si>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</si>
  <si>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</si>
  <si>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</si>
  <si>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</si>
  <si>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</si>
  <si>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</si>
  <si>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</si>
  <si>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</si>
  <si>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</si>
  <si>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</si>
  <si>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</si>
  <si>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</si>
  <si>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</si>
  <si>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</si>
  <si>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</si>
  <si>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</si>
  <si>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</si>
  <si>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</si>
  <si>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</si>
  <si>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</si>
  <si>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</si>
  <si>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</si>
  <si>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</si>
  <si>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</si>
  <si>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</si>
  <si>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</si>
  <si>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</si>
  <si>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</si>
  <si>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</si>
  <si>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</si>
  <si>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</si>
  <si>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</si>
  <si>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</si>
  <si>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</si>
  <si>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</si>
  <si>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</si>
  <si>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</si>
  <si>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</si>
  <si>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</si>
  <si>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</si>
  <si>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</si>
  <si>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</si>
  <si>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</si>
  <si>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</si>
  <si>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</si>
  <si>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</si>
  <si>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</si>
  <si>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</si>
  <si>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</si>
  <si>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</si>
  <si>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</si>
  <si>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</si>
  <si>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</si>
  <si>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</si>
  <si>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</si>
  <si>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</si>
  <si>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</si>
  <si>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</si>
  <si>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</si>
  <si>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</si>
  <si>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</si>
  <si>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</si>
  <si>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</si>
  <si>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</si>
  <si>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</si>
  <si>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</si>
  <si>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</si>
  <si>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</si>
  <si>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</si>
  <si>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</si>
  <si>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</si>
  <si>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</si>
  <si>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</si>
  <si>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</si>
  <si>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</si>
  <si>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</si>
  <si>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</si>
  <si>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</si>
  <si>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</si>
  <si>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</si>
  <si>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</si>
  <si>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</si>
  <si>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</si>
  <si>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</si>
  <si>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</si>
  <si>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</si>
  <si>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</si>
  <si>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</si>
  <si>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</si>
  <si>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</si>
  <si>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</si>
  <si>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</si>
  <si>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</si>
  <si>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</si>
  <si>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</si>
  <si>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</si>
  <si>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</si>
  <si>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</si>
  <si>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</si>
  <si>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</si>
  <si>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</si>
  <si>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</si>
  <si>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</si>
  <si>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</si>
  <si>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</si>
  <si>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</si>
  <si>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</si>
  <si>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</si>
  <si>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</si>
  <si>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</si>
  <si>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</si>
  <si>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</si>
  <si>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</si>
  <si>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</si>
  <si>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</si>
  <si>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</si>
  <si>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</si>
  <si>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</si>
  <si>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</si>
  <si>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</si>
  <si>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</si>
  <si>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</si>
  <si>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</si>
  <si>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</si>
  <si>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</si>
  <si>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</si>
  <si>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</si>
  <si>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</si>
  <si>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</si>
  <si>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</si>
  <si>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</si>
  <si>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</si>
  <si>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</si>
  <si>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</si>
  <si>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</si>
  <si>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</si>
  <si>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</si>
  <si>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</si>
  <si>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</si>
  <si>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</si>
  <si>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</si>
  <si>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</si>
  <si>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</si>
  <si>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</si>
  <si>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</si>
  <si>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</si>
  <si>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</si>
  <si>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</si>
  <si>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</si>
  <si>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</si>
  <si>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</si>
  <si>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</si>
  <si>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</si>
  <si>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</si>
  <si>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</si>
  <si>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</si>
  <si>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</si>
  <si>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</si>
  <si>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</si>
  <si>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</si>
  <si>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</si>
  <si>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</si>
  <si>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</si>
  <si>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</si>
  <si>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</si>
  <si>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</si>
  <si>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</si>
  <si>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</si>
  <si>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</si>
  <si>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</si>
  <si>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</si>
  <si>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</si>
  <si>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</si>
  <si>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</si>
  <si>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</si>
  <si>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</si>
  <si>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</si>
  <si>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</si>
  <si>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</si>
  <si>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</si>
  <si>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</si>
  <si>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</si>
  <si>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</si>
  <si>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</si>
  <si>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</si>
  <si>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</si>
  <si>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</si>
  <si>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</si>
  <si>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</si>
  <si>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</si>
  <si>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</si>
  <si>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</si>
  <si>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</si>
  <si>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</si>
  <si>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</si>
  <si>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</si>
  <si>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</si>
  <si>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</si>
  <si>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</si>
  <si>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</si>
  <si>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</si>
  <si>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</si>
  <si>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</si>
  <si>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</si>
  <si>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</si>
  <si>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</si>
  <si>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</si>
  <si>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</si>
  <si>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</si>
  <si>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</si>
  <si>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</si>
  <si>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</si>
  <si>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</si>
  <si>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</si>
  <si>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</si>
  <si>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</si>
  <si>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</si>
  <si>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</si>
  <si>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</si>
  <si>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</si>
  <si>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</si>
  <si>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</si>
  <si>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</si>
  <si>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</si>
  <si>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</si>
  <si>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</si>
  <si>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</si>
  <si>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</si>
  <si>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</si>
  <si>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</si>
  <si>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</si>
  <si>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</si>
  <si>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</si>
  <si>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</si>
  <si>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</si>
  <si>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</si>
  <si>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</si>
  <si>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</si>
  <si>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</si>
  <si>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</si>
  <si>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</si>
  <si>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</si>
  <si>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</si>
  <si>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</si>
  <si>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</si>
  <si>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</si>
  <si>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</si>
  <si>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</si>
  <si>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</si>
  <si>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</si>
  <si>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</si>
  <si>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</si>
  <si>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</si>
  <si>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</si>
  <si>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</si>
  <si>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</si>
  <si>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</si>
  <si>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</si>
  <si>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</si>
  <si>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</si>
  <si>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</si>
  <si>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</si>
  <si>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</si>
  <si>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</si>
  <si>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</si>
  <si>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</si>
  <si>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</si>
  <si>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</si>
  <si>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</si>
  <si>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</si>
  <si>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</si>
  <si>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</si>
  <si>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</si>
  <si>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</si>
  <si>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</si>
  <si>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</si>
  <si>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</si>
  <si>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</si>
  <si>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</si>
  <si>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</si>
  <si>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</si>
  <si>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</si>
  <si>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</si>
  <si>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</si>
  <si>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</si>
  <si>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</si>
  <si>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</si>
  <si>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</si>
  <si>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</si>
  <si>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</si>
  <si>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</si>
  <si>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</si>
  <si>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</si>
  <si>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</si>
  <si>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</si>
  <si>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</si>
  <si>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</si>
  <si>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</si>
  <si>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</si>
  <si>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</si>
  <si>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</si>
  <si>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</si>
  <si>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</si>
  <si>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</si>
  <si>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</si>
  <si>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</si>
  <si>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</si>
  <si>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</si>
  <si>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</si>
  <si>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</si>
  <si>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</si>
  <si>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</si>
  <si>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</si>
  <si>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</si>
  <si>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</si>
  <si>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</si>
  <si>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</si>
  <si>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</si>
  <si>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</si>
  <si>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</si>
  <si>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</si>
  <si>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</si>
  <si>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</si>
  <si>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</si>
  <si>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</si>
  <si>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</si>
  <si>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</si>
  <si>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</si>
  <si>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</si>
  <si>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</si>
  <si>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</si>
  <si>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</si>
  <si>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</si>
  <si>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</si>
  <si>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</si>
  <si>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</si>
  <si>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</si>
  <si>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</si>
  <si>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</si>
  <si>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</si>
  <si>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</si>
  <si>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</si>
  <si>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</si>
  <si>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</si>
  <si>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</si>
  <si>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</si>
  <si>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</si>
  <si>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</si>
  <si>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</si>
  <si>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</si>
  <si>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</si>
  <si>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</si>
  <si>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</si>
  <si>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</si>
  <si>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</si>
  <si>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</si>
  <si>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</si>
  <si>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</si>
  <si>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</si>
  <si>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</si>
  <si>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</si>
  <si>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</si>
  <si>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</si>
  <si>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</si>
  <si>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</si>
  <si>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</si>
  <si>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</si>
  <si>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</si>
  <si>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</si>
  <si>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</si>
  <si>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</si>
  <si>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</si>
  <si>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</si>
  <si>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</si>
  <si>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</si>
  <si>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</si>
  <si>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</si>
  <si>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</si>
  <si>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</si>
  <si>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</si>
  <si>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</si>
  <si>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</si>
  <si>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</si>
  <si>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</si>
  <si>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</si>
  <si>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</si>
  <si>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</si>
  <si>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</si>
  <si>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</si>
  <si>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</si>
  <si>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</si>
  <si>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</si>
  <si>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</si>
  <si>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</si>
  <si>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</si>
  <si>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</si>
  <si>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</si>
  <si>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</si>
  <si>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</si>
  <si>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</si>
  <si>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</si>
  <si>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</si>
  <si>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</si>
  <si>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</si>
  <si>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</si>
  <si>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</si>
  <si>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</si>
  <si>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</si>
  <si>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</si>
  <si>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</si>
  <si>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</si>
  <si>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</si>
  <si>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</si>
  <si>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</si>
  <si>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</si>
  <si>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</si>
  <si>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</si>
  <si>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</si>
  <si>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</si>
  <si>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</si>
  <si>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</si>
  <si>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</si>
  <si>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</si>
  <si>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</si>
  <si>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</si>
  <si>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</si>
  <si>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</si>
  <si>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</si>
  <si>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</si>
  <si>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</si>
  <si>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</si>
  <si>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</si>
  <si>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</si>
  <si>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</si>
  <si>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</si>
  <si>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</si>
  <si>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</si>
  <si>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</si>
  <si>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</si>
  <si>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</si>
  <si>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</si>
  <si>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</si>
  <si>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</si>
  <si>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</si>
  <si>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</si>
  <si>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</si>
  <si>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</si>
  <si>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</si>
  <si>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</si>
  <si>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</si>
  <si>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</si>
  <si>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</si>
  <si>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</si>
  <si>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</si>
  <si>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</si>
  <si>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</si>
  <si>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</si>
  <si>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</si>
  <si>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</si>
  <si>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</si>
  <si>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</si>
  <si>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</si>
  <si>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</si>
  <si>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</si>
  <si>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</si>
  <si>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</si>
  <si>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</si>
  <si>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</si>
  <si>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</si>
  <si>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</si>
  <si>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</si>
  <si>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</si>
  <si>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</si>
  <si>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</si>
  <si>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</si>
  <si>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</si>
  <si>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</si>
  <si>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</si>
  <si>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</si>
  <si>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</si>
  <si>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</si>
  <si>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</si>
  <si>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</si>
  <si>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</si>
  <si>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</si>
  <si>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</si>
  <si>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</si>
  <si>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</si>
  <si>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</si>
  <si>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</si>
  <si>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</si>
  <si>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</si>
  <si>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</si>
  <si>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</si>
  <si>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</si>
  <si>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</si>
  <si>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</si>
  <si>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</si>
  <si>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</si>
  <si>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</si>
  <si>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</si>
  <si>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</si>
  <si>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</si>
  <si>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</si>
  <si>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</si>
  <si>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</si>
  <si>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</si>
  <si>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</si>
  <si>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</si>
  <si>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</si>
  <si>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</si>
  <si>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</si>
  <si>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</si>
  <si>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</si>
  <si>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</si>
  <si>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</si>
  <si>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</si>
  <si>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</si>
  <si>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</si>
  <si>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</si>
  <si>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</si>
  <si>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</si>
  <si>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</si>
  <si>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</si>
  <si>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</si>
  <si>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</si>
  <si>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</si>
  <si>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</si>
  <si>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</si>
  <si>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</si>
  <si>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</si>
  <si>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</si>
  <si>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</si>
  <si>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</si>
  <si>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</si>
  <si>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</si>
  <si>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</si>
  <si>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</si>
  <si>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</si>
  <si>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</si>
  <si>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</si>
  <si>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</si>
  <si>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</si>
  <si>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</si>
  <si>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</si>
  <si>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</si>
  <si>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</si>
  <si>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</si>
  <si>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</si>
  <si>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</si>
  <si>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</si>
  <si>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</si>
  <si>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</si>
  <si>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</si>
  <si>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</si>
  <si>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</si>
  <si>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</si>
  <si>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</si>
  <si>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</si>
  <si>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</si>
  <si>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</si>
  <si>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</si>
  <si>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</si>
  <si>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</si>
  <si>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</si>
  <si>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</si>
  <si>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</si>
  <si>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</si>
  <si>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</si>
  <si>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</si>
  <si>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</si>
  <si>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</si>
  <si>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</si>
  <si>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</si>
  <si>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</si>
  <si>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</si>
  <si>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</si>
  <si>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</si>
  <si>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</si>
  <si>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</si>
  <si>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</si>
  <si>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</si>
  <si>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</si>
  <si>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</si>
  <si>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</si>
  <si>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</si>
  <si>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</si>
  <si>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</si>
  <si>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</si>
  <si>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</si>
  <si>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</si>
  <si>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</si>
  <si>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</si>
  <si>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</si>
  <si>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</si>
  <si>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</si>
  <si>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</si>
  <si>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</si>
  <si>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</si>
  <si>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</si>
  <si>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</si>
  <si>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</si>
  <si>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</si>
  <si>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</si>
  <si>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</si>
  <si>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</si>
  <si>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</si>
  <si>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</si>
  <si>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</si>
  <si>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</si>
  <si>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</si>
  <si>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</si>
  <si>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</si>
  <si>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</si>
  <si>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</si>
  <si>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</si>
  <si>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</si>
  <si>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</si>
  <si>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</si>
  <si>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</si>
  <si>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</si>
  <si>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</si>
  <si>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</si>
  <si>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</si>
  <si>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</si>
  <si>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</si>
  <si>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</si>
  <si>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</si>
  <si>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</si>
  <si>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</si>
  <si>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</si>
  <si>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</si>
  <si>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</si>
  <si>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</si>
  <si>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</si>
  <si>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</si>
  <si>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</si>
  <si>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</si>
  <si>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</si>
  <si>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</si>
  <si>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</si>
  <si>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</si>
  <si>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</si>
  <si>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</si>
  <si>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</si>
  <si>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</si>
  <si>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</si>
  <si>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</si>
  <si>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</si>
  <si>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</si>
  <si>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</si>
  <si>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</si>
  <si>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</si>
  <si>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</si>
  <si>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</si>
  <si>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</si>
  <si>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</si>
  <si>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</si>
  <si>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</si>
  <si>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</si>
  <si>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</si>
  <si>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</si>
  <si>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</si>
  <si>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</si>
  <si>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</si>
  <si>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</si>
  <si>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</si>
  <si>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</si>
  <si>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</si>
  <si>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</si>
  <si>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</si>
  <si>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</si>
  <si>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</si>
  <si>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</si>
  <si>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</si>
  <si>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</si>
  <si>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</si>
  <si>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</si>
  <si>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</si>
  <si>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</si>
  <si>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</si>
  <si>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</si>
  <si>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</si>
  <si>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</si>
  <si>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</si>
  <si>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</si>
  <si>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</si>
  <si>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</si>
  <si>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</si>
  <si>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</si>
  <si>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</si>
  <si>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</si>
  <si>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</si>
  <si>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</si>
  <si>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</si>
  <si>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</si>
  <si>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</si>
  <si>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</si>
  <si>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</si>
  <si>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</si>
  <si>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</si>
  <si>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</si>
  <si>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</si>
  <si>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</si>
  <si>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</si>
  <si>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</si>
  <si>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</si>
  <si>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</si>
  <si>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</si>
  <si>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</si>
  <si>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</si>
  <si>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</si>
  <si>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</si>
  <si>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</si>
  <si>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</si>
  <si>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</si>
  <si>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</si>
  <si>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</si>
  <si>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</si>
  <si>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</si>
  <si>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</si>
  <si>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</si>
  <si>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</si>
  <si>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</si>
  <si>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</si>
  <si>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</si>
  <si>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</si>
  <si>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</si>
  <si>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</si>
  <si>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</si>
  <si>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</si>
  <si>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</si>
  <si>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</si>
  <si>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</si>
  <si>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</si>
  <si>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</si>
  <si>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</si>
  <si>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</si>
  <si>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</si>
  <si>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</si>
  <si>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</si>
  <si>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</si>
  <si>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</si>
  <si>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</si>
  <si>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</si>
  <si>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</si>
  <si>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</si>
  <si>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</si>
  <si>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</si>
  <si>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</si>
  <si>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</si>
  <si>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</si>
  <si>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</si>
  <si>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</si>
  <si>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</si>
  <si>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</si>
  <si>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</si>
  <si>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</si>
  <si>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</si>
  <si>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</si>
  <si>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</si>
  <si>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</si>
  <si>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</si>
  <si>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</si>
  <si>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</si>
  <si>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</si>
  <si>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</si>
  <si>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</si>
  <si>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</si>
  <si>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</si>
  <si>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</si>
  <si>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</si>
  <si>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</si>
  <si>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</si>
  <si>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</si>
  <si>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</si>
  <si>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</si>
  <si>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</si>
  <si>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</si>
  <si>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</si>
  <si>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</si>
  <si>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</si>
  <si>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</si>
  <si>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</si>
  <si>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</si>
  <si>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</si>
  <si>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</si>
  <si>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</si>
  <si>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</si>
  <si>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</si>
  <si>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</si>
  <si>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</si>
  <si>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</si>
  <si>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</si>
  <si>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</si>
  <si>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</si>
  <si>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</si>
  <si>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</si>
  <si>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</si>
  <si>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</si>
  <si>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</si>
  <si>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</si>
  <si>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</si>
  <si>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</si>
  <si>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</si>
  <si>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</si>
  <si>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</si>
  <si>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</si>
  <si>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</si>
  <si>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</si>
  <si>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</si>
  <si>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</si>
  <si>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</si>
  <si>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</si>
  <si>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</si>
  <si>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</si>
  <si>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</si>
  <si>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</si>
  <si>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</si>
  <si>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</si>
  <si>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</si>
  <si>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</si>
  <si>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</si>
  <si>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</si>
  <si>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</si>
  <si>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</si>
  <si>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</si>
  <si>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</si>
  <si>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</si>
  <si>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</si>
  <si>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</si>
  <si>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</si>
  <si>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</si>
  <si>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</si>
  <si>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</si>
  <si>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</si>
  <si>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</si>
  <si>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</si>
  <si>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</si>
  <si>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</si>
  <si>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</si>
  <si>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</si>
  <si>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</si>
  <si>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</si>
  <si>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</si>
  <si>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</si>
  <si>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</si>
  <si>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</si>
  <si>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</si>
  <si>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</si>
  <si>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</si>
  <si>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</si>
  <si>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</si>
  <si>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</si>
  <si>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</si>
  <si>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</si>
  <si>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</si>
  <si>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</si>
  <si>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</si>
  <si>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</si>
  <si>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</si>
  <si>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</si>
  <si>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</si>
  <si>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</si>
  <si>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</si>
  <si>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</si>
  <si>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</si>
  <si>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</si>
  <si>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</si>
  <si>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</si>
  <si>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</si>
  <si>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</si>
  <si>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</si>
  <si>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</si>
  <si>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</si>
  <si>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</si>
  <si>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</si>
  <si>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</si>
  <si>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</si>
  <si>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</si>
  <si>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</si>
  <si>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</si>
  <si>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</si>
  <si>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</si>
  <si>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</si>
  <si>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</si>
  <si>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</si>
  <si>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</si>
  <si>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</si>
  <si>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</si>
  <si>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</si>
  <si>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</si>
  <si>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</si>
  <si>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</si>
  <si>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</si>
  <si>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</si>
  <si>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</si>
  <si>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</si>
  <si>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</si>
  <si>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</si>
  <si>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</si>
  <si>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</si>
  <si>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</si>
  <si>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</si>
  <si>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</si>
  <si>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</si>
  <si>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</si>
  <si>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</si>
  <si>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</si>
  <si>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</si>
  <si>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</si>
  <si>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</si>
  <si>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</si>
  <si>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</si>
  <si>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</si>
  <si>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</si>
  <si>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</si>
  <si>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</si>
  <si>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</si>
  <si>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</si>
  <si>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</si>
  <si>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</si>
  <si>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</si>
  <si>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</si>
  <si>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</si>
  <si>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</si>
  <si>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</si>
  <si>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</si>
  <si>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</si>
  <si>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</si>
  <si>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</si>
  <si>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</si>
  <si>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</si>
  <si>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</si>
  <si>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</si>
  <si>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</si>
  <si>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</si>
  <si>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</si>
  <si>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</si>
  <si>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</si>
  <si>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</si>
  <si>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</si>
  <si>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</si>
  <si>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</si>
  <si>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</si>
  <si>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</si>
  <si>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</si>
  <si>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</si>
  <si>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</si>
  <si>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</si>
  <si>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</si>
  <si>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</si>
  <si>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</si>
  <si>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</si>
  <si>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</si>
  <si>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</si>
  <si>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</si>
  <si>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</si>
  <si>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</si>
  <si>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</si>
  <si>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</si>
  <si>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</si>
  <si>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</si>
  <si>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</si>
  <si>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</si>
  <si>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</si>
  <si>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</si>
  <si>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</si>
  <si>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</si>
  <si>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</si>
  <si>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</si>
  <si>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</si>
  <si>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</si>
  <si>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</si>
  <si>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</si>
  <si>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</si>
  <si>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</si>
  <si>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</si>
  <si>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</si>
  <si>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</si>
  <si>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</si>
  <si>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</si>
  <si>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</si>
  <si>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</si>
  <si>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</si>
  <si>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</si>
  <si>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</si>
  <si>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</si>
  <si>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</si>
  <si>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</si>
  <si>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</si>
  <si>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</si>
  <si>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</si>
  <si>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</si>
  <si>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</si>
  <si>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</si>
  <si>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</si>
  <si>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</si>
  <si>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</si>
  <si>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</si>
  <si>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</si>
  <si>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</si>
  <si>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</si>
  <si>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</si>
  <si>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</si>
  <si>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</si>
  <si>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</si>
  <si>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</si>
  <si>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</si>
  <si>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</si>
  <si>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</si>
  <si>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</si>
  <si>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</si>
  <si>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</si>
  <si>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</si>
  <si>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</si>
  <si>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</si>
  <si>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</si>
  <si>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</si>
  <si>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</si>
  <si>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</si>
  <si>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</si>
  <si>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</si>
  <si>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</si>
  <si>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</si>
  <si>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</si>
  <si>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</si>
  <si>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</si>
  <si>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</si>
  <si>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</si>
  <si>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</si>
  <si>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</si>
  <si>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</si>
  <si>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</si>
  <si>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</si>
  <si>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</si>
  <si>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</si>
  <si>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</si>
  <si>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</si>
  <si>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</si>
  <si>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</si>
  <si>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</si>
  <si>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</si>
  <si>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</si>
  <si>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</si>
  <si>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</si>
  <si>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</si>
  <si>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</si>
  <si>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</si>
  <si>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</si>
  <si>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</si>
  <si>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</si>
  <si>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</si>
  <si>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</si>
  <si>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</si>
  <si>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</si>
  <si>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</si>
  <si>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</si>
  <si>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</si>
  <si>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</si>
  <si>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</si>
  <si>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</si>
  <si>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</si>
  <si>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</si>
  <si>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</si>
  <si>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</si>
  <si>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</si>
  <si>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</si>
  <si>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</si>
  <si>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</si>
  <si>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</si>
  <si>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</si>
  <si>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</si>
  <si>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</si>
  <si>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</si>
  <si>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</si>
  <si>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</si>
  <si>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</si>
  <si>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</si>
  <si>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</si>
  <si>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</si>
  <si>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</si>
  <si>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</si>
  <si>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</si>
  <si>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</si>
  <si>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</si>
  <si>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</si>
  <si>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</si>
  <si>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</si>
  <si>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</si>
  <si>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</si>
  <si>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</si>
  <si>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</si>
  <si>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</si>
  <si>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</si>
  <si>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</si>
  <si>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</si>
  <si>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</si>
  <si>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</si>
  <si>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</si>
  <si>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</si>
  <si>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</si>
  <si>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</si>
  <si>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</si>
  <si>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</si>
  <si>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</si>
  <si>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</si>
  <si>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</si>
  <si>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</si>
  <si>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</si>
  <si>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</si>
  <si>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</si>
  <si>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</si>
  <si>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</si>
  <si>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</si>
  <si>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</si>
  <si>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</si>
  <si>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</si>
  <si>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</si>
  <si>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</si>
  <si>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</si>
  <si>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</si>
  <si>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</si>
  <si>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</si>
  <si>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</si>
  <si>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</si>
  <si>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</si>
  <si>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</si>
  <si>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</si>
  <si>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</si>
  <si>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</si>
  <si>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</si>
  <si>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</si>
  <si>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</si>
  <si>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</si>
  <si>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</si>
  <si>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</si>
  <si>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</si>
  <si>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</si>
  <si>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</si>
  <si>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</si>
  <si>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</si>
  <si>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</si>
  <si>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</si>
  <si>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</si>
  <si>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</si>
  <si>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</si>
  <si>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</si>
  <si>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</si>
  <si>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</si>
  <si>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</si>
  <si>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</si>
  <si>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</si>
  <si>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</si>
  <si>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</si>
  <si>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</si>
  <si>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</si>
  <si>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</si>
  <si>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</si>
  <si>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</si>
  <si>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</si>
  <si>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</si>
  <si>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</si>
  <si>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</si>
  <si>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</si>
  <si>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</si>
  <si>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</si>
  <si>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</si>
  <si>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</si>
  <si>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</si>
  <si>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</si>
  <si>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</si>
  <si>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</si>
  <si>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</si>
  <si>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</si>
  <si>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</si>
  <si>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</si>
  <si>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</si>
  <si>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</si>
  <si>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</si>
  <si>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</si>
  <si>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</si>
  <si>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</si>
  <si>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</si>
  <si>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</si>
  <si>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</si>
  <si>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</si>
  <si>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</si>
  <si>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</si>
  <si>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</si>
  <si>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</si>
  <si>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</si>
  <si>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</si>
  <si>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</si>
  <si>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</si>
  <si>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</si>
  <si>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</si>
  <si>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</si>
  <si>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</si>
  <si>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</si>
  <si>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</si>
  <si>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</si>
  <si>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</si>
  <si>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</si>
  <si>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</si>
  <si>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</si>
  <si>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</si>
  <si>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</si>
  <si>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</si>
  <si>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</si>
  <si>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</si>
  <si>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</si>
  <si>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</si>
  <si>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</si>
  <si>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</si>
  <si>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</si>
  <si>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</si>
  <si>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</si>
  <si>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</si>
  <si>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</si>
  <si>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</si>
  <si>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</si>
  <si>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</si>
  <si>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</si>
  <si>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</si>
  <si>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</si>
  <si>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</si>
  <si>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</si>
  <si>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</si>
  <si>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</si>
  <si>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</si>
  <si>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</si>
  <si>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</si>
  <si>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</si>
  <si>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</si>
  <si>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</si>
  <si>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</si>
  <si>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</si>
  <si>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</si>
  <si>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</si>
  <si>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</si>
  <si>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</si>
  <si>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</si>
  <si>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</si>
  <si>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</si>
  <si>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</si>
  <si>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</si>
  <si>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</si>
  <si>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</si>
  <si>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</si>
  <si>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</si>
  <si>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</si>
  <si>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</si>
  <si>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</si>
  <si>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</si>
  <si>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</si>
  <si>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</si>
  <si>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</si>
  <si>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</si>
  <si>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</si>
  <si>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</si>
  <si>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</si>
  <si>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</si>
  <si>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</si>
  <si>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</si>
  <si>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</si>
  <si>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</si>
  <si>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</si>
  <si>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</si>
  <si>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</si>
  <si>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</si>
  <si>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</si>
  <si>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</si>
  <si>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</si>
  <si>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</si>
  <si>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</si>
  <si>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</si>
  <si>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</si>
  <si>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</si>
  <si>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</si>
  <si>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</si>
  <si>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</si>
  <si>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</si>
  <si>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</si>
  <si>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</si>
  <si>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</si>
  <si>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</si>
  <si>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</si>
  <si>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</si>
  <si>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</si>
  <si>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</si>
  <si>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</si>
  <si>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</si>
  <si>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</si>
  <si>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</si>
  <si>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</si>
  <si>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</si>
  <si>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</si>
  <si>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</si>
  <si>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</si>
  <si>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</si>
  <si>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</si>
  <si>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</si>
  <si>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</si>
  <si>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</si>
  <si>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</si>
  <si>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</si>
  <si>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</si>
  <si>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</si>
  <si>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</si>
  <si>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</si>
  <si>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</si>
  <si>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</si>
  <si>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</si>
  <si>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</si>
  <si>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</si>
  <si>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</si>
  <si>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</si>
  <si>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</si>
  <si>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</si>
  <si>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</si>
  <si>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</si>
  <si>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</si>
  <si>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</si>
  <si>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</si>
  <si>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</si>
  <si>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</si>
  <si>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</si>
  <si>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</si>
  <si>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</si>
  <si>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</si>
  <si>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</si>
  <si>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</si>
  <si>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</si>
  <si>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</si>
  <si>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</si>
  <si>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</si>
  <si>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</si>
  <si>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</si>
  <si>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</si>
  <si>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</si>
  <si>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</si>
  <si>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</si>
  <si>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</si>
  <si>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</si>
  <si>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</si>
  <si>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</si>
  <si>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</si>
  <si>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</si>
  <si>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</si>
  <si>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</si>
  <si>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</si>
  <si>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</si>
  <si>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</si>
  <si>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</si>
  <si>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</si>
  <si>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</si>
  <si>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</si>
  <si>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</si>
  <si>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</si>
  <si>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</si>
  <si>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</si>
  <si>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</si>
  <si>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</si>
  <si>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</si>
  <si>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</si>
  <si>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</si>
  <si>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</si>
  <si>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</si>
  <si>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</si>
  <si>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</si>
  <si>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</si>
  <si>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</si>
  <si>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</si>
  <si>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</si>
  <si>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</si>
  <si>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</si>
  <si>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</si>
  <si>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</si>
  <si>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</si>
  <si>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</si>
  <si>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</si>
  <si>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</si>
  <si>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</si>
  <si>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</si>
  <si>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</si>
  <si>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</si>
  <si>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</si>
  <si>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</si>
  <si>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</si>
  <si>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</si>
  <si>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</si>
  <si>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</si>
  <si>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</si>
  <si>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</si>
  <si>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</si>
  <si>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</si>
  <si>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</si>
  <si>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</si>
  <si>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</si>
  <si>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</si>
  <si>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</si>
  <si>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</si>
  <si>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</si>
  <si>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</si>
  <si>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</si>
  <si>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</si>
  <si>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</si>
  <si>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</si>
  <si>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</si>
  <si>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</si>
  <si>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</si>
  <si>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</si>
  <si>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</si>
  <si>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</si>
  <si>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</si>
  <si>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</si>
  <si>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</si>
  <si>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</si>
  <si>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</si>
  <si>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</si>
  <si>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</si>
  <si>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</si>
  <si>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</si>
  <si>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</si>
  <si>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</si>
  <si>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</si>
  <si>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</si>
  <si>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</si>
  <si>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</si>
  <si>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</si>
  <si>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</si>
  <si>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</si>
  <si>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</si>
  <si>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</si>
  <si>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</si>
  <si>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</si>
  <si>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</si>
  <si>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</si>
  <si>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</si>
  <si>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</si>
  <si>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</si>
  <si>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</si>
  <si>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</si>
  <si>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</si>
  <si>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</si>
  <si>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</si>
  <si>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</si>
  <si>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</si>
  <si>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</si>
  <si>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</si>
  <si>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</si>
  <si>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</si>
  <si>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</si>
  <si>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</si>
  <si>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</si>
  <si>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</si>
  <si>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</si>
  <si>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</si>
  <si>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</si>
  <si>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</si>
  <si>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</si>
  <si>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</si>
  <si>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</si>
  <si>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</si>
  <si>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</si>
  <si>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</si>
  <si>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</si>
  <si>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</si>
  <si>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</si>
  <si>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</si>
  <si>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</si>
  <si>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</si>
  <si>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</si>
  <si>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</si>
  <si>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</si>
  <si>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</si>
  <si>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</si>
  <si>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</si>
  <si>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</si>
  <si>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</si>
  <si>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</si>
  <si>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</si>
  <si>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</si>
  <si>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</si>
  <si>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</si>
  <si>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</si>
  <si>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</si>
  <si>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</si>
  <si>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</si>
  <si>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</si>
  <si>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</si>
  <si>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</si>
  <si>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</si>
  <si>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</si>
  <si>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</si>
  <si>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</si>
  <si>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</si>
  <si>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</si>
  <si>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</si>
  <si>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</si>
  <si>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</si>
  <si>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</si>
  <si>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</si>
  <si>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</si>
  <si>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</si>
  <si>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</si>
  <si>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</si>
  <si>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</si>
  <si>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</si>
  <si>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</si>
  <si>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</si>
  <si>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</si>
  <si>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</si>
  <si>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</si>
  <si>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</si>
  <si>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</si>
  <si>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</si>
  <si>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</si>
  <si>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</si>
  <si>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</si>
  <si>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</si>
  <si>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</si>
  <si>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</si>
  <si>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</si>
  <si>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</si>
  <si>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</si>
  <si>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</si>
  <si>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</si>
  <si>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</si>
  <si>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</si>
  <si>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</si>
  <si>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</si>
  <si>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</si>
  <si>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</si>
  <si>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</si>
  <si>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</si>
  <si>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</si>
  <si>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</si>
  <si>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</si>
  <si>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</si>
  <si>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</si>
  <si>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</si>
  <si>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</si>
  <si>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</si>
  <si>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</si>
  <si>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</si>
  <si>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</si>
  <si>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</si>
  <si>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</si>
  <si>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</si>
  <si>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</si>
  <si>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</si>
  <si>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</si>
  <si>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</si>
  <si>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</si>
  <si>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</si>
  <si>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</si>
  <si>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</si>
  <si>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</si>
  <si>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</si>
  <si>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</si>
  <si>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</si>
  <si>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</si>
  <si>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</si>
  <si>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</si>
  <si>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</si>
  <si>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</si>
  <si>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</si>
  <si>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</si>
  <si>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</si>
  <si>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</si>
  <si>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</si>
  <si>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</si>
  <si>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</si>
  <si>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</si>
  <si>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</si>
  <si>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</si>
  <si>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</si>
  <si>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</si>
  <si>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</si>
  <si>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</si>
  <si>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</si>
  <si>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</si>
  <si>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</si>
  <si>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</si>
  <si>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</si>
  <si>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</si>
  <si>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</si>
  <si>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</si>
  <si>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</si>
  <si>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</si>
  <si>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</si>
  <si>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</si>
  <si>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</si>
  <si>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</si>
  <si>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</si>
  <si>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</si>
  <si>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</si>
  <si>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</si>
  <si>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</si>
  <si>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</si>
  <si>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</si>
  <si>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</si>
  <si>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</si>
  <si>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</si>
  <si>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</si>
  <si>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</si>
  <si>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</si>
  <si>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</si>
  <si>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</si>
  <si>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</si>
  <si>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</si>
  <si>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</si>
  <si>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</si>
  <si>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</si>
  <si>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</si>
  <si>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</si>
  <si>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</si>
  <si>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</si>
  <si>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</si>
  <si>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</si>
  <si>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</si>
  <si>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</si>
  <si>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</si>
  <si>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</si>
  <si>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</si>
  <si>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</si>
  <si>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</si>
  <si>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</si>
  <si>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</si>
  <si>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</si>
  <si>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</si>
  <si>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</si>
  <si>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</si>
  <si>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</si>
  <si>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</si>
  <si>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</si>
  <si>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</si>
  <si>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</si>
  <si>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</si>
  <si>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</si>
  <si>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</si>
  <si>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</si>
  <si>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</si>
  <si>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</si>
  <si>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</si>
  <si>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</si>
  <si>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</si>
  <si>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</si>
  <si>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</si>
  <si>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</si>
  <si>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</si>
  <si>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</si>
  <si>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</si>
  <si>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</si>
  <si>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</si>
  <si>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</si>
  <si>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</si>
  <si>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</si>
  <si>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</si>
  <si>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</si>
  <si>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</si>
  <si>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</si>
  <si>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</si>
  <si>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</si>
  <si>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</si>
  <si>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</si>
  <si>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</si>
  <si>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</si>
  <si>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</si>
  <si>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</si>
  <si>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</si>
  <si>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</si>
  <si>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</si>
  <si>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</si>
  <si>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</si>
  <si>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</si>
  <si>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</si>
  <si>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</si>
  <si>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</si>
  <si>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</si>
  <si>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</si>
  <si>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</si>
  <si>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</si>
  <si>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</si>
  <si>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</si>
  <si>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</si>
  <si>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</si>
  <si>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</si>
  <si>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</si>
  <si>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</si>
  <si>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</si>
  <si>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</si>
  <si>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</si>
  <si>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</si>
  <si>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</si>
  <si>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</si>
  <si>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</si>
  <si>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</si>
  <si>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</si>
  <si>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</si>
  <si>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</si>
  <si>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</si>
  <si>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</si>
  <si>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</si>
  <si>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</si>
  <si>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</si>
  <si>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</si>
  <si>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</si>
  <si>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</si>
  <si>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</si>
  <si>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</si>
  <si>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</si>
  <si>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</si>
  <si>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</si>
  <si>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</si>
  <si>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</si>
  <si>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</si>
  <si>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</si>
  <si>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</si>
  <si>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</si>
  <si>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</si>
  <si>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</si>
  <si>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</si>
  <si>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</si>
  <si>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</si>
  <si>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</si>
  <si>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</si>
  <si>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</si>
  <si>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</si>
  <si>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</si>
  <si>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</si>
  <si>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</si>
  <si>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</si>
  <si>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</si>
  <si>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</si>
  <si>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</si>
  <si>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</si>
  <si>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</si>
  <si>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</si>
  <si>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</si>
  <si>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</si>
  <si>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</si>
  <si>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</si>
  <si>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</si>
  <si>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</si>
  <si>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</si>
  <si>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</si>
  <si>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</si>
  <si>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</si>
  <si>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</si>
  <si>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</si>
  <si>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</si>
  <si>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</si>
  <si>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</si>
  <si>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</si>
  <si>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</si>
  <si>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</si>
  <si>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</si>
  <si>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</si>
  <si>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</si>
  <si>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</si>
  <si>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</si>
  <si>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</si>
  <si>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</si>
  <si>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</si>
  <si>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</si>
  <si>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</si>
  <si>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</si>
  <si>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</si>
  <si>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</si>
  <si>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</si>
  <si>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</si>
  <si>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</si>
  <si>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</si>
  <si>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</si>
  <si>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</si>
  <si>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</si>
  <si>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</si>
  <si>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</si>
  <si>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</si>
  <si>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</si>
  <si>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</si>
  <si>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</si>
  <si>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</si>
  <si>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</si>
  <si>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</si>
  <si>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</si>
  <si>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</si>
  <si>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</si>
  <si>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</si>
  <si>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</si>
  <si>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</si>
  <si>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</si>
  <si>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</si>
  <si>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</si>
  <si>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</si>
  <si>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</si>
  <si>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</si>
  <si>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</si>
  <si>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</si>
  <si>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</si>
  <si>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</si>
  <si>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</si>
  <si>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</si>
  <si>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</si>
  <si>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</si>
  <si>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</si>
  <si>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</si>
  <si>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</si>
  <si>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</si>
  <si>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</si>
  <si>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</si>
  <si>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</si>
  <si>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</si>
  <si>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</si>
  <si>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</si>
  <si>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</si>
  <si>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</si>
  <si>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</si>
  <si>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</si>
  <si>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</si>
  <si>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</si>
  <si>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</si>
  <si>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</si>
  <si>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</si>
  <si>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</si>
  <si>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</si>
  <si>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</si>
  <si>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</si>
  <si>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</si>
  <si>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</si>
  <si>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</si>
  <si>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</si>
  <si>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</si>
  <si>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</si>
  <si>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</si>
  <si>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</si>
  <si>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</si>
  <si>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</si>
  <si>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</si>
  <si>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</si>
  <si>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</si>
  <si>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</si>
  <si>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</si>
  <si>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</si>
  <si>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</si>
  <si>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</si>
  <si>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</si>
  <si>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</si>
  <si>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</si>
  <si>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</si>
  <si>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</si>
  <si>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</si>
  <si>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</si>
  <si>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</si>
  <si>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</si>
  <si>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</si>
  <si>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</si>
  <si>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</si>
  <si>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</si>
  <si>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</si>
  <si>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</si>
  <si>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</si>
  <si>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</si>
  <si>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</si>
  <si>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</si>
  <si>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</si>
  <si>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</si>
  <si>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</si>
  <si>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</si>
  <si>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</si>
  <si>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</si>
  <si>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</si>
  <si>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</si>
  <si>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</si>
  <si>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</si>
  <si>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</si>
  <si>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</si>
  <si>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</si>
  <si>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</si>
  <si>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</si>
  <si>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</si>
  <si>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</si>
  <si>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</si>
  <si>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</si>
  <si>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</si>
  <si>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</si>
  <si>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</si>
  <si>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</si>
  <si>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</si>
  <si>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</si>
  <si>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</si>
  <si>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</si>
  <si>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</si>
  <si>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</si>
  <si>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</si>
  <si>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</si>
  <si>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</si>
  <si>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</si>
  <si>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</si>
  <si>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</si>
  <si>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</si>
  <si>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</si>
  <si>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</si>
  <si>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</si>
  <si>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</si>
  <si>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</si>
  <si>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</si>
  <si>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</si>
  <si>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</si>
  <si>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</si>
  <si>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</si>
  <si>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</si>
  <si>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</si>
  <si>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</si>
  <si>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</si>
  <si>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</si>
  <si>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</si>
  <si>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</si>
  <si>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</si>
  <si>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</si>
  <si>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</si>
  <si>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</si>
  <si>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</si>
  <si>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</si>
  <si>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</si>
  <si>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</si>
  <si>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</si>
  <si>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</si>
  <si>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</si>
  <si>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</si>
  <si>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</si>
  <si>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</si>
  <si>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</si>
  <si>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</si>
  <si>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</si>
  <si>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</si>
  <si>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</si>
  <si>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</si>
  <si>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</si>
  <si>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</si>
  <si>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</si>
  <si>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</si>
  <si>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</si>
  <si>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</si>
  <si>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</si>
  <si>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</si>
  <si>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</si>
  <si>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</si>
  <si>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</si>
  <si>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</si>
  <si>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</si>
  <si>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</si>
  <si>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</si>
  <si>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</si>
  <si>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</si>
  <si>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</si>
  <si>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</si>
  <si>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</si>
  <si>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</si>
  <si>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</si>
  <si>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</si>
  <si>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</si>
  <si>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</si>
  <si>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</si>
  <si>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</si>
  <si>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</si>
  <si>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</si>
  <si>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</si>
  <si>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</si>
  <si>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</si>
  <si>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</si>
  <si>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</si>
  <si>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</si>
  <si>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</si>
  <si>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</si>
  <si>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</si>
  <si>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</si>
  <si>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</si>
  <si>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</si>
  <si>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</si>
  <si>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</si>
  <si>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</si>
  <si>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</si>
  <si>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</si>
  <si>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</si>
  <si>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</si>
  <si>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</si>
  <si>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</si>
  <si>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</si>
  <si>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</si>
  <si>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</si>
  <si>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</si>
  <si>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</si>
  <si>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</si>
  <si>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</si>
  <si>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</si>
  <si>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</si>
  <si>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</si>
  <si>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</si>
  <si>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</si>
  <si>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</si>
  <si>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</si>
  <si>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</si>
  <si>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</si>
  <si>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</si>
  <si>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</si>
  <si>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</si>
  <si>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</si>
  <si>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</si>
  <si>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</si>
  <si>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</si>
  <si>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</si>
  <si>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</si>
  <si>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</si>
  <si>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</si>
  <si>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</si>
  <si>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</si>
  <si>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</si>
  <si>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</si>
  <si>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</si>
  <si>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</si>
  <si>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</si>
  <si>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</si>
  <si>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</si>
  <si>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</si>
  <si>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</si>
  <si>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</si>
  <si>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</si>
  <si>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</si>
  <si>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</si>
  <si>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</si>
  <si>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</si>
  <si>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</si>
  <si>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</si>
  <si>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</si>
  <si>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</si>
  <si>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</si>
  <si>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</si>
  <si>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</si>
  <si>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</si>
  <si>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</si>
  <si>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</si>
  <si>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</si>
  <si>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</si>
  <si>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</si>
  <si>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</si>
  <si>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</si>
  <si>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</si>
  <si>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</si>
  <si>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</si>
  <si>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</si>
  <si>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</si>
  <si>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</si>
  <si>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</si>
  <si>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</si>
  <si>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</si>
  <si>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</si>
  <si>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</si>
  <si>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</si>
  <si>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</si>
  <si>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</si>
  <si>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</si>
  <si>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</si>
  <si>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</si>
  <si>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</si>
  <si>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</si>
  <si>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</si>
  <si>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</si>
  <si>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</si>
  <si>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</si>
  <si>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</si>
  <si>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</si>
  <si>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</si>
  <si>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</si>
  <si>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</si>
  <si>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</si>
  <si>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</si>
  <si>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</si>
  <si>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</si>
  <si>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</si>
  <si>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</si>
  <si>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</si>
  <si>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</si>
  <si>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</si>
  <si>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</si>
  <si>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</si>
  <si>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</si>
  <si>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</si>
  <si>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</si>
  <si>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</si>
  <si>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</si>
  <si>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</si>
  <si>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</si>
  <si>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</si>
  <si>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</si>
  <si>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</si>
  <si>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</si>
  <si>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</si>
  <si>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</si>
  <si>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</si>
  <si>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</si>
  <si>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</si>
  <si>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</si>
  <si>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</si>
  <si>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</si>
  <si>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</si>
  <si>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</si>
  <si>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</si>
  <si>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</si>
  <si>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</si>
  <si>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</si>
  <si>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</si>
  <si>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</si>
  <si>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</si>
  <si>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</si>
  <si>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</si>
  <si>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</si>
  <si>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</si>
  <si>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</si>
  <si>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</si>
  <si>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</si>
  <si>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</si>
  <si>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</si>
  <si>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</si>
  <si>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</si>
  <si>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</si>
  <si>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</si>
  <si>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</si>
  <si>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</si>
  <si>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</si>
  <si>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</si>
  <si>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</si>
  <si>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</si>
  <si>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</si>
  <si>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</si>
  <si>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</si>
  <si>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</si>
  <si>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</si>
  <si>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</si>
  <si>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</si>
  <si>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</si>
  <si>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</si>
  <si>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</si>
  <si>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</si>
  <si>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</si>
  <si>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</si>
  <si>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</si>
  <si>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</si>
  <si>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</si>
  <si>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</si>
  <si>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</si>
  <si>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</si>
  <si>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</si>
  <si>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</si>
  <si>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</si>
  <si>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</si>
  <si>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</si>
  <si>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</si>
  <si>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</si>
  <si>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</si>
  <si>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</si>
  <si>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</si>
  <si>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</si>
  <si>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</si>
  <si>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</si>
  <si>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</si>
  <si>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</si>
  <si>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</si>
  <si>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</si>
  <si>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</si>
  <si>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</si>
  <si>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</si>
  <si>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</si>
  <si>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</si>
  <si>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</si>
  <si>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</si>
  <si>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</si>
  <si>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</si>
  <si>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</si>
  <si>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</si>
  <si>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</si>
  <si>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</si>
  <si>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</si>
  <si>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</si>
  <si>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</si>
  <si>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</si>
  <si>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</si>
  <si>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</si>
  <si>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</si>
  <si>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</si>
  <si>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</si>
  <si>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</si>
  <si>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</si>
  <si>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</si>
  <si>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</si>
  <si>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</si>
  <si>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</si>
  <si>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</si>
  <si>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</si>
  <si>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</si>
  <si>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</si>
  <si>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</si>
  <si>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</si>
  <si>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</si>
  <si>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</si>
  <si>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</si>
  <si>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</si>
  <si>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</si>
  <si>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</si>
  <si>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</si>
  <si>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</si>
  <si>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</si>
  <si>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</si>
  <si>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</si>
  <si>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</si>
  <si>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</si>
  <si>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</si>
  <si>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</si>
  <si>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</si>
  <si>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</si>
  <si>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</si>
  <si>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</si>
  <si>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</si>
  <si>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</si>
  <si>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</si>
  <si>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</si>
  <si>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</si>
  <si>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</si>
  <si>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</si>
  <si>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</si>
  <si>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</si>
  <si>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</si>
  <si>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</si>
  <si>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</si>
  <si>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</si>
  <si>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</si>
  <si>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</si>
  <si>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</si>
  <si>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</si>
  <si>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</si>
  <si>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</si>
  <si>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</si>
  <si>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</si>
  <si>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</si>
  <si>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</si>
  <si>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</si>
  <si>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</si>
  <si>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</si>
  <si>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</si>
  <si>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</si>
  <si>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</si>
  <si>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</si>
  <si>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</si>
  <si>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</si>
  <si>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</si>
  <si>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</si>
  <si>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</si>
  <si>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</si>
  <si>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</si>
  <si>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</si>
  <si>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</si>
  <si>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</si>
  <si>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</si>
  <si>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</si>
  <si>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</si>
  <si>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</si>
  <si>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</si>
  <si>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</si>
  <si>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</si>
  <si>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</si>
  <si>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</si>
  <si>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</si>
  <si>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</si>
  <si>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</si>
  <si>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</si>
  <si>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</si>
  <si>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</si>
  <si>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</si>
  <si>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</si>
  <si>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</si>
  <si>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</si>
  <si>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</si>
  <si>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</si>
  <si>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</si>
  <si>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</si>
  <si>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</si>
  <si>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</si>
  <si>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</si>
  <si>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</si>
  <si>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</si>
  <si>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</si>
  <si>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</si>
  <si>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</si>
  <si>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</si>
  <si>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</si>
  <si>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</si>
  <si>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</si>
  <si>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</si>
  <si>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</si>
  <si>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</si>
  <si>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</si>
  <si>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</si>
  <si>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</si>
  <si>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</si>
  <si>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</si>
  <si>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</si>
  <si>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</si>
  <si>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</si>
  <si>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</si>
  <si>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</si>
  <si>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</si>
  <si>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</si>
  <si>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</si>
  <si>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</si>
  <si>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</si>
  <si>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</si>
  <si>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</si>
  <si>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</si>
  <si>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</si>
  <si>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</si>
  <si>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</si>
  <si>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</si>
  <si>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</si>
  <si>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</si>
  <si>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</si>
  <si>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</si>
  <si>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</si>
  <si>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</si>
  <si>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</si>
  <si>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</si>
  <si>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</si>
  <si>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</si>
  <si>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</si>
  <si>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</si>
  <si>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</si>
  <si>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</si>
  <si>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</si>
  <si>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</si>
  <si>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</si>
  <si>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</si>
  <si>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</si>
  <si>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</si>
  <si>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</si>
  <si>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</si>
  <si>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</si>
  <si>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</si>
  <si>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</si>
  <si>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</si>
  <si>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</si>
  <si>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</si>
  <si>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</si>
  <si>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</si>
  <si>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</si>
  <si>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</si>
  <si>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</si>
  <si>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</si>
  <si>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</si>
  <si>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</si>
  <si>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</si>
  <si>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</si>
  <si>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</si>
  <si>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</si>
  <si>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</si>
  <si>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</si>
  <si>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</si>
  <si>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</si>
  <si>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</si>
  <si>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</si>
  <si>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</si>
  <si>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</si>
  <si>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</si>
  <si>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</si>
  <si>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</si>
  <si>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</si>
  <si>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</si>
  <si>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</si>
  <si>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</si>
  <si>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</si>
  <si>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</si>
  <si>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</si>
  <si>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</si>
  <si>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</si>
  <si>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</si>
  <si>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</si>
  <si>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</si>
  <si>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</si>
  <si>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</si>
  <si>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</si>
  <si>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</si>
  <si>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</si>
  <si>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</si>
  <si>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</si>
  <si>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</si>
  <si>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</si>
  <si>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</si>
  <si>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</si>
  <si>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</si>
  <si>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</si>
  <si>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</si>
  <si>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</si>
  <si>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</si>
  <si>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</si>
  <si>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</si>
  <si>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</si>
  <si>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</si>
  <si>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</si>
  <si>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</si>
  <si>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</si>
  <si>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</si>
  <si>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</si>
  <si>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</si>
  <si>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</si>
  <si>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</si>
  <si>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</si>
  <si>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</si>
  <si>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</si>
  <si>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</si>
  <si>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</si>
  <si>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</si>
  <si>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</si>
  <si>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</si>
  <si>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</si>
  <si>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</si>
  <si>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</si>
  <si>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</si>
  <si>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</si>
  <si>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</si>
  <si>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</si>
  <si>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</si>
  <si>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</si>
  <si>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</si>
  <si>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</si>
  <si>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</si>
  <si>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</si>
  <si>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</si>
  <si>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</si>
  <si>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</si>
  <si>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</si>
  <si>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</si>
  <si>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</si>
  <si>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</si>
  <si>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</si>
  <si>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</si>
  <si>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</si>
  <si>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</si>
  <si>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</si>
  <si>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</si>
  <si>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</si>
  <si>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</si>
  <si>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</si>
  <si>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</si>
  <si>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</si>
  <si>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</si>
  <si>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</si>
  <si>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</si>
  <si>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</si>
  <si>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</si>
  <si>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</si>
  <si>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</si>
  <si>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</si>
  <si>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</si>
  <si>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</si>
  <si>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</si>
  <si>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</si>
  <si>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</si>
  <si>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</si>
  <si>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</si>
  <si>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</si>
  <si>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</si>
  <si>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</si>
  <si>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</si>
  <si>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</si>
  <si>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</si>
  <si>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</si>
  <si>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</si>
  <si>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</si>
  <si>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</si>
  <si>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</si>
  <si>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</si>
  <si>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</si>
  <si>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</si>
  <si>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</si>
  <si>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</si>
  <si>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</si>
  <si>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</si>
  <si>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</si>
  <si>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</si>
  <si>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</si>
  <si>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</si>
  <si>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</si>
  <si>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</si>
  <si>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</si>
  <si>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</si>
  <si>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</si>
  <si>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</si>
  <si>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</si>
  <si>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</si>
  <si>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</si>
  <si>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</si>
  <si>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</si>
  <si>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</si>
  <si>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</si>
  <si>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</si>
  <si>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</si>
  <si>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</si>
  <si>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</si>
  <si>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</si>
  <si>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</si>
  <si>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</si>
  <si>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</si>
  <si>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</si>
  <si>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</si>
  <si>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</si>
  <si>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</si>
  <si>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</si>
  <si>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</si>
  <si>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</si>
  <si>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</si>
  <si>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</si>
  <si>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</si>
  <si>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</si>
  <si>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</si>
  <si>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</si>
  <si>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</si>
  <si>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</si>
  <si>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</si>
  <si>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</si>
  <si>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</si>
  <si>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</si>
  <si>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</si>
  <si>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</si>
  <si>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</si>
  <si>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</si>
  <si>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</si>
  <si>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</si>
  <si>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</si>
  <si>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</si>
  <si>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</si>
  <si>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</si>
  <si>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</si>
  <si>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</si>
  <si>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</si>
  <si>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</si>
  <si>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</si>
  <si>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</si>
  <si>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</si>
  <si>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</si>
  <si>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</si>
  <si>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</si>
  <si>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</si>
  <si>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</si>
  <si>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</si>
  <si>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</si>
  <si>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</si>
  <si>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</si>
  <si>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</si>
  <si>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</si>
  <si>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</si>
  <si>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</si>
  <si>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</si>
  <si>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</si>
  <si>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</si>
  <si>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</si>
  <si>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</si>
  <si>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</si>
  <si>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</si>
  <si>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</si>
  <si>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</si>
  <si>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</si>
  <si>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</si>
  <si>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</si>
  <si>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</si>
  <si>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</si>
  <si>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</si>
  <si>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</si>
  <si>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</si>
  <si>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</si>
  <si>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</si>
  <si>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</si>
  <si>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</si>
  <si>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</si>
  <si>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</si>
  <si>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</si>
  <si>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</si>
  <si>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</si>
  <si>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</si>
  <si>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</si>
  <si>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</si>
  <si>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</si>
  <si>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</si>
  <si>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</si>
  <si>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</si>
  <si>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</si>
  <si>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</si>
  <si>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</si>
  <si>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</si>
  <si>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</si>
  <si>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</si>
  <si>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</si>
  <si>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</si>
  <si>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</si>
  <si>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</si>
  <si>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</si>
  <si>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</si>
  <si>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</si>
  <si>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</si>
  <si>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</si>
  <si>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</si>
  <si>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</si>
  <si>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</si>
  <si>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</si>
  <si>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</si>
  <si>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</si>
  <si>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</si>
  <si>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</si>
  <si>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</si>
  <si>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</si>
  <si>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</si>
  <si>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</si>
  <si>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</si>
  <si>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</si>
  <si>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</si>
  <si>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</si>
  <si>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</si>
  <si>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</si>
  <si>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</si>
  <si>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</si>
  <si>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</si>
  <si>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</si>
  <si>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</si>
  <si>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</si>
  <si>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</si>
  <si>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</si>
  <si>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</si>
  <si>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</si>
  <si>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</si>
  <si>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</si>
  <si>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</si>
  <si>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</si>
  <si>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</si>
  <si>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</si>
  <si>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</si>
  <si>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</si>
  <si>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</si>
  <si>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</si>
  <si>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</si>
  <si>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</si>
  <si>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</si>
  <si>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</si>
  <si>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</si>
  <si>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</si>
  <si>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</si>
  <si>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</si>
  <si>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</si>
  <si>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</si>
  <si>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</si>
  <si>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</si>
  <si>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</si>
  <si>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</si>
  <si>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</si>
  <si>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</si>
  <si>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</si>
  <si>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</si>
  <si>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</si>
  <si>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</si>
  <si>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</si>
  <si>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</si>
  <si>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</si>
  <si>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</si>
  <si>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</si>
  <si>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</si>
  <si>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</si>
  <si>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</si>
  <si>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</si>
  <si>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</si>
  <si>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</si>
  <si>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</si>
  <si>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</si>
  <si>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</si>
  <si>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</si>
  <si>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</si>
  <si>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</si>
  <si>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</si>
  <si>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</si>
  <si>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</si>
  <si>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</si>
  <si>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</si>
  <si>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</si>
  <si>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</si>
  <si>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</si>
  <si>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</si>
  <si>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</si>
  <si>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</si>
  <si>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</si>
  <si>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</si>
  <si>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</si>
  <si>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</si>
  <si>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</si>
  <si>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</si>
  <si>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</si>
  <si>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</si>
  <si>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</si>
  <si>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</si>
  <si>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</si>
  <si>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</si>
  <si>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</si>
  <si>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</si>
  <si>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</si>
  <si>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</si>
  <si>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</si>
  <si>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</si>
  <si>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</si>
  <si>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</si>
  <si>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</si>
  <si>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</si>
  <si>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</si>
  <si>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</si>
  <si>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</si>
  <si>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</si>
  <si>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</si>
  <si>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</si>
  <si>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</si>
  <si>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</si>
  <si>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</si>
  <si>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</si>
  <si>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</si>
  <si>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</si>
  <si>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</si>
  <si>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</si>
  <si>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</si>
  <si>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</si>
  <si>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</si>
  <si>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</si>
  <si>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</si>
  <si>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</si>
  <si>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</si>
  <si>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</si>
  <si>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</si>
  <si>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</si>
  <si>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</si>
  <si>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</si>
  <si>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</si>
  <si>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</si>
  <si>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</si>
  <si>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</si>
  <si>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</si>
  <si>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</si>
  <si>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</si>
  <si>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</si>
  <si>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</si>
  <si>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</si>
  <si>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</si>
  <si>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</si>
  <si>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</si>
  <si>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</si>
  <si>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</si>
  <si>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</si>
  <si>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</si>
  <si>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</si>
  <si>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</si>
  <si>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</si>
  <si>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</si>
  <si>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</si>
  <si>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</si>
  <si>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</si>
  <si>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</si>
  <si>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</si>
  <si>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</si>
  <si>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</si>
  <si>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</si>
  <si>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</si>
  <si>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</si>
  <si>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</si>
  <si>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</si>
  <si>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</si>
  <si>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</si>
  <si>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</si>
  <si>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</si>
  <si>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</si>
  <si>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</si>
  <si>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</si>
  <si>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</si>
  <si>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</si>
  <si>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</si>
  <si>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</si>
  <si>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</si>
  <si>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</si>
  <si>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</si>
  <si>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</si>
  <si>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</si>
  <si>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</si>
  <si>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</si>
  <si>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</si>
  <si>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</si>
  <si>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</si>
  <si>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</si>
  <si>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</si>
  <si>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</si>
  <si>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</si>
  <si>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</si>
  <si>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</si>
  <si>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</si>
  <si>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</si>
  <si>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</si>
  <si>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</si>
  <si>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</si>
  <si>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</si>
  <si>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</si>
  <si>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</si>
  <si>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</si>
  <si>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</si>
  <si>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</si>
  <si>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</si>
  <si>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</si>
  <si>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</si>
  <si>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</si>
  <si>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</si>
  <si>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</si>
  <si>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</si>
  <si>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</si>
  <si>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</si>
  <si>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</si>
  <si>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</si>
  <si>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</si>
  <si>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</si>
  <si>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</si>
  <si>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</si>
  <si>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</si>
  <si>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</si>
  <si>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</si>
  <si>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</si>
  <si>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</si>
  <si>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</si>
  <si>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</si>
  <si>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</si>
  <si>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</si>
  <si>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</si>
  <si>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</si>
  <si>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</si>
  <si>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</si>
  <si>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</si>
  <si>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</si>
  <si>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</si>
  <si>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</si>
  <si>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</si>
  <si>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</si>
  <si>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</si>
  <si>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</si>
  <si>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</si>
  <si>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</si>
  <si>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</si>
  <si>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</si>
  <si>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</si>
  <si>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</si>
  <si>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</si>
  <si>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</si>
  <si>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</si>
  <si>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</si>
  <si>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</si>
  <si>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</si>
  <si>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</si>
  <si>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</si>
  <si>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</si>
  <si>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</si>
  <si>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</si>
  <si>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</si>
  <si>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</si>
  <si>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</si>
  <si>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</si>
  <si>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</si>
  <si>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</si>
  <si>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</si>
  <si>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</si>
  <si>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</si>
  <si>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</si>
  <si>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</si>
  <si>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</si>
  <si>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</si>
  <si>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</si>
  <si>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</si>
  <si>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</si>
  <si>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</si>
  <si>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</si>
  <si>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</si>
  <si>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</si>
  <si>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</si>
  <si>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</si>
  <si>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</si>
  <si>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</si>
  <si>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</si>
  <si>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</si>
  <si>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</si>
  <si>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</si>
  <si>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</si>
  <si>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</si>
  <si>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</si>
  <si>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</si>
  <si>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</si>
  <si>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</si>
  <si>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</si>
  <si>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</si>
  <si>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</si>
  <si>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</si>
  <si>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</si>
  <si>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</si>
  <si>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</si>
  <si>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</si>
  <si>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</si>
  <si>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</si>
  <si>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</si>
  <si>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</si>
  <si>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</si>
  <si>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</si>
  <si>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</si>
  <si>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</si>
  <si>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</si>
  <si>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</si>
  <si>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</si>
  <si>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</si>
  <si>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</si>
  <si>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</si>
  <si>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</si>
  <si>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</si>
  <si>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</si>
  <si>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</si>
  <si>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</si>
  <si>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</si>
  <si>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</si>
  <si>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</si>
  <si>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</si>
  <si>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</si>
  <si>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</si>
  <si>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</si>
  <si>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</si>
  <si>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</si>
  <si>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</si>
  <si>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</si>
  <si>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</si>
  <si>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</si>
  <si>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</si>
  <si>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</si>
  <si>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</si>
  <si>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</si>
  <si>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</si>
  <si>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</si>
  <si>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</si>
  <si>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</si>
  <si>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</si>
  <si>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</si>
  <si>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</si>
  <si>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</si>
  <si>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</si>
  <si>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</si>
  <si>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</si>
  <si>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</si>
  <si>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</si>
  <si>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</si>
  <si>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</si>
  <si>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</si>
  <si>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</si>
  <si>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</si>
  <si>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</si>
  <si>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</si>
  <si>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</si>
  <si>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</si>
  <si>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</si>
  <si>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</si>
  <si>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</si>
  <si>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</si>
  <si>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</si>
  <si>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</si>
  <si>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</si>
  <si>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</si>
  <si>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</si>
  <si>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</si>
  <si>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</si>
  <si>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</si>
  <si>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</si>
  <si>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</si>
  <si>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</si>
  <si>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</si>
  <si>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</si>
  <si>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</si>
  <si>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</si>
  <si>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</si>
  <si>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</si>
  <si>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</si>
  <si>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</si>
  <si>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</si>
  <si>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</si>
  <si>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</si>
  <si>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</si>
  <si>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</si>
  <si>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</si>
  <si>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</si>
  <si>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</si>
  <si>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</si>
  <si>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</si>
  <si>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</si>
  <si>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</si>
  <si>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</si>
  <si>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</si>
  <si>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</si>
  <si>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</si>
  <si>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</si>
  <si>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</si>
  <si>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</si>
  <si>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</si>
  <si>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</si>
  <si>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</si>
  <si>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</si>
  <si>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</si>
  <si>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</si>
  <si>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</si>
  <si>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</si>
  <si>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</si>
  <si>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</si>
  <si>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</si>
  <si>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</si>
  <si>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</si>
  <si>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</si>
  <si>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</si>
  <si>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</si>
  <si>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</si>
  <si>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</si>
  <si>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</si>
  <si>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</si>
  <si>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</si>
  <si>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</si>
  <si>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</si>
  <si>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</si>
  <si>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</si>
  <si>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</si>
  <si>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</si>
  <si>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</si>
  <si>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</si>
  <si>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</si>
  <si>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</si>
  <si>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</si>
  <si>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</si>
  <si>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</si>
  <si>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</si>
  <si>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</si>
  <si>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</si>
  <si>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</si>
  <si>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</si>
  <si>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</si>
  <si>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</si>
  <si>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</si>
  <si>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</si>
  <si>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</si>
  <si>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</si>
  <si>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</si>
  <si>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</si>
  <si>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</si>
  <si>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</si>
  <si>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</si>
  <si>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</si>
  <si>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</si>
  <si>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</si>
  <si>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</si>
  <si>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</si>
  <si>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</si>
  <si>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</si>
  <si>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</si>
  <si>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</si>
  <si>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</si>
  <si>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</si>
  <si>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</si>
  <si>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</si>
  <si>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</si>
  <si>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</si>
  <si>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</si>
  <si>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</si>
  <si>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</si>
  <si>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</si>
  <si>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</si>
  <si>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</si>
  <si>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</si>
  <si>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</si>
  <si>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</si>
  <si>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</si>
  <si>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</si>
  <si>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</si>
  <si>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</si>
  <si>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</si>
  <si>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</si>
  <si>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</si>
  <si>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</si>
  <si>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</si>
  <si>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</si>
  <si>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</si>
  <si>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</si>
  <si>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</si>
  <si>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</si>
  <si>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</si>
  <si>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</si>
  <si>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</si>
  <si>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</si>
  <si>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</si>
  <si>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</si>
  <si>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</si>
  <si>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</si>
  <si>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</si>
  <si>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</si>
  <si>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</si>
  <si>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</si>
  <si>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</si>
  <si>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</si>
  <si>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</si>
  <si>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</si>
  <si>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</si>
  <si>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</si>
  <si>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</si>
  <si>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</si>
  <si>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</si>
  <si>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</si>
  <si>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</si>
  <si>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</si>
  <si>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</si>
  <si>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</si>
  <si>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</si>
  <si>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</si>
  <si>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</si>
  <si>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</si>
  <si>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</si>
  <si>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</si>
  <si>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</si>
  <si>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</si>
  <si>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</si>
  <si>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</si>
  <si>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</si>
  <si>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</si>
  <si>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</si>
  <si>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</si>
  <si>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</si>
  <si>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</si>
  <si>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</si>
  <si>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</si>
  <si>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</si>
  <si>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</si>
  <si>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</si>
  <si>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</si>
  <si>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</si>
  <si>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</si>
  <si>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</si>
  <si>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</si>
  <si>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</si>
  <si>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</si>
  <si>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</si>
  <si>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</si>
  <si>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</si>
  <si>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</si>
  <si>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</si>
  <si>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</si>
  <si>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</si>
  <si>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</si>
  <si>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</si>
  <si>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</si>
  <si>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</si>
  <si>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</si>
  <si>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</si>
  <si>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</si>
  <si>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</si>
  <si>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</si>
  <si>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</si>
  <si>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</si>
  <si>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</si>
  <si>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</si>
  <si>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</si>
  <si>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</si>
  <si>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</si>
  <si>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</si>
  <si>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</si>
  <si>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</si>
  <si>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</si>
  <si>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</si>
  <si>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</si>
  <si>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</si>
  <si>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</si>
  <si>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</si>
  <si>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</si>
  <si>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</si>
  <si>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</si>
  <si>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</si>
  <si>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</si>
  <si>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</si>
  <si>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</si>
  <si>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</si>
  <si>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</si>
  <si>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</si>
  <si>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</si>
  <si>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</si>
  <si>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</si>
  <si>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</si>
  <si>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</si>
  <si>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</si>
  <si>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</si>
  <si>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</si>
  <si>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</si>
  <si>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</si>
  <si>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</si>
  <si>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</si>
  <si>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</si>
  <si>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</si>
  <si>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</si>
  <si>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</si>
  <si>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</si>
  <si>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</si>
  <si>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</si>
  <si>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</si>
  <si>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</si>
  <si>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</si>
  <si>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</si>
  <si>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</si>
  <si>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</si>
  <si>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</si>
  <si>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</si>
  <si>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</si>
  <si>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</si>
  <si>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</si>
  <si>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</si>
  <si>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</si>
  <si>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</si>
  <si>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</si>
  <si>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</si>
  <si>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</si>
  <si>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</si>
  <si>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</si>
  <si>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</si>
  <si>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</si>
  <si>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</si>
  <si>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</si>
  <si>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</si>
  <si>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</si>
  <si>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</si>
  <si>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</si>
  <si>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</si>
  <si>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</si>
  <si>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</si>
  <si>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</si>
  <si>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</si>
  <si>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</si>
  <si>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</si>
  <si>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</si>
  <si>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</si>
  <si>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</si>
  <si>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</si>
  <si>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</si>
  <si>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</si>
  <si>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</si>
  <si>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</si>
  <si>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</si>
  <si>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</si>
  <si>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</si>
  <si>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</si>
  <si>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</si>
  <si>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</si>
  <si>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</si>
  <si>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</si>
  <si>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</si>
  <si>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</si>
  <si>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</si>
  <si>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</si>
  <si>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</si>
  <si>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</si>
  <si>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</si>
  <si>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</si>
  <si>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</si>
  <si>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</si>
  <si>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</si>
  <si>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</si>
  <si>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</si>
  <si>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</si>
  <si>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</si>
  <si>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</si>
  <si>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</si>
  <si>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</si>
  <si>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</si>
  <si>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</si>
  <si>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</si>
  <si>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</si>
  <si>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</si>
  <si>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</si>
  <si>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</si>
  <si>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</si>
  <si>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</si>
  <si>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</si>
  <si>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</si>
  <si>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</si>
  <si>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</si>
  <si>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</si>
  <si>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</si>
  <si>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</si>
  <si>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</si>
  <si>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</si>
  <si>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</si>
  <si>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</si>
  <si>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</si>
  <si>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</si>
  <si>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</si>
  <si>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</si>
  <si>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</si>
  <si>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</si>
  <si>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</si>
  <si>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</si>
  <si>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</si>
  <si>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</si>
  <si>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</si>
  <si>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</si>
  <si>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</si>
  <si>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</si>
  <si>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</si>
  <si>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</si>
  <si>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</si>
  <si>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</si>
  <si>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</si>
  <si>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</si>
  <si>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</si>
  <si>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</si>
  <si>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</si>
  <si>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</si>
  <si>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</si>
  <si>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</si>
  <si>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</si>
  <si>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</si>
  <si>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</si>
  <si>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</si>
  <si>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</si>
  <si>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</si>
  <si>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</si>
  <si>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</si>
  <si>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</si>
  <si>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</si>
  <si>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</si>
  <si>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</si>
  <si>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</si>
  <si>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</si>
  <si>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</si>
  <si>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</si>
  <si>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</si>
  <si>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</si>
  <si>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</si>
  <si>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</si>
  <si>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</si>
  <si>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</si>
  <si>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</si>
  <si>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</si>
  <si>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</si>
  <si>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</si>
  <si>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</si>
  <si>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</si>
  <si>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</si>
  <si>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</si>
  <si>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</si>
  <si>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</si>
  <si>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</si>
  <si>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</si>
  <si>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</si>
  <si>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</si>
  <si>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</si>
  <si>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</si>
  <si>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</si>
  <si>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</si>
  <si>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</si>
  <si>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</si>
  <si>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</si>
  <si>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</si>
  <si>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</si>
  <si>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</si>
  <si>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</si>
  <si>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</si>
  <si>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</si>
  <si>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</si>
  <si>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</si>
  <si>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</si>
  <si>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</si>
  <si>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</si>
  <si>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</si>
  <si>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</si>
  <si>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</si>
  <si>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</si>
  <si>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</si>
  <si>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</si>
  <si>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</si>
  <si>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</si>
  <si>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</si>
  <si>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</si>
  <si>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</si>
  <si>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</si>
  <si>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</si>
  <si>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</si>
  <si>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</si>
  <si>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</si>
  <si>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</si>
  <si>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</si>
  <si>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</si>
  <si>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</si>
  <si>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</si>
  <si>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</si>
  <si>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</si>
  <si>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</si>
  <si>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</si>
  <si>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</si>
  <si>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</si>
  <si>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</si>
  <si>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</si>
  <si>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</si>
  <si>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</si>
  <si>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</si>
  <si>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</si>
  <si>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</si>
  <si>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</si>
  <si>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</si>
  <si>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</si>
  <si>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</si>
  <si>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</si>
  <si>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</si>
  <si>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</si>
  <si>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</si>
  <si>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</si>
  <si>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</si>
  <si>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</si>
  <si>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</si>
  <si>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</si>
  <si>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</si>
  <si>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</si>
  <si>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</si>
  <si>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</si>
  <si>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</si>
  <si>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</si>
  <si>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</si>
  <si>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</si>
  <si>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</si>
  <si>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</si>
  <si>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</si>
  <si>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</si>
  <si>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</si>
  <si>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</si>
  <si>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</si>
  <si>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</si>
  <si>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</si>
  <si>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</si>
  <si>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</si>
  <si>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</si>
  <si>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</si>
  <si>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</si>
  <si>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</si>
  <si>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</si>
  <si>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</si>
  <si>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</si>
  <si>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</si>
  <si>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</si>
  <si>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</si>
  <si>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</si>
  <si>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</si>
  <si>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</si>
  <si>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</si>
  <si>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</si>
  <si>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</si>
  <si>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</si>
  <si>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</si>
  <si>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</si>
  <si>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</si>
  <si>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</si>
  <si>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</si>
  <si>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</si>
  <si>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</si>
  <si>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</si>
  <si>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</si>
  <si>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</si>
  <si>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</si>
  <si>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</si>
  <si>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</si>
  <si>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</si>
  <si>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</si>
  <si>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</si>
  <si>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</si>
  <si>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</si>
  <si>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</si>
  <si>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</si>
  <si>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</si>
  <si>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</si>
  <si>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</si>
  <si>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</si>
  <si>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</si>
  <si>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</si>
  <si>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</si>
  <si>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</si>
  <si>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</si>
  <si>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</si>
  <si>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</si>
  <si>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</si>
  <si>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</si>
  <si>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</si>
  <si>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</si>
  <si>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</si>
  <si>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</si>
  <si>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</si>
  <si>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</si>
  <si>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</si>
  <si>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</si>
  <si>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</si>
  <si>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</si>
  <si>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</si>
  <si>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</si>
  <si>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</si>
  <si>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</si>
  <si>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</si>
  <si>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</si>
  <si>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</si>
  <si>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</si>
  <si>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</si>
  <si>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</si>
  <si>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</si>
  <si>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</si>
  <si>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</si>
  <si>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</si>
  <si>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</si>
  <si>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</si>
  <si>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</si>
  <si>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</si>
  <si>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</si>
  <si>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</si>
  <si>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</si>
  <si>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</si>
  <si>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</si>
  <si>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</si>
  <si>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</si>
  <si>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</si>
  <si>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</si>
  <si>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</si>
  <si>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</si>
  <si>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</si>
  <si>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</si>
  <si>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</si>
  <si>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</si>
  <si>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</si>
  <si>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</si>
  <si>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</si>
  <si>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</si>
  <si>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</si>
  <si>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</si>
  <si>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</si>
  <si>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</si>
  <si>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</si>
  <si>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</si>
  <si>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</si>
  <si>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</si>
  <si>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</si>
  <si>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</si>
  <si>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</si>
  <si>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</si>
  <si>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</si>
  <si>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</si>
  <si>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</si>
  <si>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</si>
  <si>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</si>
  <si>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</si>
  <si>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</si>
  <si>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</si>
  <si>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</si>
  <si>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</si>
  <si>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</si>
  <si>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</si>
  <si>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</si>
  <si>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</si>
  <si>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</si>
  <si>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</si>
  <si>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</si>
  <si>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</si>
  <si>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</si>
  <si>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</si>
  <si>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</si>
  <si>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</si>
  <si>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</si>
  <si>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</si>
  <si>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</si>
  <si>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</si>
  <si>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</si>
  <si>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</si>
  <si>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</si>
  <si>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</si>
  <si>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</si>
  <si>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</si>
  <si>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</si>
  <si>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</si>
  <si>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</si>
  <si>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</si>
  <si>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</si>
  <si>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</si>
  <si>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</si>
  <si>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</si>
  <si>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</si>
  <si>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</si>
  <si>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</si>
  <si>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</si>
  <si>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</si>
  <si>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</si>
  <si>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</si>
  <si>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</si>
  <si>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</si>
  <si>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</si>
  <si>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</si>
  <si>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</si>
  <si>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</si>
  <si>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</si>
  <si>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</si>
  <si>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</si>
  <si>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</si>
  <si>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</si>
  <si>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</si>
  <si>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</si>
  <si>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</si>
  <si>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</si>
  <si>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</si>
  <si>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</si>
  <si>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</si>
  <si>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</si>
  <si>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</si>
  <si>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</si>
  <si>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</si>
  <si>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</si>
  <si>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</si>
  <si>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</si>
  <si>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</si>
  <si>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</si>
  <si>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</si>
  <si>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</si>
  <si>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</si>
  <si>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</si>
  <si>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</si>
  <si>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</si>
  <si>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</si>
  <si>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</si>
  <si>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</si>
  <si>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</si>
  <si>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</si>
  <si>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</si>
  <si>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</si>
  <si>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</si>
  <si>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</si>
  <si>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</si>
  <si>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</si>
  <si>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</si>
  <si>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</si>
  <si>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</si>
  <si>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</si>
  <si>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</si>
  <si>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</si>
  <si>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</si>
  <si>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</si>
  <si>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</si>
  <si>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</si>
  <si>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</si>
  <si>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</si>
  <si>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</si>
  <si>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</si>
  <si>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</si>
  <si>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</si>
  <si>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</si>
  <si>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</si>
  <si>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</si>
  <si>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</si>
  <si>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</si>
  <si>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</si>
  <si>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</si>
  <si>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</si>
  <si>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</si>
  <si>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</si>
  <si>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</si>
  <si>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</si>
  <si>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</si>
  <si>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</si>
  <si>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</si>
  <si>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</si>
  <si>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</si>
  <si>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</si>
  <si>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</si>
  <si>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</si>
  <si>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</si>
  <si>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</si>
  <si>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</si>
  <si>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</si>
  <si>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</si>
  <si>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</si>
  <si>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</si>
  <si>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</si>
  <si>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</si>
  <si>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</si>
  <si>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</si>
  <si>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</si>
  <si>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</si>
  <si>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</si>
  <si>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</si>
  <si>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</si>
  <si>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</si>
  <si>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</si>
  <si>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</si>
  <si>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</si>
  <si>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</si>
  <si>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</si>
  <si>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</si>
  <si>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</si>
  <si>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</si>
  <si>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</si>
  <si>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</si>
  <si>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</si>
  <si>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</si>
  <si>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</si>
  <si>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</si>
  <si>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</si>
  <si>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</si>
  <si>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</si>
  <si>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</si>
  <si>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</si>
  <si>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</si>
  <si>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</si>
  <si>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</si>
  <si>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</si>
  <si>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</si>
  <si>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</si>
  <si>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</si>
  <si>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</si>
  <si>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</si>
  <si>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</si>
  <si>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</si>
  <si>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</si>
  <si>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</si>
  <si>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</si>
  <si>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</si>
  <si>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</si>
  <si>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</si>
  <si>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</si>
  <si>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</si>
  <si>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</si>
  <si>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</si>
  <si>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</si>
  <si>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</si>
  <si>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</si>
  <si>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</si>
  <si>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</si>
  <si>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</si>
  <si>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</si>
  <si>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</si>
  <si>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</si>
  <si>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</si>
  <si>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</si>
  <si>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</si>
  <si>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</si>
  <si>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</si>
  <si>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</si>
  <si>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</si>
  <si>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</si>
  <si>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</si>
  <si>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</si>
  <si>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</si>
  <si>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</si>
  <si>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</si>
  <si>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</si>
  <si>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</si>
  <si>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</si>
  <si>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</si>
  <si>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</si>
  <si>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</si>
  <si>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</si>
  <si>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</si>
  <si>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</si>
  <si>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</si>
  <si>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</si>
  <si>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</si>
  <si>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</si>
  <si>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</si>
  <si>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</si>
  <si>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</si>
  <si>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</si>
  <si>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</si>
  <si>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</si>
  <si>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</si>
  <si>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</si>
  <si>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</si>
  <si>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</si>
  <si>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</si>
  <si>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</si>
  <si>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</si>
  <si>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</si>
  <si>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</si>
  <si>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</si>
  <si>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</si>
  <si>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</si>
  <si>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</si>
  <si>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</si>
  <si>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</si>
  <si>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</si>
  <si>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</si>
  <si>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</si>
  <si>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</si>
  <si>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</si>
  <si>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</si>
  <si>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</si>
  <si>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</si>
  <si>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</si>
  <si>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</si>
  <si>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</si>
  <si>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</si>
  <si>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</si>
  <si>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</si>
  <si>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</si>
  <si>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</si>
  <si>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</si>
  <si>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</si>
  <si>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</si>
  <si>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</si>
  <si>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</si>
  <si>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</si>
  <si>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</si>
  <si>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</si>
  <si>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</si>
  <si>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</si>
  <si>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</si>
  <si>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</si>
  <si>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</si>
  <si>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</si>
  <si>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</si>
  <si>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</si>
  <si>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</si>
  <si>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</si>
  <si>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</si>
  <si>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</si>
  <si>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</si>
  <si>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</si>
  <si>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</si>
  <si>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</si>
  <si>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</si>
  <si>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</si>
  <si>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</si>
  <si>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</si>
  <si>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</si>
  <si>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</si>
  <si>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</si>
  <si>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</si>
  <si>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</si>
  <si>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</si>
  <si>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</si>
  <si>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</si>
  <si>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</si>
  <si>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</si>
  <si>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</si>
  <si>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</si>
  <si>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</si>
  <si>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</si>
  <si>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</si>
  <si>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</si>
  <si>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</si>
  <si>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</si>
  <si>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</si>
  <si>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</si>
  <si>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</si>
  <si>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</si>
  <si>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</si>
  <si>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</si>
  <si>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</si>
  <si>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</si>
  <si>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</si>
  <si>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</si>
  <si>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</si>
  <si>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</si>
  <si>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</si>
  <si>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</si>
  <si>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</si>
  <si>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</si>
  <si>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</si>
  <si>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</si>
  <si>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</si>
  <si>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</si>
  <si>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</si>
  <si>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</si>
  <si>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</si>
  <si>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</si>
  <si>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</si>
  <si>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</si>
  <si>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</si>
  <si>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</si>
  <si>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</si>
  <si>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</si>
  <si>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</si>
  <si>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</si>
  <si>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</si>
  <si>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</si>
  <si>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</si>
  <si>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</si>
  <si>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</si>
  <si>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</si>
  <si>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</si>
  <si>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</si>
  <si>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</si>
  <si>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</si>
  <si>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</si>
  <si>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</si>
  <si>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</si>
  <si>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</si>
  <si>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</si>
  <si>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</si>
  <si>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</si>
  <si>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</si>
  <si>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</si>
  <si>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</si>
  <si>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</si>
  <si>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</si>
  <si>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</si>
  <si>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</si>
  <si>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</si>
  <si>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</si>
  <si>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</si>
  <si>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</si>
  <si>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</si>
  <si>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</si>
  <si>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</si>
  <si>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</si>
  <si>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</si>
  <si>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</si>
  <si>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</si>
  <si>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</si>
  <si>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</si>
  <si>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</si>
  <si>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</si>
  <si>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</si>
  <si>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</si>
  <si>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</si>
  <si>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</si>
  <si>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</si>
  <si>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</si>
  <si>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</si>
  <si>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</si>
  <si>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</si>
  <si>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</si>
  <si>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</si>
  <si>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</si>
  <si>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</si>
  <si>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</si>
  <si>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</si>
  <si>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</si>
  <si>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</si>
  <si>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</si>
  <si>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</si>
  <si>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</si>
  <si>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</si>
  <si>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</si>
  <si>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</si>
  <si>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</si>
  <si>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</si>
  <si>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</si>
  <si>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</si>
  <si>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</si>
  <si>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</si>
  <si>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</si>
  <si>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</si>
  <si>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</si>
  <si>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</si>
  <si>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</si>
  <si>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</si>
  <si>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</si>
  <si>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</si>
  <si>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</si>
  <si>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</si>
  <si>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</si>
  <si>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</si>
  <si>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</si>
  <si>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</si>
  <si>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</si>
  <si>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</si>
  <si>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</si>
  <si>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</si>
  <si>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</si>
  <si>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</si>
  <si>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</si>
  <si>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</si>
  <si>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</si>
  <si>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</si>
  <si>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</si>
  <si>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</si>
  <si>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</si>
  <si>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</si>
  <si>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</si>
  <si>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</si>
  <si>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</si>
  <si>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</si>
  <si>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</si>
  <si>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</si>
  <si>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</si>
  <si>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</si>
  <si>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</si>
  <si>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</si>
  <si>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</si>
  <si>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</si>
  <si>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</si>
  <si>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</si>
  <si>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</si>
  <si>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</si>
  <si>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</si>
  <si>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</si>
  <si>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</si>
  <si>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</si>
  <si>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</si>
  <si>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</si>
  <si>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</si>
  <si>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</si>
  <si>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</si>
  <si>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</si>
  <si>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</si>
  <si>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</si>
  <si>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</si>
  <si>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</si>
  <si>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</si>
  <si>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</si>
  <si>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</si>
  <si>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</si>
  <si>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</si>
  <si>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</si>
  <si>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</si>
  <si>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</si>
  <si>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</si>
  <si>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</si>
  <si>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</si>
  <si>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</si>
  <si>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</si>
  <si>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</si>
  <si>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</si>
  <si>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</si>
  <si>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</si>
  <si>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</si>
  <si>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</si>
  <si>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</si>
  <si>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</si>
  <si>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</si>
  <si>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</si>
  <si>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</si>
  <si>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</si>
  <si>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</si>
  <si>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</si>
  <si>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</si>
  <si>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</si>
  <si>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</si>
  <si>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</si>
  <si>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</si>
  <si>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</si>
  <si>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</si>
  <si>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</si>
  <si>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</si>
  <si>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</si>
  <si>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</si>
  <si>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</si>
  <si>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</si>
  <si>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</si>
  <si>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</si>
  <si>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</si>
  <si>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</si>
  <si>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</si>
  <si>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</si>
  <si>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</si>
  <si>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</si>
  <si>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</si>
  <si>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</si>
  <si>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</si>
  <si>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</si>
  <si>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</si>
  <si>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</si>
  <si>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</si>
  <si>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</si>
  <si>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</si>
  <si>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</si>
  <si>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</si>
  <si>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</si>
  <si>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</si>
  <si>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</si>
  <si>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</si>
  <si>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</si>
  <si>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</si>
  <si>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</si>
  <si>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</si>
  <si>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</si>
  <si>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</si>
  <si>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</si>
  <si>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</si>
  <si>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</si>
  <si>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</si>
  <si>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</si>
  <si>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</si>
  <si>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</si>
  <si>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</si>
  <si>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</si>
  <si>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</si>
  <si>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</si>
  <si>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</si>
  <si>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</si>
  <si>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</si>
  <si>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</si>
  <si>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</si>
  <si>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</si>
  <si>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</si>
  <si>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</si>
  <si>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</si>
  <si>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</si>
  <si>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</si>
  <si>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</si>
  <si>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</si>
  <si>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</si>
  <si>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</si>
  <si>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</si>
  <si>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</si>
  <si>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</si>
  <si>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</si>
  <si>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</si>
  <si>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</si>
  <si>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</si>
  <si>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</si>
  <si>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</si>
  <si>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</si>
  <si>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</si>
  <si>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</si>
  <si>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</si>
  <si>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</si>
  <si>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</si>
  <si>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</si>
  <si>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</si>
  <si>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</si>
  <si>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</si>
  <si>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</si>
  <si>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</si>
  <si>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</si>
  <si>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</si>
  <si>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</si>
  <si>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</si>
  <si>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</si>
  <si>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</si>
  <si>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</si>
  <si>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</si>
  <si>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</si>
  <si>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</si>
  <si>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</si>
  <si>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</si>
  <si>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</si>
  <si>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</si>
  <si>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</si>
  <si>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</si>
  <si>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</si>
  <si>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</si>
  <si>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</si>
  <si>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</si>
  <si>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</si>
  <si>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</si>
  <si>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</si>
  <si>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</si>
  <si>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</si>
  <si>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</si>
  <si>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</si>
  <si>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</si>
  <si>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</si>
  <si>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</si>
  <si>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</si>
  <si>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</si>
  <si>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</si>
  <si>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</si>
  <si>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</si>
  <si>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</si>
  <si>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</si>
  <si>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</si>
  <si>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</si>
  <si>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</si>
  <si>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</si>
  <si>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</si>
  <si>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</si>
  <si>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</si>
  <si>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</si>
  <si>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</si>
  <si>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</si>
  <si>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</si>
  <si>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</si>
  <si>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</si>
  <si>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</si>
  <si>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</si>
  <si>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</si>
  <si>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</si>
  <si>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</si>
  <si>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</si>
  <si>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</si>
  <si>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</si>
  <si>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</si>
  <si>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</si>
  <si>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</si>
  <si>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</si>
  <si>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</si>
  <si>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</si>
  <si>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</si>
  <si>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</si>
  <si>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</si>
  <si>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</si>
  <si>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</si>
  <si>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</si>
  <si>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</si>
  <si>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</si>
  <si>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</si>
  <si>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</si>
  <si>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</si>
  <si>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</si>
  <si>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</si>
  <si>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</si>
  <si>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</si>
  <si>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</si>
  <si>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</si>
  <si>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</si>
  <si>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</si>
  <si>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</si>
  <si>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</si>
  <si>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</si>
  <si>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</si>
  <si>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</si>
  <si>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</si>
  <si>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</si>
  <si>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</si>
  <si>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</si>
  <si>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</si>
  <si>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</si>
  <si>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</si>
  <si>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</si>
  <si>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</si>
  <si>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</si>
  <si>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</si>
  <si>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</si>
  <si>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</si>
  <si>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</si>
  <si>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</si>
  <si>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</si>
  <si>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</si>
  <si>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</si>
  <si>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</si>
  <si>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</si>
  <si>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</si>
  <si>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</si>
  <si>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</si>
  <si>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</si>
  <si>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</si>
  <si>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</si>
  <si>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</si>
  <si>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</si>
  <si>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</si>
  <si>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</si>
  <si>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</si>
  <si>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</si>
  <si>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</si>
  <si>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</si>
  <si>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</si>
  <si>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</si>
  <si>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</si>
  <si>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</si>
  <si>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</si>
  <si>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</si>
  <si>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</si>
  <si>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</si>
  <si>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</si>
  <si>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</si>
  <si>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</si>
  <si>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</si>
  <si>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</si>
  <si>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</si>
  <si>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</si>
  <si>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</si>
  <si>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</si>
  <si>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</si>
  <si>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</si>
  <si>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</si>
  <si>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</si>
  <si>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</si>
  <si>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</si>
  <si>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</si>
  <si>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</si>
  <si>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</si>
  <si>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</si>
  <si>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</si>
  <si>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</si>
  <si>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</si>
  <si>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</si>
  <si>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</si>
  <si>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</si>
  <si>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</si>
  <si>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</si>
  <si>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</si>
  <si>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</si>
  <si>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</si>
  <si>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</si>
  <si>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</si>
  <si>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</si>
  <si>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</si>
  <si>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</si>
  <si>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</si>
  <si>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</si>
  <si>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</si>
  <si>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</si>
  <si>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</si>
  <si>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</si>
  <si>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</si>
  <si>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</si>
  <si>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</si>
  <si>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</si>
  <si>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</si>
  <si>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</si>
  <si>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</si>
  <si>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</si>
  <si>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</si>
  <si>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</si>
  <si>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</si>
  <si>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</si>
  <si>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</si>
  <si>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</si>
  <si>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</si>
  <si>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</si>
  <si>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</si>
  <si>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</si>
  <si>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</si>
  <si>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</si>
  <si>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</si>
  <si>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</si>
  <si>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</si>
  <si>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</si>
  <si>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</si>
  <si>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</si>
  <si>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</si>
  <si>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</si>
  <si>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</si>
  <si>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</si>
  <si>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</si>
  <si>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</si>
  <si>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</si>
  <si>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</si>
  <si>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</si>
  <si>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</si>
  <si>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</si>
  <si>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</si>
  <si>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</si>
  <si>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</si>
  <si>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</si>
  <si>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</si>
  <si>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</si>
  <si>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</si>
  <si>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</si>
  <si>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</si>
  <si>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</si>
  <si>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</si>
  <si>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</si>
  <si>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</si>
  <si>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</si>
  <si>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</si>
  <si>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</si>
  <si>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</si>
  <si>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</si>
  <si>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</si>
  <si>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</si>
  <si>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</si>
  <si>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</si>
  <si>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</si>
  <si>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</si>
  <si>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</si>
  <si>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</si>
  <si>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</si>
  <si>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</si>
  <si>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</si>
  <si>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</si>
  <si>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</si>
  <si>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</si>
  <si>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</si>
  <si>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</si>
  <si>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</si>
  <si>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</si>
  <si>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</si>
  <si>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</si>
  <si>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</si>
  <si>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</si>
  <si>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</si>
  <si>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</si>
  <si>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</si>
  <si>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</si>
  <si>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</si>
  <si>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</si>
  <si>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</si>
  <si>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</si>
  <si>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</si>
  <si>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</si>
  <si>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</si>
  <si>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</si>
  <si>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</si>
  <si>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</si>
  <si>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</si>
  <si>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</si>
  <si>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</si>
  <si>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</si>
  <si>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</si>
  <si>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</si>
  <si>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</si>
  <si>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</si>
  <si>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</si>
  <si>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</si>
  <si>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</si>
  <si>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</si>
  <si>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</si>
  <si>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</si>
  <si>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</si>
  <si>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</si>
  <si>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</si>
  <si>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</si>
  <si>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</si>
  <si>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</si>
  <si>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</si>
  <si>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</si>
  <si>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</si>
  <si>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</si>
  <si>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</si>
  <si>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</si>
  <si>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</si>
  <si>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</si>
  <si>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</si>
  <si>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</si>
  <si>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</si>
  <si>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</si>
  <si>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</si>
  <si>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</si>
  <si>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</si>
  <si>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</si>
  <si>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</si>
  <si>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</si>
  <si>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</si>
  <si>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</si>
  <si>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</si>
  <si>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</si>
  <si>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</si>
  <si>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</si>
  <si>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</si>
  <si>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</si>
  <si>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</si>
  <si>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</si>
  <si>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</si>
  <si>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</si>
  <si>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</si>
  <si>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</si>
  <si>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</si>
  <si>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</si>
  <si>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</si>
  <si>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</si>
  <si>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</si>
  <si>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</si>
  <si>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</si>
  <si>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</si>
  <si>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</si>
  <si>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</si>
  <si>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</si>
  <si>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</si>
  <si>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</si>
  <si>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</si>
  <si>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</si>
  <si>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</si>
  <si>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</si>
  <si>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</si>
  <si>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</si>
  <si>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</si>
  <si>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</si>
  <si>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</si>
  <si>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</si>
  <si>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</si>
  <si>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</si>
  <si>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</si>
  <si>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</si>
  <si>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</si>
  <si>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</si>
  <si>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</si>
  <si>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</si>
  <si>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</si>
  <si>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</si>
  <si>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</si>
  <si>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</si>
  <si>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</si>
  <si>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</si>
  <si>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</si>
  <si>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</si>
  <si>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</si>
  <si>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</si>
  <si>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</si>
  <si>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</si>
  <si>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</si>
  <si>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</si>
  <si>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</si>
  <si>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</si>
  <si>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</si>
  <si>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</si>
  <si>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</si>
  <si>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</si>
  <si>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</si>
  <si>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</si>
  <si>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</si>
  <si>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</si>
  <si>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</si>
  <si>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</si>
  <si>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</si>
  <si>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</si>
  <si>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</si>
  <si>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</si>
  <si>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</si>
  <si>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</si>
  <si>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</si>
  <si>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</si>
  <si>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</si>
  <si>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</si>
  <si>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</si>
  <si>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</si>
  <si>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</si>
  <si>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</si>
  <si>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</si>
  <si>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</si>
  <si>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</si>
  <si>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</si>
  <si>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</si>
  <si>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</si>
  <si>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</si>
  <si>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</si>
  <si>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</si>
  <si>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</si>
  <si>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</si>
  <si>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</si>
  <si>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</si>
  <si>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</si>
  <si>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</si>
  <si>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</si>
  <si>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</si>
  <si>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</si>
  <si>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</si>
  <si>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</si>
  <si>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</si>
  <si>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</si>
  <si>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</si>
  <si>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</si>
  <si>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</si>
  <si>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</si>
  <si>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</si>
  <si>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</si>
  <si>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</si>
  <si>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</si>
  <si>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</si>
  <si>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</si>
  <si>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</si>
  <si>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</si>
  <si>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</si>
  <si>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</si>
  <si>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</si>
  <si>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</si>
  <si>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</si>
  <si>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</si>
  <si>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</si>
  <si>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</si>
  <si>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</si>
  <si>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</si>
  <si>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</si>
  <si>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</si>
  <si>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</si>
  <si>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</si>
  <si>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</si>
  <si>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</si>
  <si>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</si>
  <si>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</si>
  <si>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</si>
  <si>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</si>
  <si>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</si>
  <si>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</si>
  <si>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</si>
  <si>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</si>
  <si>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</si>
  <si>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</si>
  <si>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</si>
  <si>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</si>
  <si>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</si>
  <si>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</si>
  <si>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</si>
  <si>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</si>
  <si>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</si>
  <si>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</si>
  <si>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</si>
  <si>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</si>
  <si>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</si>
  <si>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</si>
  <si>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</si>
  <si>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</si>
  <si>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</si>
  <si>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</si>
  <si>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</si>
  <si>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</si>
  <si>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</si>
  <si>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</si>
  <si>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</si>
  <si>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</si>
  <si>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</si>
  <si>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</si>
  <si>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</si>
  <si>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</si>
  <si>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</si>
  <si>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</si>
  <si>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</si>
  <si>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</si>
  <si>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</si>
  <si>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</si>
  <si>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</si>
  <si>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</si>
  <si>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</si>
  <si>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</si>
  <si>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</si>
  <si>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</si>
  <si>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</si>
  <si>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</si>
  <si>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</si>
  <si>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</si>
  <si>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</si>
  <si>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</si>
  <si>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</si>
  <si>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</si>
  <si>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</si>
  <si>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</si>
  <si>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</si>
  <si>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</si>
  <si>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</si>
  <si>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</si>
  <si>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</si>
  <si>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</si>
  <si>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</si>
  <si>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</si>
  <si>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</si>
  <si>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</si>
  <si>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</si>
  <si>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</si>
  <si>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</si>
  <si>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</si>
  <si>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</si>
  <si>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</si>
  <si>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</si>
  <si>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</si>
  <si>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</si>
  <si>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</si>
  <si>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</si>
  <si>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</si>
  <si>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</si>
  <si>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</si>
  <si>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</si>
  <si>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</si>
  <si>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</si>
  <si>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</si>
  <si>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</si>
  <si>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</si>
  <si>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</si>
  <si>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</si>
  <si>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</si>
  <si>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</si>
  <si>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</si>
  <si>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</si>
  <si>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</si>
  <si>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</si>
  <si>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</si>
  <si>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</si>
  <si>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</si>
  <si>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</si>
  <si>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</si>
  <si>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</si>
  <si>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</si>
  <si>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</si>
  <si>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</si>
  <si>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</si>
  <si>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</si>
  <si>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</si>
  <si>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</si>
  <si>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</si>
  <si>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</si>
  <si>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</si>
  <si>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</si>
  <si>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</si>
  <si>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</si>
  <si>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</si>
  <si>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</si>
  <si>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</si>
  <si>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</si>
  <si>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</si>
  <si>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</si>
  <si>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</si>
  <si>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</si>
  <si>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</si>
  <si>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</si>
  <si>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</si>
  <si>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</si>
  <si>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</si>
  <si>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</si>
  <si>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</si>
  <si>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</si>
  <si>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</si>
  <si>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</si>
  <si>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</si>
  <si>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</si>
  <si>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</si>
  <si>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</si>
  <si>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</si>
  <si>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</si>
  <si>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</si>
  <si>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</si>
  <si>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</si>
  <si>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</si>
  <si>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</si>
  <si>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</si>
  <si>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</si>
  <si>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</si>
  <si>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</si>
  <si>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</si>
  <si>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</si>
  <si>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</si>
  <si>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</si>
  <si>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</si>
  <si>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</si>
  <si>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</si>
  <si>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</si>
  <si>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</si>
  <si>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</si>
  <si>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</si>
  <si>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</si>
  <si>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</si>
  <si>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</si>
  <si>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</si>
  <si>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</si>
  <si>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</si>
  <si>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</si>
  <si>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</si>
  <si>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</si>
  <si>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</si>
  <si>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</si>
  <si>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</si>
  <si>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</si>
  <si>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</si>
  <si>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</si>
  <si>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</si>
  <si>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</si>
  <si>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</si>
  <si>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</si>
  <si>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</si>
  <si>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</si>
  <si>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</si>
  <si>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</si>
  <si>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</si>
  <si>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</si>
  <si>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</si>
  <si>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</si>
  <si>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</si>
  <si>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</si>
  <si>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</si>
  <si>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</si>
  <si>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</si>
  <si>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</si>
  <si>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</si>
  <si>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</si>
  <si>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</si>
  <si>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</si>
  <si>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</si>
  <si>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</si>
  <si>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</si>
  <si>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</si>
  <si>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</si>
  <si>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</si>
  <si>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</si>
  <si>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</si>
  <si>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</si>
  <si>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</si>
  <si>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</si>
  <si>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</si>
  <si>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</si>
  <si>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</si>
  <si>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</si>
  <si>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</si>
  <si>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</si>
  <si>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</si>
  <si>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</si>
  <si>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</si>
  <si>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</si>
  <si>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</si>
  <si>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</si>
  <si>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</si>
  <si>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</si>
  <si>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</si>
  <si>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</si>
  <si>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</si>
  <si>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</si>
  <si>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</si>
  <si>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</si>
  <si>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</si>
  <si>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</si>
  <si>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</si>
  <si>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</si>
  <si>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</si>
  <si>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</si>
  <si>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</si>
  <si>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</si>
  <si>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</si>
  <si>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</si>
  <si>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</si>
  <si>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</si>
  <si>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</si>
  <si>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</si>
  <si>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</si>
  <si>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</si>
  <si>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</si>
  <si>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</si>
  <si>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</si>
  <si>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</si>
  <si>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</si>
  <si>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</si>
  <si>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</si>
  <si>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</si>
  <si>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</si>
  <si>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</si>
  <si>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</si>
  <si>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</si>
  <si>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</si>
  <si>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</si>
  <si>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</si>
  <si>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</si>
  <si>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</si>
  <si>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</si>
  <si>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</si>
  <si>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</si>
  <si>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</si>
  <si>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</si>
  <si>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</si>
  <si>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</si>
  <si>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</si>
  <si>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</si>
  <si>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</si>
  <si>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</si>
  <si>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</si>
  <si>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</si>
  <si>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</si>
  <si>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</si>
  <si>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</si>
  <si>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</si>
  <si>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</si>
  <si>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</si>
  <si>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</si>
  <si>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</si>
  <si>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</si>
  <si>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</si>
  <si>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</si>
  <si>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</si>
  <si>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</si>
  <si>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</si>
  <si>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</si>
  <si>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</si>
  <si>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</si>
  <si>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</si>
  <si>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</si>
  <si>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</si>
  <si>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</si>
  <si>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</si>
  <si>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</si>
  <si>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</si>
  <si>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</si>
  <si>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</si>
  <si>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</si>
  <si>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</si>
  <si>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</si>
  <si>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</si>
  <si>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</si>
  <si>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</si>
  <si>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</si>
  <si>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</si>
  <si>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</si>
  <si>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</si>
  <si>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</si>
  <si>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</si>
  <si>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</si>
  <si>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</si>
  <si>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</si>
  <si>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</si>
  <si>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</si>
  <si>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</si>
  <si>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</si>
  <si>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</si>
  <si>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</si>
  <si>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</si>
  <si>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</si>
  <si>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</si>
  <si>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</si>
  <si>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</si>
  <si>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</si>
  <si>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</si>
  <si>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</si>
  <si>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</si>
  <si>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</si>
  <si>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</si>
  <si>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</si>
  <si>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</si>
  <si>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</si>
  <si>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</si>
  <si>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</si>
  <si>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</si>
  <si>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</si>
  <si>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</si>
  <si>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</si>
  <si>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</si>
  <si>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</si>
  <si>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</si>
  <si>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</si>
  <si>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</si>
  <si>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</si>
  <si>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</si>
  <si>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</si>
  <si>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</si>
  <si>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</si>
  <si>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</si>
  <si>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</si>
  <si>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</si>
  <si>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</si>
  <si>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</si>
  <si>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</si>
  <si>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</si>
  <si>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</si>
  <si>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</si>
  <si>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</si>
  <si>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</si>
  <si>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</si>
  <si>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</si>
  <si>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</si>
  <si>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</si>
  <si>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</si>
  <si>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</si>
  <si>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</si>
  <si>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</si>
  <si>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</si>
  <si>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</si>
  <si>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</si>
  <si>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</si>
  <si>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</si>
  <si>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</si>
  <si>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</si>
  <si>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</si>
  <si>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</si>
  <si>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</si>
  <si>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</si>
  <si>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</si>
  <si>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</si>
  <si>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</si>
  <si>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</si>
  <si>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</si>
  <si>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</si>
  <si>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</si>
  <si>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</si>
  <si>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</si>
  <si>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</si>
  <si>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</si>
  <si>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</si>
  <si>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</si>
  <si>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</si>
  <si>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</si>
  <si>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</si>
  <si>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</si>
  <si>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</si>
  <si>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</si>
  <si>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</si>
  <si>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</si>
  <si>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</si>
  <si>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</si>
  <si>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</si>
  <si>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</si>
  <si>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</si>
  <si>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</si>
  <si>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</si>
  <si>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</si>
  <si>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</si>
  <si>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</si>
  <si>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</si>
  <si>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</si>
  <si>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</si>
  <si>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</si>
  <si>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</si>
  <si>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</si>
  <si>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</si>
  <si>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</si>
  <si>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</si>
  <si>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</si>
  <si>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</si>
  <si>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</si>
  <si>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</si>
  <si>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</si>
  <si>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</si>
  <si>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</si>
  <si>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</si>
  <si>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</si>
  <si>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</si>
  <si>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</si>
  <si>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</si>
  <si>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</si>
  <si>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</si>
  <si>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</si>
  <si>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</si>
  <si>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</si>
  <si>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</si>
  <si>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</si>
  <si>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</si>
  <si>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</si>
  <si>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</si>
  <si>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</si>
  <si>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</si>
  <si>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</si>
  <si>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</si>
  <si>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</si>
  <si>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</si>
  <si>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</si>
  <si>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</si>
  <si>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</si>
  <si>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</si>
  <si>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</si>
  <si>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</si>
  <si>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</si>
  <si>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</si>
  <si>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</si>
  <si>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</si>
  <si>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</si>
  <si>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</si>
  <si>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</si>
  <si>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</si>
  <si>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</si>
  <si>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</si>
  <si>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</si>
  <si>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</si>
  <si>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</si>
  <si>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</si>
  <si>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</si>
  <si>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</si>
  <si>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</si>
  <si>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</si>
  <si>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</si>
  <si>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</si>
  <si>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</si>
  <si>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</si>
  <si>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</si>
  <si>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</si>
  <si>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</si>
  <si>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</si>
  <si>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</si>
  <si>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</si>
  <si>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</si>
  <si>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</si>
  <si>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</si>
  <si>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</si>
  <si>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</si>
  <si>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</si>
  <si>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</si>
  <si>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</si>
  <si>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</si>
  <si>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</si>
  <si>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</si>
  <si>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</si>
  <si>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</si>
  <si>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</si>
  <si>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</si>
  <si>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</si>
  <si>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</si>
  <si>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</si>
  <si>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</si>
  <si>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</si>
  <si>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</si>
  <si>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</si>
  <si>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</si>
  <si>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</si>
  <si>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</si>
  <si>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</si>
  <si>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</si>
  <si>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</si>
  <si>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</si>
  <si>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</si>
  <si>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</si>
  <si>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</si>
  <si>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</si>
  <si>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</si>
  <si>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</si>
  <si>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</si>
  <si>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</si>
  <si>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</si>
  <si>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</si>
  <si>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</si>
  <si>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</si>
  <si>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</si>
  <si>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</si>
  <si>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</si>
  <si>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</si>
  <si>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</si>
  <si>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</si>
  <si>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</si>
  <si>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</si>
  <si>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</si>
  <si>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</si>
  <si>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</si>
  <si>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</si>
  <si>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</si>
  <si>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</si>
  <si>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</si>
  <si>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</si>
  <si>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</si>
  <si>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</si>
  <si>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</si>
  <si>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</si>
  <si>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</si>
  <si>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</si>
  <si>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</si>
  <si>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</si>
  <si>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</si>
  <si>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</si>
  <si>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</si>
  <si>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</si>
  <si>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</si>
  <si>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</si>
  <si>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</si>
  <si>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</si>
  <si>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</si>
  <si>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</si>
  <si>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</si>
  <si>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</si>
  <si>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</si>
  <si>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</si>
  <si>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</si>
  <si>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</si>
  <si>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</si>
  <si>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</si>
  <si>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</si>
  <si>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</si>
  <si>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</si>
  <si>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</si>
  <si>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</si>
  <si>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</si>
  <si>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</si>
  <si>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</si>
  <si>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</si>
  <si>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</si>
  <si>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</si>
  <si>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</si>
  <si>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</si>
  <si>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</si>
  <si>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</si>
  <si>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</si>
  <si>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</si>
  <si>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</si>
  <si>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</si>
  <si>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</si>
  <si>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</si>
  <si>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</si>
  <si>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</si>
  <si>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</si>
  <si>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</si>
  <si>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</si>
  <si>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</si>
  <si>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</si>
  <si>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</si>
  <si>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</si>
  <si>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</si>
  <si>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</si>
  <si>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</si>
  <si>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</si>
  <si>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</si>
  <si>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</si>
  <si>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</si>
  <si>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</si>
  <si>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</si>
  <si>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</si>
  <si>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</si>
  <si>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</si>
  <si>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</si>
  <si>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</si>
  <si>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</si>
  <si>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</si>
  <si>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</si>
  <si>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</si>
  <si>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</si>
  <si>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</si>
  <si>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</si>
  <si>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</si>
  <si>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</si>
  <si>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</si>
  <si>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</si>
  <si>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</si>
  <si>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</si>
  <si>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</si>
  <si>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</si>
  <si>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</si>
  <si>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</si>
  <si>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</si>
  <si>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</si>
  <si>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</si>
  <si>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</si>
  <si>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</si>
  <si>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</si>
  <si>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</si>
  <si>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</si>
  <si>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</si>
  <si>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</si>
  <si>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</si>
  <si>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</si>
  <si>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</si>
  <si>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</si>
  <si>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</si>
  <si>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</si>
  <si>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</si>
  <si>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</si>
  <si>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</si>
  <si>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</si>
  <si>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</si>
  <si>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</si>
  <si>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</si>
  <si>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</si>
  <si>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</si>
  <si>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</si>
  <si>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</si>
  <si>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</si>
  <si>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</si>
  <si>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</si>
  <si>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</si>
  <si>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</si>
  <si>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</si>
  <si>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</si>
  <si>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</si>
  <si>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</si>
  <si>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</si>
  <si>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</si>
  <si>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</si>
  <si>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</si>
  <si>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</si>
  <si>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</si>
  <si>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</si>
  <si>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</si>
  <si>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</si>
  <si>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</si>
  <si>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</si>
  <si>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</si>
  <si>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</si>
  <si>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</si>
  <si>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</si>
  <si>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</si>
  <si>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</si>
  <si>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</si>
  <si>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</si>
  <si>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</si>
  <si>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</si>
  <si>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</si>
  <si>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</si>
  <si>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</si>
  <si>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</si>
  <si>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</si>
  <si>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</si>
  <si>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</si>
  <si>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</si>
  <si>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</si>
  <si>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</si>
  <si>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</si>
  <si>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</si>
  <si>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</si>
  <si>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</si>
  <si>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</si>
  <si>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</si>
  <si>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</si>
  <si>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</si>
  <si>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</si>
  <si>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</si>
  <si>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</si>
  <si>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</si>
  <si>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</si>
  <si>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</si>
  <si>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</si>
  <si>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</si>
  <si>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</si>
  <si>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</si>
  <si>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</si>
  <si>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</si>
  <si>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</si>
  <si>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</si>
  <si>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</si>
  <si>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</si>
  <si>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</si>
  <si>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</si>
  <si>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</si>
  <si>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</si>
  <si>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</si>
  <si>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</si>
  <si>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</si>
  <si>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</si>
  <si>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</si>
  <si>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</si>
  <si>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</si>
  <si>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</si>
  <si>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</si>
  <si>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</si>
  <si>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</si>
  <si>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</si>
  <si>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</si>
  <si>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</si>
  <si>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</si>
  <si>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</si>
  <si>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</si>
  <si>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</si>
  <si>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</si>
  <si>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</si>
  <si>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</si>
  <si>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</si>
  <si>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</si>
  <si>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</si>
  <si>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</si>
  <si>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</si>
  <si>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</si>
  <si>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</si>
  <si>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</si>
  <si>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</si>
  <si>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</si>
  <si>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</si>
  <si>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</si>
  <si>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</si>
  <si>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</si>
  <si>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</si>
  <si>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</si>
  <si>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</si>
  <si>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</si>
  <si>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</si>
  <si>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</si>
  <si>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</si>
  <si>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</si>
  <si>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</si>
  <si>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</si>
  <si>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</si>
  <si>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</si>
  <si>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</si>
  <si>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</si>
  <si>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</si>
  <si>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</si>
  <si>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</si>
  <si>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</si>
  <si>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</si>
  <si>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</si>
  <si>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</si>
  <si>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</si>
  <si>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</si>
  <si>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</si>
  <si>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</si>
  <si>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</si>
  <si>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</si>
  <si>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</si>
  <si>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</si>
  <si>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</si>
  <si>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</si>
  <si>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</si>
  <si>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</si>
  <si>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</si>
  <si>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</si>
  <si>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</si>
  <si>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</si>
  <si>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</si>
  <si>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</si>
  <si>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</si>
  <si>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</si>
  <si>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</si>
  <si>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</si>
  <si>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</si>
  <si>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</si>
  <si>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</si>
  <si>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</si>
  <si>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</si>
  <si>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</si>
  <si>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</si>
  <si>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</si>
  <si>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</si>
  <si>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</si>
  <si>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</si>
  <si>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</si>
  <si>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</si>
  <si>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</si>
  <si>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</si>
  <si>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</si>
  <si>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</si>
  <si>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</si>
  <si>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</si>
  <si>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</si>
  <si>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</si>
  <si>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</si>
  <si>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</si>
  <si>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</si>
  <si>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</si>
  <si>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</si>
  <si>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</si>
  <si>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</si>
  <si>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</si>
  <si>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</si>
  <si>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</si>
  <si>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</si>
  <si>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</si>
  <si>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</si>
  <si>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</si>
  <si>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</si>
  <si>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</si>
  <si>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</si>
  <si>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</si>
  <si>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</si>
  <si>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</si>
  <si>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</si>
  <si>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</si>
  <si>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</si>
  <si>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</si>
  <si>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</si>
  <si>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</si>
  <si>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</si>
  <si>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</si>
  <si>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</si>
  <si>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</si>
  <si>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</si>
  <si>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</si>
  <si>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</si>
  <si>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</si>
  <si>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</si>
  <si>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</si>
  <si>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</si>
  <si>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</si>
  <si>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</si>
  <si>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</si>
  <si>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</si>
  <si>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</si>
  <si>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</si>
  <si>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</si>
  <si>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</si>
  <si>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</si>
  <si>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</si>
  <si>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</si>
  <si>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</si>
  <si>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</si>
  <si>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</si>
  <si>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</si>
  <si>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</si>
  <si>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</si>
  <si>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</si>
  <si>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</si>
  <si>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</si>
  <si>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</si>
  <si>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</si>
  <si>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</si>
  <si>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</si>
  <si>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</si>
  <si>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</si>
  <si>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</si>
  <si>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</si>
  <si>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</si>
  <si>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</si>
  <si>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</si>
  <si>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</si>
  <si>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</si>
  <si>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</si>
  <si>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</si>
  <si>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</si>
  <si>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</si>
  <si>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</si>
  <si>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</si>
  <si>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</si>
  <si>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</si>
  <si>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</si>
  <si>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</si>
  <si>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</si>
  <si>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</si>
  <si>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</si>
  <si>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</si>
  <si>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</si>
  <si>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</si>
  <si>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</si>
  <si>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</si>
  <si>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</si>
  <si>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</si>
  <si>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</si>
  <si>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</si>
  <si>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</si>
  <si>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</si>
  <si>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</si>
  <si>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</si>
  <si>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</si>
  <si>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</si>
  <si>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</si>
  <si>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</si>
  <si>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</si>
  <si>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</si>
  <si>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</si>
  <si>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</si>
  <si>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</si>
  <si>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</si>
  <si>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</si>
  <si>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</si>
  <si>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</si>
  <si>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</si>
  <si>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</si>
  <si>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</si>
  <si>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</si>
  <si>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</si>
  <si>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</si>
  <si>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</si>
  <si>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</si>
  <si>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</si>
  <si>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</si>
  <si>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</si>
  <si>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</si>
  <si>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</si>
  <si>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</si>
  <si>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</si>
  <si>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</si>
  <si>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</si>
  <si>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</si>
  <si>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</si>
  <si>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</si>
  <si>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</si>
  <si>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</si>
  <si>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</si>
  <si>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</si>
  <si>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</si>
  <si>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</si>
  <si>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</si>
  <si>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</si>
  <si>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</si>
  <si>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</si>
  <si>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</si>
  <si>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</si>
  <si>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</si>
  <si>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</si>
  <si>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</si>
  <si>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</si>
  <si>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</si>
  <si>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</si>
  <si>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</si>
  <si>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</si>
  <si>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</si>
  <si>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</si>
  <si>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</si>
  <si>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</si>
  <si>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</si>
  <si>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</si>
  <si>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</si>
  <si>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</si>
  <si>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</si>
  <si>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</si>
  <si>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</si>
  <si>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</si>
  <si>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</si>
  <si>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</si>
  <si>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</si>
  <si>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</si>
  <si>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</si>
  <si>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</si>
  <si>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</si>
  <si>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</si>
  <si>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</si>
  <si>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</si>
  <si>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</si>
  <si>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</si>
  <si>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</si>
  <si>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</si>
  <si>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</si>
  <si>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</si>
  <si>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</si>
  <si>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</si>
  <si>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</si>
  <si>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</si>
  <si>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</si>
  <si>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</si>
  <si>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</si>
  <si>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</si>
  <si>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</si>
  <si>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</si>
  <si>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</si>
  <si>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</si>
  <si>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</si>
  <si>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</si>
  <si>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</si>
  <si>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</si>
  <si>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</si>
  <si>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</si>
  <si>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</si>
  <si>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</si>
  <si>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</si>
  <si>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</si>
  <si>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</si>
  <si>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</si>
  <si>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</si>
  <si>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</si>
  <si>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</si>
  <si>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</si>
  <si>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</si>
  <si>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</si>
  <si>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</si>
  <si>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</si>
  <si>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</si>
  <si>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</si>
  <si>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</si>
  <si>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</si>
  <si>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</si>
  <si>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</si>
  <si>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</si>
  <si>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</si>
  <si>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</si>
  <si>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</si>
  <si>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</si>
  <si>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</si>
  <si>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</si>
  <si>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</si>
  <si>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</si>
  <si>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</si>
  <si>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</si>
  <si>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</si>
  <si>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</si>
  <si>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</si>
  <si>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</si>
  <si>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</si>
  <si>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</si>
  <si>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</si>
  <si>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</si>
  <si>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</si>
  <si>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</si>
  <si>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</si>
  <si>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</si>
  <si>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</si>
  <si>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</si>
  <si>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</si>
  <si>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</si>
  <si>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</si>
  <si>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</si>
  <si>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</si>
  <si>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</si>
  <si>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</si>
  <si>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</si>
  <si>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</si>
  <si>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</si>
  <si>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</si>
  <si>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</si>
  <si>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</si>
  <si>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</si>
  <si>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</si>
  <si>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</si>
  <si>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</si>
  <si>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</si>
  <si>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</si>
  <si>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</si>
  <si>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</si>
  <si>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</si>
  <si>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</si>
  <si>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</si>
  <si>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</si>
  <si>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</si>
  <si>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</si>
  <si>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</si>
  <si>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</si>
  <si>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</si>
  <si>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</si>
  <si>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</si>
  <si>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</si>
  <si>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</si>
  <si>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</si>
  <si>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</si>
  <si>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</si>
  <si>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</si>
  <si>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</si>
  <si>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</si>
  <si>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</si>
  <si>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</si>
  <si>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</si>
  <si>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</si>
  <si>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</si>
  <si>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</si>
  <si>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</si>
  <si>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</si>
  <si>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</si>
  <si>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</si>
  <si>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</si>
  <si>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</si>
  <si>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</si>
  <si>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</si>
  <si>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</si>
  <si>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</si>
  <si>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</si>
  <si>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</si>
  <si>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</si>
  <si>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</si>
  <si>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</si>
  <si>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</si>
  <si>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</si>
  <si>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</si>
  <si>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</si>
  <si>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</si>
  <si>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</si>
  <si>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</si>
  <si>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</si>
  <si>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</si>
  <si>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</si>
  <si>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</si>
  <si>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</si>
  <si>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</si>
  <si>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</si>
  <si>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</si>
  <si>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</si>
  <si>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</si>
  <si>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</si>
  <si>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</si>
  <si>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</si>
  <si>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</si>
  <si>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</si>
  <si>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</si>
  <si>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</si>
  <si>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</si>
  <si>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</si>
  <si>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</si>
  <si>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</si>
  <si>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</si>
  <si>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</si>
  <si>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</si>
  <si>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</si>
  <si>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</si>
  <si>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</si>
  <si>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</si>
  <si>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</si>
  <si>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</si>
  <si>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</si>
  <si>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</si>
  <si>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</si>
  <si>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</si>
  <si>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</si>
  <si>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</si>
  <si>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</si>
  <si>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</si>
  <si>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</si>
  <si>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</si>
  <si>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</si>
  <si>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</si>
  <si>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</si>
  <si>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</si>
  <si>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</si>
  <si>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</si>
  <si>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</si>
  <si>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</si>
  <si>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</si>
  <si>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</si>
  <si>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</si>
  <si>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</si>
  <si>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</si>
  <si>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</si>
  <si>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</si>
  <si>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</si>
  <si>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</si>
  <si>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</si>
  <si>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</si>
  <si>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</si>
  <si>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</si>
  <si>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</si>
  <si>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</si>
  <si>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</si>
  <si>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</si>
  <si>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</si>
  <si>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</si>
  <si>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</si>
  <si>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</si>
  <si>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</si>
  <si>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</si>
  <si>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</si>
  <si>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</si>
  <si>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%age Successful</t>
  </si>
  <si>
    <t>%age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</si>
  <si>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</si>
  <si>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</si>
  <si>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</si>
  <si>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</si>
  <si>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</si>
  <si>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</si>
  <si>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</si>
  <si>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</si>
  <si>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</si>
  <si>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&gt;= 50000</t>
  </si>
  <si>
    <t>Less than 1000</t>
  </si>
  <si>
    <t>%age Canceled</t>
  </si>
  <si>
    <t>Number Canceled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</si>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</sst>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[Assignment1_Kickstarter.xlsx]Category_State!PivotTable6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State per Category</a:t>
            </a:r>
            <a:endParaRPr lang="en-US"/>
          </a:p>
        </c:rich>
      </c:tx>
      <c:layout>
        <c:manualLayout>
          <c:xMode val="edge"/>
          <c:yMode val="edge"/>
          <c:x val="0.28899059253260739"/>
          <c:y val="4.354619400534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Category_State!$A$5:$A$14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Category_State!$B$5:$B$14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B-4163-AC3C-D8CCC446C06C}"/>
            </c:ext>
          </c:extLst>
        </c:ser>
        <c:ser>
          <c:idx val="1"/>
          <c:order val="1"/>
          <c:tx>
            <c:strRef>
              <c:f>Category_State!$C$3:$C$4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Category_State!$A$5:$A$14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Category_State!$C$5:$C$14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B-4163-AC3C-D8CCC446C06C}"/>
            </c:ext>
          </c:extLst>
        </c:ser>
        <c:ser>
          <c:idx val="2"/>
          <c:order val="2"/>
          <c:tx>
            <c:strRef>
              <c:f>Category_State!$D$3:$D$4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Category_State!$A$5:$A$14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Category_State!$D$5:$D$14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2B-4163-AC3C-D8CCC446C06C}"/>
            </c:ext>
          </c:extLst>
        </c:ser>
        <c:ser>
          <c:idx val="3"/>
          <c:order val="3"/>
          <c:tx>
            <c:strRef>
              <c:f>Category_State!$E$3:$E$4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Category_State!$A$5:$A$14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Category_State!$E$5:$E$14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2B-4163-AC3C-D8CCC446C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778960"/>
        <c:axId val="747781584"/>
      </c:barChart>
      <c:catAx>
        <c:axId val="74777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81584"/>
        <c:crosses val="autoZero"/>
        <c:auto val="1"/>
        <c:lblAlgn val="ctr"/>
        <c:lblOffset val="100"/>
        <c:noMultiLvlLbl val="0"/>
      </c:catAx>
      <c:valAx>
        <c:axId val="74778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[Assignment1_Kickstarter.xlsx]Subcatagory_State!PivotTable7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 amount of state per sub-category</a:t>
            </a:r>
          </a:p>
        </c:rich>
      </c:tx>
      <c:layout>
        <c:manualLayout>
          <c:xMode val="edge"/>
          <c:yMode val="edge"/>
          <c:x val="0.28415954415954409"/>
          <c:y val="5.8473162783049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Subcatagory_State!$B$3:$B$4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Subcatagory_State!$A$5:$A$46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Subcatagory_State!$B$5:$B$46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1-409A-97CC-27D72B2A9DC9}"/>
            </c:ext>
          </c:extLst>
        </c:ser>
        <c:ser>
          <c:idx val="1"/>
          <c:order val="1"/>
          <c:tx>
            <c:strRef>
              <c:f>Subcatagory_State!$C$3:$C$4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Subcatagory_State!$A$5:$A$46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Subcatagory_State!$C$5:$C$46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1-409A-97CC-27D72B2A9DC9}"/>
            </c:ext>
          </c:extLst>
        </c:ser>
        <c:ser>
          <c:idx val="2"/>
          <c:order val="2"/>
          <c:tx>
            <c:strRef>
              <c:f>Subcatagory_State!$D$3:$D$4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Subcatagory_State!$A$5:$A$46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Subcatagory_State!$D$5:$D$46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1-409A-97CC-27D72B2A9DC9}"/>
            </c:ext>
          </c:extLst>
        </c:ser>
        <c:ser>
          <c:idx val="3"/>
          <c:order val="3"/>
          <c:tx>
            <c:strRef>
              <c:f>Subcatagory_State!$E$3:$E$4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Subcatagory_State!$A$5:$A$46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Subcatagory_State!$E$5:$E$46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1-409A-97CC-27D72B2A9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39952272"/>
        <c:axId val="739946696"/>
      </c:barChart>
      <c:catAx>
        <c:axId val="73995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46696"/>
        <c:crosses val="autoZero"/>
        <c:auto val="1"/>
        <c:lblAlgn val="ctr"/>
        <c:lblOffset val="100"/>
        <c:noMultiLvlLbl val="0"/>
      </c:catAx>
      <c:valAx>
        <c:axId val="7399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os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5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[Assignment1_Kickstarter.xlsx]Launch Data Outcome!PivotTable8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of state perProject  launched month</a:t>
            </a:r>
          </a:p>
        </c:rich>
      </c:tx>
      <c:layout>
        <c:manualLayout>
          <c:xMode val="edge"/>
          <c:yMode val="edge"/>
          <c:x val="0.37010138755768007"/>
          <c:y val="7.3071390420766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Data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9-4FB4-8B6A-D0CE0E30B06E}"/>
            </c:ext>
          </c:extLst>
        </c:ser>
        <c:ser>
          <c:idx val="1"/>
          <c:order val="1"/>
          <c:tx>
            <c:strRef>
              <c:f>'Launch Data Outcome'!$C$4:$C$5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9-4FB4-8B6A-D0CE0E30B06E}"/>
            </c:ext>
          </c:extLst>
        </c:ser>
        <c:ser>
          <c:idx val="2"/>
          <c:order val="2"/>
          <c:tx>
            <c:strRef>
              <c:f>'Launch Data Outcome'!$D$4:$D$5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9-4FB4-8B6A-D0CE0E30B06E}"/>
            </c:ext>
          </c:extLst>
        </c:ser>
        <c:ser>
          <c:idx val="3"/>
          <c:order val="3"/>
          <c:tx>
            <c:strRef>
              <c:f>'Launch Data Outcome'!$E$4:$E$5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39-4FB4-8B6A-D0CE0E30B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796672"/>
        <c:axId val="747794376"/>
      </c:lineChart>
      <c:catAx>
        <c:axId val="74779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 of Project</a:t>
                </a:r>
              </a:p>
            </c:rich>
          </c:tx>
          <c:layout>
            <c:manualLayout>
              <c:xMode val="edge"/>
              <c:yMode val="edge"/>
              <c:x val="0.38950171675381867"/>
              <c:y val="0.80863684174309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94376"/>
        <c:crosses val="autoZero"/>
        <c:auto val="1"/>
        <c:lblAlgn val="ctr"/>
        <c:lblOffset val="100"/>
        <c:noMultiLvlLbl val="0"/>
      </c:catAx>
      <c:valAx>
        <c:axId val="74779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79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of goal</a:t>
            </a:r>
            <a:r>
              <a:rPr lang="en-US" baseline="0"/>
              <a:t> amount and the %age of successful, failed and canceled</a:t>
            </a:r>
            <a:endParaRPr lang="en-US"/>
          </a:p>
        </c:rich>
      </c:tx>
      <c:layout>
        <c:manualLayout>
          <c:xMode val="edge"/>
          <c:yMode val="edge"/>
          <c:x val="0.19435670800339402"/>
          <c:y val="1.91885964912280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C-43E0-8FE5-083A96CDD0F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C-43E0-8FE5-083A96CDD0F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C-43E0-8FE5-083A96CDD0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90640840"/>
        <c:axId val="790645104"/>
      </c:lineChart>
      <c:catAx>
        <c:axId val="790640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645104"/>
        <c:crosses val="autoZero"/>
        <c:auto val="1"/>
        <c:lblAlgn val="ctr"/>
        <c:lblOffset val="100"/>
        <c:noMultiLvlLbl val="0"/>
      </c:catAx>
      <c:valAx>
        <c:axId val="79064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for state</a:t>
                </a:r>
              </a:p>
            </c:rich>
          </c:tx>
          <c:layout>
            <c:manualLayout>
              <c:xMode val="edge"/>
              <c:yMode val="edge"/>
              <c:x val="1.5708451146716932E-2"/>
              <c:y val="0.302804902265506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6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171450</xdr:rowOff>
    </xdr:from>
    <xdr:to>
      <xdr:col>18</xdr:col>
      <xdr:colOff>144780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41F93-8F9C-4A0E-ABAE-4D20CA64A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87630</xdr:rowOff>
    </xdr:from>
    <xdr:to>
      <xdr:col>20</xdr:col>
      <xdr:colOff>556260</xdr:colOff>
      <xdr:row>27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F324D9-C333-4D9F-A9F4-532DE3B6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2</xdr:row>
      <xdr:rowOff>110490</xdr:rowOff>
    </xdr:from>
    <xdr:to>
      <xdr:col>17</xdr:col>
      <xdr:colOff>381000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5C387-0A8D-425E-9188-405074E1A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541020</xdr:colOff>
      <xdr:row>1</xdr:row>
      <xdr:rowOff>160020</xdr:rowOff>
    </xdr:from>
    <xdr:to>
      <xdr:col>22</xdr:col>
      <xdr:colOff>91440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8FA61-77D3-438A-BABB-224F705C9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ed Shewarade" refreshedDate="43300.056610069441" createdVersion="6" refreshedVersion="6" minRefreshableVersion="3" recordCount="4114" xr:uid="{ABE92A8F-91D2-4BBE-BEE1-86B321708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red Shewarade" refreshedDate="43300.074609953706" createdVersion="6" refreshedVersion="6" minRefreshableVersion="3" recordCount="4114" xr:uid="{1689319D-563E-485E-8798-202FC46FA69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67D4F-E16D-4965-A550-6643733E87B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7FCF1-AD6A-4575-9222-B978E83D86A5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79C81-B653-4A4B-BCCC-61D81BB26888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55" zoomScaleNormal="55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29.5546875" bestFit="1" customWidth="1"/>
    <col min="20" max="20" width="28" bestFit="1" customWidth="1"/>
  </cols>
  <sheetData>
    <row r="1" spans="1:20" ht="31.8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tr">
        <f t="array" ref="Q2">LEFT(N2,FIND("/",N2)-1)</f>
        <v>film &amp; video</v>
      </c>
      <c r="R2" t="str">
        <f t="array" ref="R2">RIGHT(N2,LEN(N2)-FIND("/",N2))</f>
        <v>television</v>
      </c>
      <c r="S2" s="9">
        <f t="array" ref="S2">(J2/86400)+25569+(-5/24)</f>
        <v>42176.798738425925</v>
      </c>
      <c r="T2" s="9">
        <f t="array" ref="T2"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tr">
        <f t="array" ref="Q3">LEFT(N3,FIND("/",N3)-1)</f>
        <v>film &amp; video</v>
      </c>
      <c r="R3" t="str">
        <f t="array" ref="R3">RIGHT(N3,LEN(N3)-FIND("/",N3))</f>
        <v>television</v>
      </c>
      <c r="S3" s="9">
        <f t="array" ref="S3">(J3/86400)+25569+(-5/24)</f>
        <v>42766.392164351848</v>
      </c>
      <c r="T3" s="9">
        <f t="array" ref="T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array" ref="Q4">LEFT(N4,FIND("/",N4)-1)</f>
        <v>film &amp; video</v>
      </c>
      <c r="R4" t="str">
        <f t="array" ref="R4">RIGHT(N4,LEN(N4)-FIND("/",N4))</f>
        <v>television</v>
      </c>
      <c r="S4" s="9">
        <f t="array" ref="S4">(J4/86400)+25569+(-5/24)</f>
        <v>42405.494016203702</v>
      </c>
      <c r="T4" s="9">
        <f t="array" ref="T4">(I4/86400)+25569+(-5/24)</f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array" ref="Q5">LEFT(N5,FIND("/",N5)-1)</f>
        <v>film &amp; video</v>
      </c>
      <c r="R5" t="str">
        <f t="array" ref="R5">RIGHT(N5,LEN(N5)-FIND("/",N5))</f>
        <v>television</v>
      </c>
      <c r="S5" s="9">
        <f t="array" ref="S5">(J5/86400)+25569+(-5/24)</f>
        <v>41828.306793981479</v>
      </c>
      <c r="T5" s="9">
        <f t="array" ref="T5">(I5/86400)+25569+(-5/24)</f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array" ref="Q6">LEFT(N6,FIND("/",N6)-1)</f>
        <v>film &amp; video</v>
      </c>
      <c r="R6" t="str">
        <f t="array" ref="R6">RIGHT(N6,LEN(N6)-FIND("/",N6))</f>
        <v>television</v>
      </c>
      <c r="S6" s="9">
        <f t="array" ref="S6">(J6/86400)+25569+(-5/24)</f>
        <v>42327.625914351847</v>
      </c>
      <c r="T6" s="9">
        <f t="array" ref="T6">(I6/86400)+25569+(-5/24)</f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array" ref="Q7">LEFT(N7,FIND("/",N7)-1)</f>
        <v>film &amp; video</v>
      </c>
      <c r="R7" t="str">
        <f t="array" ref="R7">RIGHT(N7,LEN(N7)-FIND("/",N7))</f>
        <v>television</v>
      </c>
      <c r="S7" s="9">
        <f t="array" ref="S7">(J7/86400)+25569+(-5/24)</f>
        <v>42563.724618055552</v>
      </c>
      <c r="T7" s="9">
        <f t="array" ref="T7">(I7/86400)+25569+(-5/24)</f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array" ref="Q8">LEFT(N8,FIND("/",N8)-1)</f>
        <v>film &amp; video</v>
      </c>
      <c r="R8" t="str">
        <f t="array" ref="R8">RIGHT(N8,LEN(N8)-FIND("/",N8))</f>
        <v>television</v>
      </c>
      <c r="S8" s="9">
        <f t="array" ref="S8">(J8/86400)+25569+(-5/24)</f>
        <v>41793.864004629628</v>
      </c>
      <c r="T8" s="9">
        <f t="array" ref="T8">(I8/86400)+25569+(-5/24)</f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array" ref="Q9">LEFT(N9,FIND("/",N9)-1)</f>
        <v>film &amp; video</v>
      </c>
      <c r="R9" t="str">
        <f t="array" ref="R9">RIGHT(N9,LEN(N9)-FIND("/",N9))</f>
        <v>television</v>
      </c>
      <c r="S9" s="9">
        <f t="array" ref="S9">(J9/86400)+25569+(-5/24)</f>
        <v>42515.838738425919</v>
      </c>
      <c r="T9" s="9">
        <f t="array" ref="T9">(I9/86400)+25569+(-5/24)</f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array" ref="Q10">LEFT(N10,FIND("/",N10)-1)</f>
        <v>film &amp; video</v>
      </c>
      <c r="R10" t="str">
        <f t="array" ref="R10">RIGHT(N10,LEN(N10)-FIND("/",N10))</f>
        <v>television</v>
      </c>
      <c r="S10" s="9">
        <f t="array" ref="S10">(J10/86400)+25569+(-5/24)</f>
        <v>42468.736249999994</v>
      </c>
      <c r="T10" s="9">
        <f t="array" ref="T10">(I10/86400)+25569+(-5/24)</f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array" ref="Q11">LEFT(N11,FIND("/",N11)-1)</f>
        <v>film &amp; video</v>
      </c>
      <c r="R11" t="str">
        <f t="array" ref="R11">RIGHT(N11,LEN(N11)-FIND("/",N11))</f>
        <v>television</v>
      </c>
      <c r="S11" s="9">
        <f t="array" ref="S11">(J11/86400)+25569+(-5/24)</f>
        <v>42446.895185185182</v>
      </c>
      <c r="T11" s="9">
        <f t="array" ref="T11">(I11/86400)+25569+(-5/24)</f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array" ref="Q12">LEFT(N12,FIND("/",N12)-1)</f>
        <v>film &amp; video</v>
      </c>
      <c r="R12" t="str">
        <f t="array" ref="R12">RIGHT(N12,LEN(N12)-FIND("/",N12))</f>
        <v>television</v>
      </c>
      <c r="S12" s="9">
        <f t="array" ref="S12">(J12/86400)+25569+(-5/24)</f>
        <v>41779.859710648147</v>
      </c>
      <c r="T12" s="9">
        <f t="array" ref="T12">(I12/86400)+25569+(-5/24)</f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array" ref="Q13">LEFT(N13,FIND("/",N13)-1)</f>
        <v>film &amp; video</v>
      </c>
      <c r="R13" t="str">
        <f t="array" ref="R13">RIGHT(N13,LEN(N13)-FIND("/",N13))</f>
        <v>television</v>
      </c>
      <c r="S13" s="9">
        <f t="array" ref="S13">(J13/86400)+25569+(-5/24)</f>
        <v>42572.570162037031</v>
      </c>
      <c r="T13" s="9">
        <f t="array" ref="T13">(I13/86400)+25569+(-5/24)</f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array" ref="Q14">LEFT(N14,FIND("/",N14)-1)</f>
        <v>film &amp; video</v>
      </c>
      <c r="R14" t="str">
        <f t="array" ref="R14">RIGHT(N14,LEN(N14)-FIND("/",N14))</f>
        <v>television</v>
      </c>
      <c r="S14" s="9">
        <f t="array" ref="S14">(J14/86400)+25569+(-5/24)</f>
        <v>41791.504918981482</v>
      </c>
      <c r="T14" s="9">
        <f t="array" ref="T14">(I14/86400)+25569+(-5/24)</f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array" ref="Q15">LEFT(N15,FIND("/",N15)-1)</f>
        <v>film &amp; video</v>
      </c>
      <c r="R15" t="str">
        <f t="array" ref="R15">RIGHT(N15,LEN(N15)-FIND("/",N15))</f>
        <v>television</v>
      </c>
      <c r="S15" s="9">
        <f t="array" ref="S15">(J15/86400)+25569+(-5/24)</f>
        <v>42508.468854166662</v>
      </c>
      <c r="T15" s="9">
        <f t="array" ref="T15">(I15/86400)+25569+(-5/24)</f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array" ref="Q16">LEFT(N16,FIND("/",N16)-1)</f>
        <v>film &amp; video</v>
      </c>
      <c r="R16" t="str">
        <f t="array" ref="R16">RIGHT(N16,LEN(N16)-FIND("/",N16))</f>
        <v>television</v>
      </c>
      <c r="S16" s="9">
        <f t="array" ref="S16">(J16/86400)+25569+(-5/24)</f>
        <v>41807.818148148144</v>
      </c>
      <c r="T16" s="9">
        <f t="array" ref="T16">(I16/86400)+25569+(-5/24)</f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array" ref="Q17">LEFT(N17,FIND("/",N17)-1)</f>
        <v>film &amp; video</v>
      </c>
      <c r="R17" t="str">
        <f t="array" ref="R17">RIGHT(N17,LEN(N17)-FIND("/",N17))</f>
        <v>television</v>
      </c>
      <c r="S17" s="9">
        <f t="array" ref="S17">(J17/86400)+25569+(-5/24)</f>
        <v>42256.183541666665</v>
      </c>
      <c r="T17" s="9">
        <f t="array" ref="T17">(I17/86400)+25569+(-5/24)</f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array" ref="Q18">LEFT(N18,FIND("/",N18)-1)</f>
        <v>film &amp; video</v>
      </c>
      <c r="R18" t="str">
        <f t="array" ref="R18">RIGHT(N18,LEN(N18)-FIND("/",N18))</f>
        <v>television</v>
      </c>
      <c r="S18" s="9">
        <f t="array" ref="S18">(J18/86400)+25569+(-5/24)</f>
        <v>41760.588090277779</v>
      </c>
      <c r="T18" s="9">
        <f t="array" ref="T18">(I18/86400)+25569+(-5/24)</f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array" ref="Q19">LEFT(N19,FIND("/",N19)-1)</f>
        <v>film &amp; video</v>
      </c>
      <c r="R19" t="str">
        <f t="array" ref="R19">RIGHT(N19,LEN(N19)-FIND("/",N19))</f>
        <v>television</v>
      </c>
      <c r="S19" s="9">
        <f t="array" ref="S19">(J19/86400)+25569+(-5/24)</f>
        <v>41917.523402777777</v>
      </c>
      <c r="T19" s="9">
        <f t="array" ref="T19">(I19/86400)+25569+(-5/24)</f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array" ref="Q20">LEFT(N20,FIND("/",N20)-1)</f>
        <v>film &amp; video</v>
      </c>
      <c r="R20" t="str">
        <f t="array" ref="R20">RIGHT(N20,LEN(N20)-FIND("/",N20))</f>
        <v>television</v>
      </c>
      <c r="S20" s="9">
        <f t="array" ref="S20">(J20/86400)+25569+(-5/24)</f>
        <v>41869.333981481475</v>
      </c>
      <c r="T20" s="9">
        <f t="array" ref="T20">(I20/86400)+25569+(-5/24)</f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array" ref="Q21">LEFT(N21,FIND("/",N21)-1)</f>
        <v>film &amp; video</v>
      </c>
      <c r="R21" t="str">
        <f t="array" ref="R21">RIGHT(N21,LEN(N21)-FIND("/",N21))</f>
        <v>television</v>
      </c>
      <c r="S21" s="9">
        <f t="array" ref="S21">(J21/86400)+25569+(-5/24)</f>
        <v>42175.608032407406</v>
      </c>
      <c r="T21" s="9">
        <f t="array" ref="T21">(I21/86400)+25569+(-5/24)</f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array" ref="Q22">LEFT(N22,FIND("/",N22)-1)</f>
        <v>film &amp; video</v>
      </c>
      <c r="R22" t="str">
        <f t="array" ref="R22">RIGHT(N22,LEN(N22)-FIND("/",N22))</f>
        <v>television</v>
      </c>
      <c r="S22" s="9">
        <f t="array" ref="S22">(J22/86400)+25569+(-5/24)</f>
        <v>42200.549907407403</v>
      </c>
      <c r="T22" s="9">
        <f t="array" ref="T22">(I22/86400)+25569+(-5/24)</f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array" ref="Q23">LEFT(N23,FIND("/",N23)-1)</f>
        <v>film &amp; video</v>
      </c>
      <c r="R23" t="str">
        <f t="array" ref="R23">RIGHT(N23,LEN(N23)-FIND("/",N23))</f>
        <v>television</v>
      </c>
      <c r="S23" s="9">
        <f t="array" ref="S23">(J23/86400)+25569+(-5/24)</f>
        <v>41878.418854166666</v>
      </c>
      <c r="T23" s="9">
        <f t="array" ref="T23">(I23/86400)+25569+(-5/24)</f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array" ref="Q24">LEFT(N24,FIND("/",N24)-1)</f>
        <v>film &amp; video</v>
      </c>
      <c r="R24" t="str">
        <f t="array" ref="R24">RIGHT(N24,LEN(N24)-FIND("/",N24))</f>
        <v>television</v>
      </c>
      <c r="S24" s="9">
        <f t="array" ref="S24">(J24/86400)+25569+(-5/24)</f>
        <v>41989.703009259254</v>
      </c>
      <c r="T24" s="9">
        <f t="array" ref="T24">(I24/86400)+25569+(-5/24)</f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array" ref="Q25">LEFT(N25,FIND("/",N25)-1)</f>
        <v>film &amp; video</v>
      </c>
      <c r="R25" t="str">
        <f t="array" ref="R25">RIGHT(N25,LEN(N25)-FIND("/",N25))</f>
        <v>television</v>
      </c>
      <c r="S25" s="9">
        <f t="array" ref="S25">(J25/86400)+25569+(-5/24)</f>
        <v>42097.570613425924</v>
      </c>
      <c r="T25" s="9">
        <f t="array" ref="T25">(I25/86400)+25569+(-5/24)</f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array" ref="Q26">LEFT(N26,FIND("/",N26)-1)</f>
        <v>film &amp; video</v>
      </c>
      <c r="R26" t="str">
        <f t="array" ref="R26">RIGHT(N26,LEN(N26)-FIND("/",N26))</f>
        <v>television</v>
      </c>
      <c r="S26" s="9">
        <f t="array" ref="S26">(J26/86400)+25569+(-5/24)</f>
        <v>42229.611840277772</v>
      </c>
      <c r="T26" s="9">
        <f t="array" ref="T26">(I26/86400)+25569+(-5/24)</f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array" ref="Q27">LEFT(N27,FIND("/",N27)-1)</f>
        <v>film &amp; video</v>
      </c>
      <c r="R27" t="str">
        <f t="array" ref="R27">RIGHT(N27,LEN(N27)-FIND("/",N27))</f>
        <v>television</v>
      </c>
      <c r="S27" s="9">
        <f t="array" ref="S27">(J27/86400)+25569+(-5/24)</f>
        <v>42317.816678240742</v>
      </c>
      <c r="T27" s="9">
        <f t="array" ref="T27">(I27/86400)+25569+(-5/24)</f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array" ref="Q28">LEFT(N28,FIND("/",N28)-1)</f>
        <v>film &amp; video</v>
      </c>
      <c r="R28" t="str">
        <f t="array" ref="R28">RIGHT(N28,LEN(N28)-FIND("/",N28))</f>
        <v>television</v>
      </c>
      <c r="S28" s="9">
        <f t="array" ref="S28">(J28/86400)+25569+(-5/24)</f>
        <v>41828.307222222218</v>
      </c>
      <c r="T28" s="9">
        <f t="array" ref="T28">(I28/86400)+25569+(-5/24)</f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array" ref="Q29">LEFT(N29,FIND("/",N29)-1)</f>
        <v>film &amp; video</v>
      </c>
      <c r="R29" t="str">
        <f t="array" ref="R29">RIGHT(N29,LEN(N29)-FIND("/",N29))</f>
        <v>television</v>
      </c>
      <c r="S29" s="9">
        <f t="array" ref="S29">(J29/86400)+25569+(-5/24)</f>
        <v>41928.956400462957</v>
      </c>
      <c r="T29" s="9">
        <f t="array" ref="T29">(I29/86400)+25569+(-5/24)</f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array" ref="Q30">LEFT(N30,FIND("/",N30)-1)</f>
        <v>film &amp; video</v>
      </c>
      <c r="R30" t="str">
        <f t="array" ref="R30">RIGHT(N30,LEN(N30)-FIND("/",N30))</f>
        <v>television</v>
      </c>
      <c r="S30" s="9">
        <f t="array" ref="S30">(J30/86400)+25569+(-5/24)</f>
        <v>42324.755601851844</v>
      </c>
      <c r="T30" s="9">
        <f t="array" ref="T30">(I30/86400)+25569+(-5/24)</f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array" ref="Q31">LEFT(N31,FIND("/",N31)-1)</f>
        <v>film &amp; video</v>
      </c>
      <c r="R31" t="str">
        <f t="array" ref="R31">RIGHT(N31,LEN(N31)-FIND("/",N31))</f>
        <v>television</v>
      </c>
      <c r="S31" s="9">
        <f t="array" ref="S31">(J31/86400)+25569+(-5/24)</f>
        <v>41812.464907407404</v>
      </c>
      <c r="T31" s="9">
        <f t="array" ref="T31">(I31/86400)+25569+(-5/24)</f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array" ref="Q32">LEFT(N32,FIND("/",N32)-1)</f>
        <v>film &amp; video</v>
      </c>
      <c r="R32" t="str">
        <f t="array" ref="R32">RIGHT(N32,LEN(N32)-FIND("/",N32))</f>
        <v>television</v>
      </c>
      <c r="S32" s="9">
        <f t="array" ref="S32">(J32/86400)+25569+(-5/24)</f>
        <v>41842.084664351853</v>
      </c>
      <c r="T32" s="9">
        <f t="array" ref="T32">(I32/86400)+25569+(-5/24)</f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array" ref="Q33">LEFT(N33,FIND("/",N33)-1)</f>
        <v>film &amp; video</v>
      </c>
      <c r="R33" t="str">
        <f t="array" ref="R33">RIGHT(N33,LEN(N33)-FIND("/",N33))</f>
        <v>television</v>
      </c>
      <c r="S33" s="9">
        <f t="array" ref="S33">(J33/86400)+25569+(-5/24)</f>
        <v>42376.583726851844</v>
      </c>
      <c r="T33" s="9">
        <f t="array" ref="T33">(I33/86400)+25569+(-5/24)</f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array" ref="Q34">LEFT(N34,FIND("/",N34)-1)</f>
        <v>film &amp; video</v>
      </c>
      <c r="R34" t="str">
        <f t="array" ref="R34">RIGHT(N34,LEN(N34)-FIND("/",N34))</f>
        <v>television</v>
      </c>
      <c r="S34" s="9">
        <f t="array" ref="S34">(J34/86400)+25569+(-5/24)</f>
        <v>42461.419178240736</v>
      </c>
      <c r="T34" s="9">
        <f t="array" ref="T34">(I34/86400)+25569+(-5/24)</f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array" ref="Q35">LEFT(N35,FIND("/",N35)-1)</f>
        <v>film &amp; video</v>
      </c>
      <c r="R35" t="str">
        <f t="array" ref="R35">RIGHT(N35,LEN(N35)-FIND("/",N35))</f>
        <v>television</v>
      </c>
      <c r="S35" s="9">
        <f t="array" ref="S35">(J35/86400)+25569+(-5/24)</f>
        <v>42286.452557870369</v>
      </c>
      <c r="T35" s="9">
        <f t="array" ref="T35">(I35/86400)+25569+(-5/24)</f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array" ref="Q36">LEFT(N36,FIND("/",N36)-1)</f>
        <v>film &amp; video</v>
      </c>
      <c r="R36" t="str">
        <f t="array" ref="R36">RIGHT(N36,LEN(N36)-FIND("/",N36))</f>
        <v>television</v>
      </c>
      <c r="S36" s="9">
        <f t="array" ref="S36">(J36/86400)+25569+(-5/24)</f>
        <v>41841.113437499997</v>
      </c>
      <c r="T36" s="9">
        <f t="array" ref="T36">(I36/86400)+25569+(-5/24)</f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array" ref="Q37">LEFT(N37,FIND("/",N37)-1)</f>
        <v>film &amp; video</v>
      </c>
      <c r="R37" t="str">
        <f t="array" ref="R37">RIGHT(N37,LEN(N37)-FIND("/",N37))</f>
        <v>television</v>
      </c>
      <c r="S37" s="9">
        <f t="array" ref="S37">(J37/86400)+25569+(-5/24)</f>
        <v>42098.083495370367</v>
      </c>
      <c r="T37" s="9">
        <f t="array" ref="T37">(I37/86400)+25569+(-5/24)</f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array" ref="Q38">LEFT(N38,FIND("/",N38)-1)</f>
        <v>film &amp; video</v>
      </c>
      <c r="R38" t="str">
        <f t="array" ref="R38">RIGHT(N38,LEN(N38)-FIND("/",N38))</f>
        <v>television</v>
      </c>
      <c r="S38" s="9">
        <f t="array" ref="S38">(J38/86400)+25569+(-5/24)</f>
        <v>42068.098668981482</v>
      </c>
      <c r="T38" s="9">
        <f t="array" ref="T38">(I38/86400)+25569+(-5/24)</f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array" ref="Q39">LEFT(N39,FIND("/",N39)-1)</f>
        <v>film &amp; video</v>
      </c>
      <c r="R39" t="str">
        <f t="array" ref="R39">RIGHT(N39,LEN(N39)-FIND("/",N39))</f>
        <v>television</v>
      </c>
      <c r="S39" s="9">
        <f t="array" ref="S39">(J39/86400)+25569+(-5/24)</f>
        <v>42032.484710648147</v>
      </c>
      <c r="T39" s="9">
        <f t="array" ref="T39">(I39/86400)+25569+(-5/24)</f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array" ref="Q40">LEFT(N40,FIND("/",N40)-1)</f>
        <v>film &amp; video</v>
      </c>
      <c r="R40" t="str">
        <f t="array" ref="R40">RIGHT(N40,LEN(N40)-FIND("/",N40))</f>
        <v>television</v>
      </c>
      <c r="S40" s="9">
        <f t="array" ref="S40">(J40/86400)+25569+(-5/24)</f>
        <v>41374.84888888889</v>
      </c>
      <c r="T40" s="9">
        <f t="array" ref="T40">(I40/86400)+25569+(-5/24)</f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array" ref="Q41">LEFT(N41,FIND("/",N41)-1)</f>
        <v>film &amp; video</v>
      </c>
      <c r="R41" t="str">
        <f t="array" ref="R41">RIGHT(N41,LEN(N41)-FIND("/",N41))</f>
        <v>television</v>
      </c>
      <c r="S41" s="9">
        <f t="array" ref="S41">(J41/86400)+25569+(-5/24)</f>
        <v>41753.838749999995</v>
      </c>
      <c r="T41" s="9">
        <f t="array" ref="T41">(I41/86400)+25569+(-5/24)</f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array" ref="Q42">LEFT(N42,FIND("/",N42)-1)</f>
        <v>film &amp; video</v>
      </c>
      <c r="R42" t="str">
        <f t="array" ref="R42">RIGHT(N42,LEN(N42)-FIND("/",N42))</f>
        <v>television</v>
      </c>
      <c r="S42" s="9">
        <f t="array" ref="S42">(J42/86400)+25569+(-5/24)</f>
        <v>41789.005648148144</v>
      </c>
      <c r="T42" s="9">
        <f t="array" ref="T42">(I42/86400)+25569+(-5/24)</f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array" ref="Q43">LEFT(N43,FIND("/",N43)-1)</f>
        <v>film &amp; video</v>
      </c>
      <c r="R43" t="str">
        <f t="array" ref="R43">RIGHT(N43,LEN(N43)-FIND("/",N43))</f>
        <v>television</v>
      </c>
      <c r="S43" s="9">
        <f t="array" ref="S43">(J43/86400)+25569+(-5/24)</f>
        <v>41887.360578703701</v>
      </c>
      <c r="T43" s="9">
        <f t="array" ref="T43">(I43/86400)+25569+(-5/24)</f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array" ref="Q44">LEFT(N44,FIND("/",N44)-1)</f>
        <v>film &amp; video</v>
      </c>
      <c r="R44" t="str">
        <f t="array" ref="R44">RIGHT(N44,LEN(N44)-FIND("/",N44))</f>
        <v>television</v>
      </c>
      <c r="S44" s="9">
        <f t="array" ref="S44">(J44/86400)+25569+(-5/24)</f>
        <v>41971.430856481478</v>
      </c>
      <c r="T44" s="9">
        <f t="array" ref="T44">(I44/86400)+25569+(-5/24)</f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array" ref="Q45">LEFT(N45,FIND("/",N45)-1)</f>
        <v>film &amp; video</v>
      </c>
      <c r="R45" t="str">
        <f t="array" ref="R45">RIGHT(N45,LEN(N45)-FIND("/",N45))</f>
        <v>television</v>
      </c>
      <c r="S45" s="9">
        <f t="array" ref="S45">(J45/86400)+25569+(-5/24)</f>
        <v>41802.582013888888</v>
      </c>
      <c r="T45" s="9">
        <f t="array" ref="T45">(I45/86400)+25569+(-5/24)</f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array" ref="Q46">LEFT(N46,FIND("/",N46)-1)</f>
        <v>film &amp; video</v>
      </c>
      <c r="R46" t="str">
        <f t="array" ref="R46">RIGHT(N46,LEN(N46)-FIND("/",N46))</f>
        <v>television</v>
      </c>
      <c r="S46" s="9">
        <f t="array" ref="S46">(J46/86400)+25569+(-5/24)</f>
        <v>41873.890474537031</v>
      </c>
      <c r="T46" s="9">
        <f t="array" ref="T46">(I46/86400)+25569+(-5/24)</f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array" ref="Q47">LEFT(N47,FIND("/",N47)-1)</f>
        <v>film &amp; video</v>
      </c>
      <c r="R47" t="str">
        <f t="array" ref="R47">RIGHT(N47,LEN(N47)-FIND("/",N47))</f>
        <v>television</v>
      </c>
      <c r="S47" s="9">
        <f t="array" ref="S47">(J47/86400)+25569+(-5/24)</f>
        <v>42457.415590277778</v>
      </c>
      <c r="T47" s="9">
        <f t="array" ref="T47">(I47/86400)+25569+(-5/24)</f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array" ref="Q48">LEFT(N48,FIND("/",N48)-1)</f>
        <v>film &amp; video</v>
      </c>
      <c r="R48" t="str">
        <f t="array" ref="R48">RIGHT(N48,LEN(N48)-FIND("/",N48))</f>
        <v>television</v>
      </c>
      <c r="S48" s="9">
        <f t="array" ref="S48">(J48/86400)+25569+(-5/24)</f>
        <v>42323.756643518514</v>
      </c>
      <c r="T48" s="9">
        <f t="array" ref="T48">(I48/86400)+25569+(-5/24)</f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array" ref="Q49">LEFT(N49,FIND("/",N49)-1)</f>
        <v>film &amp; video</v>
      </c>
      <c r="R49" t="str">
        <f t="array" ref="R49">RIGHT(N49,LEN(N49)-FIND("/",N49))</f>
        <v>television</v>
      </c>
      <c r="S49" s="9">
        <f t="array" ref="S49">(J49/86400)+25569+(-5/24)</f>
        <v>41932.611192129625</v>
      </c>
      <c r="T49" s="9">
        <f t="array" ref="T49">(I49/86400)+25569+(-5/24)</f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array" ref="Q50">LEFT(N50,FIND("/",N50)-1)</f>
        <v>film &amp; video</v>
      </c>
      <c r="R50" t="str">
        <f t="array" ref="R50">RIGHT(N50,LEN(N50)-FIND("/",N50))</f>
        <v>television</v>
      </c>
      <c r="S50" s="9">
        <f t="array" ref="S50">(J50/86400)+25569+(-5/24)</f>
        <v>42033.308564814812</v>
      </c>
      <c r="T50" s="9">
        <f t="array" ref="T50">(I50/86400)+25569+(-5/24)</f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array" ref="Q51">LEFT(N51,FIND("/",N51)-1)</f>
        <v>film &amp; video</v>
      </c>
      <c r="R51" t="str">
        <f t="array" ref="R51">RIGHT(N51,LEN(N51)-FIND("/",N51))</f>
        <v>television</v>
      </c>
      <c r="S51" s="9">
        <f t="array" ref="S51">(J51/86400)+25569+(-5/24)</f>
        <v>42270.968113425923</v>
      </c>
      <c r="T51" s="9">
        <f t="array" ref="T51">(I51/86400)+25569+(-5/24)</f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array" ref="Q52">LEFT(N52,FIND("/",N52)-1)</f>
        <v>film &amp; video</v>
      </c>
      <c r="R52" t="str">
        <f t="array" ref="R52">RIGHT(N52,LEN(N52)-FIND("/",N52))</f>
        <v>television</v>
      </c>
      <c r="S52" s="9">
        <f t="array" ref="S52">(J52/86400)+25569+(-5/24)</f>
        <v>41995.544652777775</v>
      </c>
      <c r="T52" s="9">
        <f t="array" ref="T52">(I52/86400)+25569+(-5/24)</f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array" ref="Q53">LEFT(N53,FIND("/",N53)-1)</f>
        <v>film &amp; video</v>
      </c>
      <c r="R53" t="str">
        <f t="array" ref="R53">RIGHT(N53,LEN(N53)-FIND("/",N53))</f>
        <v>television</v>
      </c>
      <c r="S53" s="9">
        <f t="array" ref="S53">(J53/86400)+25569+(-5/24)</f>
        <v>42196.72033564814</v>
      </c>
      <c r="T53" s="9">
        <f t="array" ref="T53">(I53/86400)+25569+(-5/24)</f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array" ref="Q54">LEFT(N54,FIND("/",N54)-1)</f>
        <v>film &amp; video</v>
      </c>
      <c r="R54" t="str">
        <f t="array" ref="R54">RIGHT(N54,LEN(N54)-FIND("/",N54))</f>
        <v>television</v>
      </c>
      <c r="S54" s="9">
        <f t="array" ref="S54">(J54/86400)+25569+(-5/24)</f>
        <v>41807.493587962963</v>
      </c>
      <c r="T54" s="9">
        <f t="array" ref="T54">(I54/86400)+25569+(-5/24)</f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array" ref="Q55">LEFT(N55,FIND("/",N55)-1)</f>
        <v>film &amp; video</v>
      </c>
      <c r="R55" t="str">
        <f t="array" ref="R55">RIGHT(N55,LEN(N55)-FIND("/",N55))</f>
        <v>television</v>
      </c>
      <c r="S55" s="9">
        <f t="array" ref="S55">(J55/86400)+25569+(-5/24)</f>
        <v>41719.340798611105</v>
      </c>
      <c r="T55" s="9">
        <f t="array" ref="T55">(I55/86400)+25569+(-5/24)</f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array" ref="Q56">LEFT(N56,FIND("/",N56)-1)</f>
        <v>film &amp; video</v>
      </c>
      <c r="R56" t="str">
        <f t="array" ref="R56">RIGHT(N56,LEN(N56)-FIND("/",N56))</f>
        <v>television</v>
      </c>
      <c r="S56" s="9">
        <f t="array" ref="S56">(J56/86400)+25569+(-5/24)</f>
        <v>42333.504872685182</v>
      </c>
      <c r="T56" s="9">
        <f t="array" ref="T56">(I56/86400)+25569+(-5/24)</f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array" ref="Q57">LEFT(N57,FIND("/",N57)-1)</f>
        <v>film &amp; video</v>
      </c>
      <c r="R57" t="str">
        <f t="array" ref="R57">RIGHT(N57,LEN(N57)-FIND("/",N57))</f>
        <v>television</v>
      </c>
      <c r="S57" s="9">
        <f t="array" ref="S57">(J57/86400)+25569+(-5/24)</f>
        <v>42496.760601851849</v>
      </c>
      <c r="T57" s="9">
        <f t="array" ref="T57">(I57/86400)+25569+(-5/24)</f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array" ref="Q58">LEFT(N58,FIND("/",N58)-1)</f>
        <v>film &amp; video</v>
      </c>
      <c r="R58" t="str">
        <f t="array" ref="R58">RIGHT(N58,LEN(N58)-FIND("/",N58))</f>
        <v>television</v>
      </c>
      <c r="S58" s="9">
        <f t="array" ref="S58">(J58/86400)+25569+(-5/24)</f>
        <v>42149.340555555558</v>
      </c>
      <c r="T58" s="9">
        <f t="array" ref="T58">(I58/86400)+25569+(-5/24)</f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array" ref="Q59">LEFT(N59,FIND("/",N59)-1)</f>
        <v>film &amp; video</v>
      </c>
      <c r="R59" t="str">
        <f t="array" ref="R59">RIGHT(N59,LEN(N59)-FIND("/",N59))</f>
        <v>television</v>
      </c>
      <c r="S59" s="9">
        <f t="array" ref="S59">(J59/86400)+25569+(-5/24)</f>
        <v>42089.624560185184</v>
      </c>
      <c r="T59" s="9">
        <f t="array" ref="T59">(I59/86400)+25569+(-5/24)</f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array" ref="Q60">LEFT(N60,FIND("/",N60)-1)</f>
        <v>film &amp; video</v>
      </c>
      <c r="R60" t="str">
        <f t="array" ref="R60">RIGHT(N60,LEN(N60)-FIND("/",N60))</f>
        <v>television</v>
      </c>
      <c r="S60" s="9">
        <f t="array" ref="S60">(J60/86400)+25569+(-5/24)</f>
        <v>41932.536712962959</v>
      </c>
      <c r="T60" s="9">
        <f t="array" ref="T60">(I60/86400)+25569+(-5/24)</f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array" ref="Q61">LEFT(N61,FIND("/",N61)-1)</f>
        <v>film &amp; video</v>
      </c>
      <c r="R61" t="str">
        <f t="array" ref="R61">RIGHT(N61,LEN(N61)-FIND("/",N61))</f>
        <v>television</v>
      </c>
      <c r="S61" s="9">
        <f t="array" ref="S61">(J61/86400)+25569+(-5/24)</f>
        <v>42230.027499999997</v>
      </c>
      <c r="T61" s="9">
        <f t="array" ref="T61">(I61/86400)+25569+(-5/24)</f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array" ref="Q62">LEFT(N62,FIND("/",N62)-1)</f>
        <v>film &amp; video</v>
      </c>
      <c r="R62" t="str">
        <f t="array" ref="R62">RIGHT(N62,LEN(N62)-FIND("/",N62))</f>
        <v>shorts</v>
      </c>
      <c r="S62" s="9">
        <f t="array" ref="S62">(J62/86400)+25569+(-5/24)</f>
        <v>41701.693483796298</v>
      </c>
      <c r="T62" s="9">
        <f t="array" ref="T62">(I62/86400)+25569+(-5/24)</f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array" ref="Q63">LEFT(N63,FIND("/",N63)-1)</f>
        <v>film &amp; video</v>
      </c>
      <c r="R63" t="str">
        <f t="array" ref="R63">RIGHT(N63,LEN(N63)-FIND("/",N63))</f>
        <v>shorts</v>
      </c>
      <c r="S63" s="9">
        <f t="array" ref="S63">(J63/86400)+25569+(-5/24)</f>
        <v>41409.605983796289</v>
      </c>
      <c r="T63" s="9">
        <f t="array" ref="T63">(I63/86400)+25569+(-5/24)</f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array" ref="Q64">LEFT(N64,FIND("/",N64)-1)</f>
        <v>film &amp; video</v>
      </c>
      <c r="R64" t="str">
        <f t="array" ref="R64">RIGHT(N64,LEN(N64)-FIND("/",N64))</f>
        <v>shorts</v>
      </c>
      <c r="S64" s="9">
        <f t="array" ref="S64">(J64/86400)+25569+(-5/24)</f>
        <v>41311.591180555552</v>
      </c>
      <c r="T64" s="9">
        <f t="array" ref="T64">(I64/86400)+25569+(-5/24)</f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array" ref="Q65">LEFT(N65,FIND("/",N65)-1)</f>
        <v>film &amp; video</v>
      </c>
      <c r="R65" t="str">
        <f t="array" ref="R65">RIGHT(N65,LEN(N65)-FIND("/",N65))</f>
        <v>shorts</v>
      </c>
      <c r="S65" s="9">
        <f t="array" ref="S65">(J65/86400)+25569+(-5/24)</f>
        <v>41612.703854166662</v>
      </c>
      <c r="T65" s="9">
        <f t="array" ref="T65">(I65/86400)+25569+(-5/24)</f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array" ref="Q66">LEFT(N66,FIND("/",N66)-1)</f>
        <v>film &amp; video</v>
      </c>
      <c r="R66" t="str">
        <f t="array" ref="R66">RIGHT(N66,LEN(N66)-FIND("/",N66))</f>
        <v>shorts</v>
      </c>
      <c r="S66" s="9">
        <f t="array" ref="S66">(J66/86400)+25569+(-5/24)</f>
        <v>41432.809965277775</v>
      </c>
      <c r="T66" s="9">
        <f t="array" ref="T66">(I66/86400)+25569+(-5/24)</f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E67/D67*100</f>
        <v>107.52857142857141</v>
      </c>
      <c r="P67" s="5">
        <f t="shared" ref="P67:P130" si="3">E67/L67</f>
        <v>132.05263157894737</v>
      </c>
      <c r="Q67" t="str">
        <f t="array" ref="Q67">LEFT(N67,FIND("/",N67)-1)</f>
        <v>film &amp; video</v>
      </c>
      <c r="R67" t="str">
        <f t="array" ref="R67">RIGHT(N67,LEN(N67)-FIND("/",N67))</f>
        <v>shorts</v>
      </c>
      <c r="S67" s="9">
        <f t="array" ref="S67">(J67/86400)+25569+(-5/24)</f>
        <v>41835.612893518519</v>
      </c>
      <c r="T67" s="9">
        <f t="array" ref="T6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 s="5">
        <f t="shared" si="3"/>
        <v>91.230769230769226</v>
      </c>
      <c r="Q68" t="str">
        <f t="array" ref="Q68">LEFT(N68,FIND("/",N68)-1)</f>
        <v>film &amp; video</v>
      </c>
      <c r="R68" t="str">
        <f t="array" ref="R68">RIGHT(N68,LEN(N68)-FIND("/",N68))</f>
        <v>shorts</v>
      </c>
      <c r="S68" s="9">
        <f t="array" ref="S68">(J68/86400)+25569+(-5/24)</f>
        <v>42539.641435185178</v>
      </c>
      <c r="T68" s="9">
        <f t="array" ref="T68">(I68/86400)+25569+(-5/24)</f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 s="5">
        <f t="shared" si="3"/>
        <v>116.25</v>
      </c>
      <c r="Q69" t="str">
        <f t="array" ref="Q69">LEFT(N69,FIND("/",N69)-1)</f>
        <v>film &amp; video</v>
      </c>
      <c r="R69" t="str">
        <f t="array" ref="R69">RIGHT(N69,LEN(N69)-FIND("/",N69))</f>
        <v>shorts</v>
      </c>
      <c r="S69" s="9">
        <f t="array" ref="S69">(J69/86400)+25569+(-5/24)</f>
        <v>41075.375046296293</v>
      </c>
      <c r="T69" s="9">
        <f t="array" ref="T69">(I69/86400)+25569+(-5/24)</f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 s="5">
        <f t="shared" si="3"/>
        <v>21.194444444444443</v>
      </c>
      <c r="Q70" t="str">
        <f t="array" ref="Q70">LEFT(N70,FIND("/",N70)-1)</f>
        <v>film &amp; video</v>
      </c>
      <c r="R70" t="str">
        <f t="array" ref="R70">RIGHT(N70,LEN(N70)-FIND("/",N70))</f>
        <v>shorts</v>
      </c>
      <c r="S70" s="9">
        <f t="array" ref="S70">(J70/86400)+25569+(-5/24)</f>
        <v>41663.36100694444</v>
      </c>
      <c r="T70" s="9">
        <f t="array" ref="T70">(I70/86400)+25569+(-5/24)</f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 s="5">
        <f t="shared" si="3"/>
        <v>62.327134831460668</v>
      </c>
      <c r="Q71" t="str">
        <f t="array" ref="Q71">LEFT(N71,FIND("/",N71)-1)</f>
        <v>film &amp; video</v>
      </c>
      <c r="R71" t="str">
        <f t="array" ref="R71">RIGHT(N71,LEN(N71)-FIND("/",N71))</f>
        <v>shorts</v>
      </c>
      <c r="S71" s="9">
        <f t="array" ref="S71">(J71/86400)+25569+(-5/24)</f>
        <v>40785.979456018518</v>
      </c>
      <c r="T71" s="9">
        <f t="array" ref="T71">(I71/86400)+25569+(-5/24)</f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 s="5">
        <f t="shared" si="3"/>
        <v>37.411764705882355</v>
      </c>
      <c r="Q72" t="str">
        <f t="array" ref="Q72">LEFT(N72,FIND("/",N72)-1)</f>
        <v>film &amp; video</v>
      </c>
      <c r="R72" t="str">
        <f t="array" ref="R72">RIGHT(N72,LEN(N72)-FIND("/",N72))</f>
        <v>shorts</v>
      </c>
      <c r="S72" s="9">
        <f t="array" ref="S72">(J72/86400)+25569+(-5/24)</f>
        <v>40730.688020833331</v>
      </c>
      <c r="T72" s="9">
        <f t="array" ref="T72">(I72/86400)+25569+(-5/24)</f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 s="5">
        <f t="shared" si="3"/>
        <v>69.71875</v>
      </c>
      <c r="Q73" t="str">
        <f t="array" ref="Q73">LEFT(N73,FIND("/",N73)-1)</f>
        <v>film &amp; video</v>
      </c>
      <c r="R73" t="str">
        <f t="array" ref="R73">RIGHT(N73,LEN(N73)-FIND("/",N73))</f>
        <v>shorts</v>
      </c>
      <c r="S73" s="9">
        <f t="array" ref="S73">(J73/86400)+25569+(-5/24)</f>
        <v>40997.063159722216</v>
      </c>
      <c r="T73" s="9">
        <f t="array" ref="T73">(I73/86400)+25569+(-5/24)</f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 s="5">
        <f t="shared" si="3"/>
        <v>58.170731707317074</v>
      </c>
      <c r="Q74" t="str">
        <f t="array" ref="Q74">LEFT(N74,FIND("/",N74)-1)</f>
        <v>film &amp; video</v>
      </c>
      <c r="R74" t="str">
        <f t="array" ref="R74">RIGHT(N74,LEN(N74)-FIND("/",N74))</f>
        <v>shorts</v>
      </c>
      <c r="S74" s="9">
        <f t="array" ref="S74">(J74/86400)+25569+(-5/24)</f>
        <v>41207.801863425928</v>
      </c>
      <c r="T74" s="9">
        <f t="array" ref="T74">(I74/86400)+25569+(-5/24)</f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 s="5">
        <f t="shared" si="3"/>
        <v>50</v>
      </c>
      <c r="Q75" t="str">
        <f t="array" ref="Q75">LEFT(N75,FIND("/",N75)-1)</f>
        <v>film &amp; video</v>
      </c>
      <c r="R75" t="str">
        <f t="array" ref="R75">RIGHT(N75,LEN(N75)-FIND("/",N75))</f>
        <v>shorts</v>
      </c>
      <c r="S75" s="9">
        <f t="array" ref="S75">(J75/86400)+25569+(-5/24)</f>
        <v>40587.548425925925</v>
      </c>
      <c r="T75" s="9">
        <f t="array" ref="T75">(I75/86400)+25569+(-5/24)</f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 s="5">
        <f t="shared" si="3"/>
        <v>19.471034482758618</v>
      </c>
      <c r="Q76" t="str">
        <f t="array" ref="Q76">LEFT(N76,FIND("/",N76)-1)</f>
        <v>film &amp; video</v>
      </c>
      <c r="R76" t="str">
        <f t="array" ref="R76">RIGHT(N76,LEN(N76)-FIND("/",N76))</f>
        <v>shorts</v>
      </c>
      <c r="S76" s="9">
        <f t="array" ref="S76">(J76/86400)+25569+(-5/24)</f>
        <v>42360.278877314813</v>
      </c>
      <c r="T76" s="9">
        <f t="array" ref="T76">(I76/86400)+25569+(-5/24)</f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 s="5">
        <f t="shared" si="3"/>
        <v>85.957446808510639</v>
      </c>
      <c r="Q77" t="str">
        <f t="array" ref="Q77">LEFT(N77,FIND("/",N77)-1)</f>
        <v>film &amp; video</v>
      </c>
      <c r="R77" t="str">
        <f t="array" ref="R77">RIGHT(N77,LEN(N77)-FIND("/",N77))</f>
        <v>shorts</v>
      </c>
      <c r="S77" s="9">
        <f t="array" ref="S77">(J77/86400)+25569+(-5/24)</f>
        <v>41357.000833333332</v>
      </c>
      <c r="T77" s="9">
        <f t="array" ref="T77">(I77/86400)+25569+(-5/24)</f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 s="5">
        <f t="shared" si="3"/>
        <v>30.666666666666668</v>
      </c>
      <c r="Q78" t="str">
        <f t="array" ref="Q78">LEFT(N78,FIND("/",N78)-1)</f>
        <v>film &amp; video</v>
      </c>
      <c r="R78" t="str">
        <f t="array" ref="R78">RIGHT(N78,LEN(N78)-FIND("/",N78))</f>
        <v>shorts</v>
      </c>
      <c r="S78" s="9">
        <f t="array" ref="S78">(J78/86400)+25569+(-5/24)</f>
        <v>40844.483310185184</v>
      </c>
      <c r="T78" s="9">
        <f t="array" ref="T78">(I78/86400)+25569+(-5/24)</f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 s="5">
        <f t="shared" si="3"/>
        <v>60.384615384615387</v>
      </c>
      <c r="Q79" t="str">
        <f t="array" ref="Q79">LEFT(N79,FIND("/",N79)-1)</f>
        <v>film &amp; video</v>
      </c>
      <c r="R79" t="str">
        <f t="array" ref="R79">RIGHT(N79,LEN(N79)-FIND("/",N79))</f>
        <v>shorts</v>
      </c>
      <c r="S79" s="9">
        <f t="array" ref="S79">(J79/86400)+25569+(-5/24)</f>
        <v>40996.936539351846</v>
      </c>
      <c r="T79" s="9">
        <f t="array" ref="T79">(I79/86400)+25569+(-5/24)</f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 s="5">
        <f t="shared" si="3"/>
        <v>38.6</v>
      </c>
      <c r="Q80" t="str">
        <f t="array" ref="Q80">LEFT(N80,FIND("/",N80)-1)</f>
        <v>film &amp; video</v>
      </c>
      <c r="R80" t="str">
        <f t="array" ref="R80">RIGHT(N80,LEN(N80)-FIND("/",N80))</f>
        <v>shorts</v>
      </c>
      <c r="S80" s="9">
        <f t="array" ref="S80">(J80/86400)+25569+(-5/24)</f>
        <v>42604.522233796299</v>
      </c>
      <c r="T80" s="9">
        <f t="array" ref="T80">(I80/86400)+25569+(-5/24)</f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 s="5">
        <f t="shared" si="3"/>
        <v>40.268292682926827</v>
      </c>
      <c r="Q81" t="str">
        <f t="array" ref="Q81">LEFT(N81,FIND("/",N81)-1)</f>
        <v>film &amp; video</v>
      </c>
      <c r="R81" t="str">
        <f t="array" ref="R81">RIGHT(N81,LEN(N81)-FIND("/",N81))</f>
        <v>shorts</v>
      </c>
      <c r="S81" s="9">
        <f t="array" ref="S81">(J81/86400)+25569+(-5/24)</f>
        <v>41724.568206018514</v>
      </c>
      <c r="T81" s="9">
        <f t="array" ref="T81">(I81/86400)+25569+(-5/24)</f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 s="5">
        <f t="shared" si="3"/>
        <v>273.82978723404256</v>
      </c>
      <c r="Q82" t="str">
        <f t="array" ref="Q82">LEFT(N82,FIND("/",N82)-1)</f>
        <v>film &amp; video</v>
      </c>
      <c r="R82" t="str">
        <f t="array" ref="R82">RIGHT(N82,LEN(N82)-FIND("/",N82))</f>
        <v>shorts</v>
      </c>
      <c r="S82" s="9">
        <f t="array" ref="S82">(J82/86400)+25569+(-5/24)</f>
        <v>41582.875648148147</v>
      </c>
      <c r="T82" s="9">
        <f t="array" ref="T82">(I82/86400)+25569+(-5/24)</f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 s="5">
        <f t="shared" si="3"/>
        <v>53.035714285714285</v>
      </c>
      <c r="Q83" t="str">
        <f t="array" ref="Q83">LEFT(N83,FIND("/",N83)-1)</f>
        <v>film &amp; video</v>
      </c>
      <c r="R83" t="str">
        <f t="array" ref="R83">RIGHT(N83,LEN(N83)-FIND("/",N83))</f>
        <v>shorts</v>
      </c>
      <c r="S83" s="9">
        <f t="array" ref="S83">(J83/86400)+25569+(-5/24)</f>
        <v>41099.950543981475</v>
      </c>
      <c r="T83" s="9">
        <f t="array" ref="T83">(I83/86400)+25569+(-5/24)</f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 s="5">
        <f t="shared" si="3"/>
        <v>40.005000000000003</v>
      </c>
      <c r="Q84" t="str">
        <f t="array" ref="Q84">LEFT(N84,FIND("/",N84)-1)</f>
        <v>film &amp; video</v>
      </c>
      <c r="R84" t="str">
        <f t="array" ref="R84">RIGHT(N84,LEN(N84)-FIND("/",N84))</f>
        <v>shorts</v>
      </c>
      <c r="S84" s="9">
        <f t="array" ref="S84">(J84/86400)+25569+(-5/24)</f>
        <v>40795.611817129626</v>
      </c>
      <c r="T84" s="9">
        <f t="array" ref="T84">(I84/86400)+25569+(-5/24)</f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 s="5">
        <f t="shared" si="3"/>
        <v>15.76923076923077</v>
      </c>
      <c r="Q85" t="str">
        <f t="array" ref="Q85">LEFT(N85,FIND("/",N85)-1)</f>
        <v>film &amp; video</v>
      </c>
      <c r="R85" t="str">
        <f t="array" ref="R85">RIGHT(N85,LEN(N85)-FIND("/",N85))</f>
        <v>shorts</v>
      </c>
      <c r="S85" s="9">
        <f t="array" ref="S85">(J85/86400)+25569+(-5/24)</f>
        <v>42042.407280092586</v>
      </c>
      <c r="T85" s="9">
        <f t="array" ref="T85">(I85/86400)+25569+(-5/24)</f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 s="5">
        <f t="shared" si="3"/>
        <v>71.428571428571431</v>
      </c>
      <c r="Q86" t="str">
        <f t="array" ref="Q86">LEFT(N86,FIND("/",N86)-1)</f>
        <v>film &amp; video</v>
      </c>
      <c r="R86" t="str">
        <f t="array" ref="R86">RIGHT(N86,LEN(N86)-FIND("/",N86))</f>
        <v>shorts</v>
      </c>
      <c r="S86" s="9">
        <f t="array" ref="S86">(J86/86400)+25569+(-5/24)</f>
        <v>40648.54960648148</v>
      </c>
      <c r="T86" s="9">
        <f t="array" ref="T86">(I86/86400)+25569+(-5/24)</f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 s="5">
        <f t="shared" si="3"/>
        <v>71.714285714285708</v>
      </c>
      <c r="Q87" t="str">
        <f t="array" ref="Q87">LEFT(N87,FIND("/",N87)-1)</f>
        <v>film &amp; video</v>
      </c>
      <c r="R87" t="str">
        <f t="array" ref="R87">RIGHT(N87,LEN(N87)-FIND("/",N87))</f>
        <v>shorts</v>
      </c>
      <c r="S87" s="9">
        <f t="array" ref="S87">(J87/86400)+25569+(-5/24)</f>
        <v>40778.917094907403</v>
      </c>
      <c r="T87" s="9">
        <f t="array" ref="T87">(I87/86400)+25569+(-5/24)</f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 s="5">
        <f t="shared" si="3"/>
        <v>375.76470588235293</v>
      </c>
      <c r="Q88" t="str">
        <f t="array" ref="Q88">LEFT(N88,FIND("/",N88)-1)</f>
        <v>film &amp; video</v>
      </c>
      <c r="R88" t="str">
        <f t="array" ref="R88">RIGHT(N88,LEN(N88)-FIND("/",N88))</f>
        <v>shorts</v>
      </c>
      <c r="S88" s="9">
        <f t="array" ref="S88">(J88/86400)+25569+(-5/24)</f>
        <v>42291.347743055558</v>
      </c>
      <c r="T88" s="9">
        <f t="array" ref="T88">(I88/86400)+25569+(-5/24)</f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 s="5">
        <f t="shared" si="3"/>
        <v>104.6</v>
      </c>
      <c r="Q89" t="str">
        <f t="array" ref="Q89">LEFT(N89,FIND("/",N89)-1)</f>
        <v>film &amp; video</v>
      </c>
      <c r="R89" t="str">
        <f t="array" ref="R89">RIGHT(N89,LEN(N89)-FIND("/",N89))</f>
        <v>shorts</v>
      </c>
      <c r="S89" s="9">
        <f t="array" ref="S89">(J89/86400)+25569+(-5/24)</f>
        <v>40322.331053240741</v>
      </c>
      <c r="T89" s="9">
        <f t="array" ref="T89">(I89/86400)+25569+(-5/24)</f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 s="5">
        <f t="shared" si="3"/>
        <v>60</v>
      </c>
      <c r="Q90" t="str">
        <f t="array" ref="Q90">LEFT(N90,FIND("/",N90)-1)</f>
        <v>film &amp; video</v>
      </c>
      <c r="R90" t="str">
        <f t="array" ref="R90">RIGHT(N90,LEN(N90)-FIND("/",N90))</f>
        <v>shorts</v>
      </c>
      <c r="S90" s="9">
        <f t="array" ref="S90">(J90/86400)+25569+(-5/24)</f>
        <v>41786.450590277775</v>
      </c>
      <c r="T90" s="9">
        <f t="array" ref="T90">(I90/86400)+25569+(-5/24)</f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 s="5">
        <f t="shared" si="3"/>
        <v>123.28571428571429</v>
      </c>
      <c r="Q91" t="str">
        <f t="array" ref="Q91">LEFT(N91,FIND("/",N91)-1)</f>
        <v>film &amp; video</v>
      </c>
      <c r="R91" t="str">
        <f t="array" ref="R91">RIGHT(N91,LEN(N91)-FIND("/",N91))</f>
        <v>shorts</v>
      </c>
      <c r="S91" s="9">
        <f t="array" ref="S91">(J91/86400)+25569+(-5/24)</f>
        <v>41402.543888888882</v>
      </c>
      <c r="T91" s="9">
        <f t="array" ref="T91">(I91/86400)+25569+(-5/24)</f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 s="5">
        <f t="shared" si="3"/>
        <v>31.375</v>
      </c>
      <c r="Q92" t="str">
        <f t="array" ref="Q92">LEFT(N92,FIND("/",N92)-1)</f>
        <v>film &amp; video</v>
      </c>
      <c r="R92" t="str">
        <f t="array" ref="R92">RIGHT(N92,LEN(N92)-FIND("/",N92))</f>
        <v>shorts</v>
      </c>
      <c r="S92" s="9">
        <f t="array" ref="S92">(J92/86400)+25569+(-5/24)</f>
        <v>40706.089108796295</v>
      </c>
      <c r="T92" s="9">
        <f t="array" ref="T92">(I92/86400)+25569+(-5/24)</f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 s="5">
        <f t="shared" si="3"/>
        <v>78.260869565217391</v>
      </c>
      <c r="Q93" t="str">
        <f t="array" ref="Q93">LEFT(N93,FIND("/",N93)-1)</f>
        <v>film &amp; video</v>
      </c>
      <c r="R93" t="str">
        <f t="array" ref="R93">RIGHT(N93,LEN(N93)-FIND("/",N93))</f>
        <v>shorts</v>
      </c>
      <c r="S93" s="9">
        <f t="array" ref="S93">(J93/86400)+25569+(-5/24)</f>
        <v>40619.194027777776</v>
      </c>
      <c r="T93" s="9">
        <f t="array" ref="T93">(I93/86400)+25569+(-5/24)</f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 s="5">
        <f t="shared" si="3"/>
        <v>122.32558139534883</v>
      </c>
      <c r="Q94" t="str">
        <f t="array" ref="Q94">LEFT(N94,FIND("/",N94)-1)</f>
        <v>film &amp; video</v>
      </c>
      <c r="R94" t="str">
        <f t="array" ref="R94">RIGHT(N94,LEN(N94)-FIND("/",N94))</f>
        <v>shorts</v>
      </c>
      <c r="S94" s="9">
        <f t="array" ref="S94">(J94/86400)+25569+(-5/24)</f>
        <v>42720.990543981483</v>
      </c>
      <c r="T94" s="9">
        <f t="array" ref="T94">(I94/86400)+25569+(-5/24)</f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 s="5">
        <f t="shared" si="3"/>
        <v>73.733333333333334</v>
      </c>
      <c r="Q95" t="str">
        <f t="array" ref="Q95">LEFT(N95,FIND("/",N95)-1)</f>
        <v>film &amp; video</v>
      </c>
      <c r="R95" t="str">
        <f t="array" ref="R95">RIGHT(N95,LEN(N95)-FIND("/",N95))</f>
        <v>shorts</v>
      </c>
      <c r="S95" s="9">
        <f t="array" ref="S95">(J95/86400)+25569+(-5/24)</f>
        <v>41065.649733796294</v>
      </c>
      <c r="T95" s="9">
        <f t="array" ref="T95">(I95/86400)+25569+(-5/24)</f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 s="5">
        <f t="shared" si="3"/>
        <v>21.666666666666668</v>
      </c>
      <c r="Q96" t="str">
        <f t="array" ref="Q96">LEFT(N96,FIND("/",N96)-1)</f>
        <v>film &amp; video</v>
      </c>
      <c r="R96" t="str">
        <f t="array" ref="R96">RIGHT(N96,LEN(N96)-FIND("/",N96))</f>
        <v>shorts</v>
      </c>
      <c r="S96" s="9">
        <f t="array" ref="S96">(J96/86400)+25569+(-5/24)</f>
        <v>41716.509513888886</v>
      </c>
      <c r="T96" s="9">
        <f t="array" ref="T96">(I96/86400)+25569+(-5/24)</f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 s="5">
        <f t="shared" si="3"/>
        <v>21.904761904761905</v>
      </c>
      <c r="Q97" t="str">
        <f t="array" ref="Q97">LEFT(N97,FIND("/",N97)-1)</f>
        <v>film &amp; video</v>
      </c>
      <c r="R97" t="str">
        <f t="array" ref="R97">RIGHT(N97,LEN(N97)-FIND("/",N97))</f>
        <v>shorts</v>
      </c>
      <c r="S97" s="9">
        <f t="array" ref="S97">(J97/86400)+25569+(-5/24)</f>
        <v>40934.796770833331</v>
      </c>
      <c r="T97" s="9">
        <f t="array" ref="T97">(I97/86400)+25569+(-5/24)</f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 s="5">
        <f t="shared" si="3"/>
        <v>50.588235294117645</v>
      </c>
      <c r="Q98" t="str">
        <f t="array" ref="Q98">LEFT(N98,FIND("/",N98)-1)</f>
        <v>film &amp; video</v>
      </c>
      <c r="R98" t="str">
        <f t="array" ref="R98">RIGHT(N98,LEN(N98)-FIND("/",N98))</f>
        <v>shorts</v>
      </c>
      <c r="S98" s="9">
        <f t="array" ref="S98">(J98/86400)+25569+(-5/24)</f>
        <v>40324.45417824074</v>
      </c>
      <c r="T98" s="9">
        <f t="array" ref="T98">(I98/86400)+25569+(-5/24)</f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 s="5">
        <f t="shared" si="3"/>
        <v>53.125</v>
      </c>
      <c r="Q99" t="str">
        <f t="array" ref="Q99">LEFT(N99,FIND("/",N99)-1)</f>
        <v>film &amp; video</v>
      </c>
      <c r="R99" t="str">
        <f t="array" ref="R99">RIGHT(N99,LEN(N99)-FIND("/",N99))</f>
        <v>shorts</v>
      </c>
      <c r="S99" s="9">
        <f t="array" ref="S99">(J99/86400)+25569+(-5/24)</f>
        <v>40705.926874999997</v>
      </c>
      <c r="T99" s="9">
        <f t="array" ref="T99">(I99/86400)+25569+(-5/24)</f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 s="5">
        <f t="shared" si="3"/>
        <v>56.666666666666664</v>
      </c>
      <c r="Q100" t="str">
        <f t="array" ref="Q100">LEFT(N100,FIND("/",N100)-1)</f>
        <v>film &amp; video</v>
      </c>
      <c r="R100" t="str">
        <f t="array" ref="R100">RIGHT(N100,LEN(N100)-FIND("/",N100))</f>
        <v>shorts</v>
      </c>
      <c r="S100" s="9">
        <f t="array" ref="S100">(J100/86400)+25569+(-5/24)</f>
        <v>41214.586504629631</v>
      </c>
      <c r="T100" s="9">
        <f t="array" ref="T100">(I100/86400)+25569+(-5/24)</f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 s="5">
        <f t="shared" si="3"/>
        <v>40.776666666666664</v>
      </c>
      <c r="Q101" t="str">
        <f t="array" ref="Q101">LEFT(N101,FIND("/",N101)-1)</f>
        <v>film &amp; video</v>
      </c>
      <c r="R101" t="str">
        <f t="array" ref="R101">RIGHT(N101,LEN(N101)-FIND("/",N101))</f>
        <v>shorts</v>
      </c>
      <c r="S101" s="9">
        <f t="array" ref="S101">(J101/86400)+25569+(-5/24)</f>
        <v>41631.694432870368</v>
      </c>
      <c r="T101" s="9">
        <f t="array" ref="T101">(I101/86400)+25569+(-5/24)</f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 s="5">
        <f t="shared" si="3"/>
        <v>192.30769230769232</v>
      </c>
      <c r="Q102" t="str">
        <f t="array" ref="Q102">LEFT(N102,FIND("/",N102)-1)</f>
        <v>film &amp; video</v>
      </c>
      <c r="R102" t="str">
        <f t="array" ref="R102">RIGHT(N102,LEN(N102)-FIND("/",N102))</f>
        <v>shorts</v>
      </c>
      <c r="S102" s="9">
        <f t="array" ref="S102">(J102/86400)+25569+(-5/24)</f>
        <v>41197.544976851852</v>
      </c>
      <c r="T102" s="9">
        <f t="array" ref="T102">(I102/86400)+25569+(-5/24)</f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 s="5">
        <f t="shared" si="3"/>
        <v>100</v>
      </c>
      <c r="Q103" t="str">
        <f t="array" ref="Q103">LEFT(N103,FIND("/",N103)-1)</f>
        <v>film &amp; video</v>
      </c>
      <c r="R103" t="str">
        <f t="array" ref="R103">RIGHT(N103,LEN(N103)-FIND("/",N103))</f>
        <v>shorts</v>
      </c>
      <c r="S103" s="9">
        <f t="array" ref="S103">(J103/86400)+25569+(-5/24)</f>
        <v>41274.568402777775</v>
      </c>
      <c r="T103" s="9">
        <f t="array" ref="T103">(I103/86400)+25569+(-5/24)</f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 s="5">
        <f t="shared" si="3"/>
        <v>117.92307692307692</v>
      </c>
      <c r="Q104" t="str">
        <f t="array" ref="Q104">LEFT(N104,FIND("/",N104)-1)</f>
        <v>film &amp; video</v>
      </c>
      <c r="R104" t="str">
        <f t="array" ref="R104">RIGHT(N104,LEN(N104)-FIND("/",N104))</f>
        <v>shorts</v>
      </c>
      <c r="S104" s="9">
        <f t="array" ref="S104">(J104/86400)+25569+(-5/24)</f>
        <v>40504.922835648147</v>
      </c>
      <c r="T104" s="9">
        <f t="array" ref="T104">(I104/86400)+25569+(-5/24)</f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 s="5">
        <f t="shared" si="3"/>
        <v>27.897959183673468</v>
      </c>
      <c r="Q105" t="str">
        <f t="array" ref="Q105">LEFT(N105,FIND("/",N105)-1)</f>
        <v>film &amp; video</v>
      </c>
      <c r="R105" t="str">
        <f t="array" ref="R105">RIGHT(N105,LEN(N105)-FIND("/",N105))</f>
        <v>shorts</v>
      </c>
      <c r="S105" s="9">
        <f t="array" ref="S105">(J105/86400)+25569+(-5/24)</f>
        <v>41682.597569444442</v>
      </c>
      <c r="T105" s="9">
        <f t="array" ref="T105">(I105/86400)+25569+(-5/24)</f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 s="5">
        <f t="shared" si="3"/>
        <v>60</v>
      </c>
      <c r="Q106" t="str">
        <f t="array" ref="Q106">LEFT(N106,FIND("/",N106)-1)</f>
        <v>film &amp; video</v>
      </c>
      <c r="R106" t="str">
        <f t="array" ref="R106">RIGHT(N106,LEN(N106)-FIND("/",N106))</f>
        <v>shorts</v>
      </c>
      <c r="S106" s="9">
        <f t="array" ref="S106">(J106/86400)+25569+(-5/24)</f>
        <v>40612.486874999995</v>
      </c>
      <c r="T106" s="9">
        <f t="array" ref="T106">(I106/86400)+25569+(-5/24)</f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 s="5">
        <f t="shared" si="3"/>
        <v>39.383333333333333</v>
      </c>
      <c r="Q107" t="str">
        <f t="array" ref="Q107">LEFT(N107,FIND("/",N107)-1)</f>
        <v>film &amp; video</v>
      </c>
      <c r="R107" t="str">
        <f t="array" ref="R107">RIGHT(N107,LEN(N107)-FIND("/",N107))</f>
        <v>shorts</v>
      </c>
      <c r="S107" s="9">
        <f t="array" ref="S107">(J107/86400)+25569+(-5/24)</f>
        <v>42485.516435185178</v>
      </c>
      <c r="T107" s="9">
        <f t="array" ref="T107">(I107/86400)+25569+(-5/24)</f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 s="5">
        <f t="shared" si="3"/>
        <v>186.11111111111111</v>
      </c>
      <c r="Q108" t="str">
        <f t="array" ref="Q108">LEFT(N108,FIND("/",N108)-1)</f>
        <v>film &amp; video</v>
      </c>
      <c r="R108" t="str">
        <f t="array" ref="R108">RIGHT(N108,LEN(N108)-FIND("/",N108))</f>
        <v>shorts</v>
      </c>
      <c r="S108" s="9">
        <f t="array" ref="S108">(J108/86400)+25569+(-5/24)</f>
        <v>40987.568298611106</v>
      </c>
      <c r="T108" s="9">
        <f t="array" ref="T108">(I108/86400)+25569+(-5/24)</f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 s="5">
        <f t="shared" si="3"/>
        <v>111.37681159420291</v>
      </c>
      <c r="Q109" t="str">
        <f t="array" ref="Q109">LEFT(N109,FIND("/",N109)-1)</f>
        <v>film &amp; video</v>
      </c>
      <c r="R109" t="str">
        <f t="array" ref="R109">RIGHT(N109,LEN(N109)-FIND("/",N109))</f>
        <v>shorts</v>
      </c>
      <c r="S109" s="9">
        <f t="array" ref="S109">(J109/86400)+25569+(-5/24)</f>
        <v>40635.774155092593</v>
      </c>
      <c r="T109" s="9">
        <f t="array" ref="T109">(I109/86400)+25569+(-5/24)</f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 s="5">
        <f t="shared" si="3"/>
        <v>78.723404255319153</v>
      </c>
      <c r="Q110" t="str">
        <f t="array" ref="Q110">LEFT(N110,FIND("/",N110)-1)</f>
        <v>film &amp; video</v>
      </c>
      <c r="R110" t="str">
        <f t="array" ref="R110">RIGHT(N110,LEN(N110)-FIND("/",N110))</f>
        <v>shorts</v>
      </c>
      <c r="S110" s="9">
        <f t="array" ref="S110">(J110/86400)+25569+(-5/24)</f>
        <v>41365.404745370368</v>
      </c>
      <c r="T110" s="9">
        <f t="array" ref="T110">(I110/86400)+25569+(-5/24)</f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 s="5">
        <f t="shared" si="3"/>
        <v>46.702127659574465</v>
      </c>
      <c r="Q111" t="str">
        <f t="array" ref="Q111">LEFT(N111,FIND("/",N111)-1)</f>
        <v>film &amp; video</v>
      </c>
      <c r="R111" t="str">
        <f t="array" ref="R111">RIGHT(N111,LEN(N111)-FIND("/",N111))</f>
        <v>shorts</v>
      </c>
      <c r="S111" s="9">
        <f t="array" ref="S111">(J111/86400)+25569+(-5/24)</f>
        <v>40569.817476851851</v>
      </c>
      <c r="T111" s="9">
        <f t="array" ref="T111">(I111/86400)+25569+(-5/24)</f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 s="5">
        <f t="shared" si="3"/>
        <v>65.384615384615387</v>
      </c>
      <c r="Q112" t="str">
        <f t="array" ref="Q112">LEFT(N112,FIND("/",N112)-1)</f>
        <v>film &amp; video</v>
      </c>
      <c r="R112" t="str">
        <f t="array" ref="R112">RIGHT(N112,LEN(N112)-FIND("/",N112))</f>
        <v>shorts</v>
      </c>
      <c r="S112" s="9">
        <f t="array" ref="S112">(J112/86400)+25569+(-5/24)</f>
        <v>41557.741354166668</v>
      </c>
      <c r="T112" s="9">
        <f t="array" ref="T112">(I112/86400)+25569+(-5/24)</f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 s="5">
        <f t="shared" si="3"/>
        <v>102.0754716981132</v>
      </c>
      <c r="Q113" t="str">
        <f t="array" ref="Q113">LEFT(N113,FIND("/",N113)-1)</f>
        <v>film &amp; video</v>
      </c>
      <c r="R113" t="str">
        <f t="array" ref="R113">RIGHT(N113,LEN(N113)-FIND("/",N113))</f>
        <v>shorts</v>
      </c>
      <c r="S113" s="9">
        <f t="array" ref="S113">(J113/86400)+25569+(-5/24)</f>
        <v>42125.124849537031</v>
      </c>
      <c r="T113" s="9">
        <f t="array" ref="T113">(I113/86400)+25569+(-5/24)</f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 s="5">
        <f t="shared" si="3"/>
        <v>64.197530864197532</v>
      </c>
      <c r="Q114" t="str">
        <f t="array" ref="Q114">LEFT(N114,FIND("/",N114)-1)</f>
        <v>film &amp; video</v>
      </c>
      <c r="R114" t="str">
        <f t="array" ref="R114">RIGHT(N114,LEN(N114)-FIND("/",N114))</f>
        <v>shorts</v>
      </c>
      <c r="S114" s="9">
        <f t="array" ref="S114">(J114/86400)+25569+(-5/24)</f>
        <v>41717.834699074076</v>
      </c>
      <c r="T114" s="9">
        <f t="array" ref="T114">(I114/86400)+25569+(-5/24)</f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 s="5">
        <f t="shared" si="3"/>
        <v>90.384615384615387</v>
      </c>
      <c r="Q115" t="str">
        <f t="array" ref="Q115">LEFT(N115,FIND("/",N115)-1)</f>
        <v>film &amp; video</v>
      </c>
      <c r="R115" t="str">
        <f t="array" ref="R115">RIGHT(N115,LEN(N115)-FIND("/",N115))</f>
        <v>shorts</v>
      </c>
      <c r="S115" s="9">
        <f t="array" ref="S115">(J115/86400)+25569+(-5/24)</f>
        <v>40753.550092592588</v>
      </c>
      <c r="T115" s="9">
        <f t="array" ref="T115">(I115/86400)+25569+(-5/24)</f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 s="5">
        <f t="shared" si="3"/>
        <v>88.571428571428569</v>
      </c>
      <c r="Q116" t="str">
        <f t="array" ref="Q116">LEFT(N116,FIND("/",N116)-1)</f>
        <v>film &amp; video</v>
      </c>
      <c r="R116" t="str">
        <f t="array" ref="R116">RIGHT(N116,LEN(N116)-FIND("/",N116))</f>
        <v>shorts</v>
      </c>
      <c r="S116" s="9">
        <f t="array" ref="S116">(J116/86400)+25569+(-5/24)</f>
        <v>40861.065833333334</v>
      </c>
      <c r="T116" s="9">
        <f t="array" ref="T116">(I116/86400)+25569+(-5/24)</f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 s="5">
        <f t="shared" si="3"/>
        <v>28.727272727272727</v>
      </c>
      <c r="Q117" t="str">
        <f t="array" ref="Q117">LEFT(N117,FIND("/",N117)-1)</f>
        <v>film &amp; video</v>
      </c>
      <c r="R117" t="str">
        <f t="array" ref="R117">RIGHT(N117,LEN(N117)-FIND("/",N117))</f>
        <v>shorts</v>
      </c>
      <c r="S117" s="9">
        <f t="array" ref="S117">(J117/86400)+25569+(-5/24)</f>
        <v>40918.530601851853</v>
      </c>
      <c r="T117" s="9">
        <f t="array" ref="T117">(I117/86400)+25569+(-5/24)</f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 s="5">
        <f t="shared" si="3"/>
        <v>69.78947368421052</v>
      </c>
      <c r="Q118" t="str">
        <f t="array" ref="Q118">LEFT(N118,FIND("/",N118)-1)</f>
        <v>film &amp; video</v>
      </c>
      <c r="R118" t="str">
        <f t="array" ref="R118">RIGHT(N118,LEN(N118)-FIND("/",N118))</f>
        <v>shorts</v>
      </c>
      <c r="S118" s="9">
        <f t="array" ref="S118">(J118/86400)+25569+(-5/24)</f>
        <v>40595.288831018515</v>
      </c>
      <c r="T118" s="9">
        <f t="array" ref="T118">(I118/86400)+25569+(-5/24)</f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 s="5">
        <f t="shared" si="3"/>
        <v>167.48962962962963</v>
      </c>
      <c r="Q119" t="str">
        <f t="array" ref="Q119">LEFT(N119,FIND("/",N119)-1)</f>
        <v>film &amp; video</v>
      </c>
      <c r="R119" t="str">
        <f t="array" ref="R119">RIGHT(N119,LEN(N119)-FIND("/",N119))</f>
        <v>shorts</v>
      </c>
      <c r="S119" s="9">
        <f t="array" ref="S119">(J119/86400)+25569+(-5/24)</f>
        <v>40248.626666666663</v>
      </c>
      <c r="T119" s="9">
        <f t="array" ref="T119">(I119/86400)+25569+(-5/24)</f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 s="5">
        <f t="shared" si="3"/>
        <v>144.91230769230768</v>
      </c>
      <c r="Q120" t="str">
        <f t="array" ref="Q120">LEFT(N120,FIND("/",N120)-1)</f>
        <v>film &amp; video</v>
      </c>
      <c r="R120" t="str">
        <f t="array" ref="R120">RIGHT(N120,LEN(N120)-FIND("/",N120))</f>
        <v>shorts</v>
      </c>
      <c r="S120" s="9">
        <f t="array" ref="S120">(J120/86400)+25569+(-5/24)</f>
        <v>40722.845324074071</v>
      </c>
      <c r="T120" s="9">
        <f t="array" ref="T120">(I120/86400)+25569+(-5/24)</f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 s="5">
        <f t="shared" si="3"/>
        <v>91.840540540540545</v>
      </c>
      <c r="Q121" t="str">
        <f t="array" ref="Q121">LEFT(N121,FIND("/",N121)-1)</f>
        <v>film &amp; video</v>
      </c>
      <c r="R121" t="str">
        <f t="array" ref="R121">RIGHT(N121,LEN(N121)-FIND("/",N121))</f>
        <v>shorts</v>
      </c>
      <c r="S121" s="9">
        <f t="array" ref="S121">(J121/86400)+25569+(-5/24)</f>
        <v>40738.860949074071</v>
      </c>
      <c r="T121" s="9">
        <f t="array" ref="T121">(I121/86400)+25569+(-5/24)</f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 s="5">
        <f t="shared" si="3"/>
        <v>10</v>
      </c>
      <c r="Q122" t="str">
        <f t="array" ref="Q122">LEFT(N122,FIND("/",N122)-1)</f>
        <v>film &amp; video</v>
      </c>
      <c r="R122" t="str">
        <f t="array" ref="R122">RIGHT(N122,LEN(N122)-FIND("/",N122))</f>
        <v>science fiction</v>
      </c>
      <c r="S122" s="9">
        <f t="array" ref="S122">(J122/86400)+25569+(-5/24)</f>
        <v>42615.841516203705</v>
      </c>
      <c r="T122" s="9">
        <f t="array" ref="T122">(I122/86400)+25569+(-5/24)</f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 s="5">
        <f t="shared" si="3"/>
        <v>1</v>
      </c>
      <c r="Q123" t="str">
        <f t="array" ref="Q123">LEFT(N123,FIND("/",N123)-1)</f>
        <v>film &amp; video</v>
      </c>
      <c r="R123" t="str">
        <f t="array" ref="R123">RIGHT(N123,LEN(N123)-FIND("/",N123))</f>
        <v>science fiction</v>
      </c>
      <c r="S123" s="9">
        <f t="array" ref="S123">(J123/86400)+25569+(-5/24)</f>
        <v>42096.496643518512</v>
      </c>
      <c r="T123" s="9">
        <f t="array" ref="T123">(I123/86400)+25569+(-5/24)</f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5" t="e">
        <f t="shared" si="3"/>
        <v>#DIV/0!</v>
      </c>
      <c r="Q124" t="str">
        <f t="array" ref="Q124">LEFT(N124,FIND("/",N124)-1)</f>
        <v>film &amp; video</v>
      </c>
      <c r="R124" t="str">
        <f t="array" ref="R124">RIGHT(N124,LEN(N124)-FIND("/",N124))</f>
        <v>science fiction</v>
      </c>
      <c r="S124" s="9">
        <f t="array" ref="S124">(J124/86400)+25569+(-5/24)</f>
        <v>42593.223460648143</v>
      </c>
      <c r="T124" s="9">
        <f t="array" ref="T124">(I124/86400)+25569+(-5/24)</f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 s="5">
        <f t="shared" si="3"/>
        <v>25.166666666666668</v>
      </c>
      <c r="Q125" t="str">
        <f t="array" ref="Q125">LEFT(N125,FIND("/",N125)-1)</f>
        <v>film &amp; video</v>
      </c>
      <c r="R125" t="str">
        <f t="array" ref="R125">RIGHT(N125,LEN(N125)-FIND("/",N125))</f>
        <v>science fiction</v>
      </c>
      <c r="S125" s="9">
        <f t="array" ref="S125">(J125/86400)+25569+(-5/24)</f>
        <v>41904.573657407404</v>
      </c>
      <c r="T125" s="9">
        <f t="array" ref="T125">(I125/86400)+25569+(-5/24)</f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5" t="e">
        <f t="shared" si="3"/>
        <v>#DIV/0!</v>
      </c>
      <c r="Q126" t="str">
        <f t="array" ref="Q126">LEFT(N126,FIND("/",N126)-1)</f>
        <v>film &amp; video</v>
      </c>
      <c r="R126" t="str">
        <f t="array" ref="R126">RIGHT(N126,LEN(N126)-FIND("/",N126))</f>
        <v>science fiction</v>
      </c>
      <c r="S126" s="9">
        <f t="array" ref="S126">(J126/86400)+25569+(-5/24)</f>
        <v>42114.720393518517</v>
      </c>
      <c r="T126" s="9">
        <f t="array" ref="T126">(I126/86400)+25569+(-5/24)</f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 s="5">
        <f t="shared" si="3"/>
        <v>11.666666666666666</v>
      </c>
      <c r="Q127" t="str">
        <f t="array" ref="Q127">LEFT(N127,FIND("/",N127)-1)</f>
        <v>film &amp; video</v>
      </c>
      <c r="R127" t="str">
        <f t="array" ref="R127">RIGHT(N127,LEN(N127)-FIND("/",N127))</f>
        <v>science fiction</v>
      </c>
      <c r="S127" s="9">
        <f t="array" ref="S127">(J127/86400)+25569+(-5/24)</f>
        <v>42709.78564814815</v>
      </c>
      <c r="T127" s="9">
        <f t="array" ref="T127">(I127/86400)+25569+(-5/24)</f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 s="5">
        <f t="shared" si="3"/>
        <v>106.69230769230769</v>
      </c>
      <c r="Q128" t="str">
        <f t="array" ref="Q128">LEFT(N128,FIND("/",N128)-1)</f>
        <v>film &amp; video</v>
      </c>
      <c r="R128" t="str">
        <f t="array" ref="R128">RIGHT(N128,LEN(N128)-FIND("/",N128))</f>
        <v>science fiction</v>
      </c>
      <c r="S128" s="9">
        <f t="array" ref="S128">(J128/86400)+25569+(-5/24)</f>
        <v>42135.381215277775</v>
      </c>
      <c r="T128" s="9">
        <f t="array" ref="T128">(I128/86400)+25569+(-5/24)</f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 s="5">
        <f t="shared" si="3"/>
        <v>47.5</v>
      </c>
      <c r="Q129" t="str">
        <f t="array" ref="Q129">LEFT(N129,FIND("/",N129)-1)</f>
        <v>film &amp; video</v>
      </c>
      <c r="R129" t="str">
        <f t="array" ref="R129">RIGHT(N129,LEN(N129)-FIND("/",N129))</f>
        <v>science fiction</v>
      </c>
      <c r="S129" s="9">
        <f t="array" ref="S129">(J129/86400)+25569+(-5/24)</f>
        <v>42067.415983796294</v>
      </c>
      <c r="T129" s="9">
        <f t="array" ref="T129">(I129/86400)+25569+(-5/24)</f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 s="5">
        <f t="shared" si="3"/>
        <v>311.16666666666669</v>
      </c>
      <c r="Q130" t="str">
        <f t="array" ref="Q130">LEFT(N130,FIND("/",N130)-1)</f>
        <v>film &amp; video</v>
      </c>
      <c r="R130" t="str">
        <f t="array" ref="R130">RIGHT(N130,LEN(N130)-FIND("/",N130))</f>
        <v>science fiction</v>
      </c>
      <c r="S130" s="9">
        <f t="array" ref="S130">(J130/86400)+25569+(-5/24)</f>
        <v>42628.019594907404</v>
      </c>
      <c r="T130" s="9">
        <f t="array" ref="T130">(I130/86400)+25569+(-5/24)</f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E131/D131*100</f>
        <v>0</v>
      </c>
      <c r="P131" s="5" t="e">
        <f t="shared" ref="P131:P194" si="5">E131/L131</f>
        <v>#DIV/0!</v>
      </c>
      <c r="Q131" t="str">
        <f t="array" ref="Q131">LEFT(N131,FIND("/",N131)-1)</f>
        <v>film &amp; video</v>
      </c>
      <c r="R131" t="str">
        <f t="array" ref="R131">RIGHT(N131,LEN(N131)-FIND("/",N131))</f>
        <v>science fiction</v>
      </c>
      <c r="S131" s="9">
        <f t="array" ref="S131">(J131/86400)+25569+(-5/24)</f>
        <v>41882.728969907403</v>
      </c>
      <c r="T131" s="9">
        <f t="array" ref="T13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5" t="e">
        <f t="shared" si="5"/>
        <v>#DIV/0!</v>
      </c>
      <c r="Q132" t="str">
        <f t="array" ref="Q132">LEFT(N132,FIND("/",N132)-1)</f>
        <v>film &amp; video</v>
      </c>
      <c r="R132" t="str">
        <f t="array" ref="R132">RIGHT(N132,LEN(N132)-FIND("/",N132))</f>
        <v>science fiction</v>
      </c>
      <c r="S132" s="9">
        <f t="array" ref="S132">(J132/86400)+25569+(-5/24)</f>
        <v>41778.707083333335</v>
      </c>
      <c r="T132" s="9">
        <f t="array" ref="T132">(I132/86400)+25569+(-5/24)</f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5" t="e">
        <f t="shared" si="5"/>
        <v>#DIV/0!</v>
      </c>
      <c r="Q133" t="str">
        <f t="array" ref="Q133">LEFT(N133,FIND("/",N133)-1)</f>
        <v>film &amp; video</v>
      </c>
      <c r="R133" t="str">
        <f t="array" ref="R133">RIGHT(N133,LEN(N133)-FIND("/",N133))</f>
        <v>science fiction</v>
      </c>
      <c r="S133" s="9">
        <f t="array" ref="S133">(J133/86400)+25569+(-5/24)</f>
        <v>42541.629178240742</v>
      </c>
      <c r="T133" s="9">
        <f t="array" ref="T133">(I133/86400)+25569+(-5/24)</f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 s="5">
        <f t="shared" si="5"/>
        <v>94.506172839506178</v>
      </c>
      <c r="Q134" t="str">
        <f t="array" ref="Q134">LEFT(N134,FIND("/",N134)-1)</f>
        <v>film &amp; video</v>
      </c>
      <c r="R134" t="str">
        <f t="array" ref="R134">RIGHT(N134,LEN(N134)-FIND("/",N134))</f>
        <v>science fiction</v>
      </c>
      <c r="S134" s="9">
        <f t="array" ref="S134">(J134/86400)+25569+(-5/24)</f>
        <v>41905.60424768518</v>
      </c>
      <c r="T134" s="9">
        <f t="array" ref="T134">(I134/86400)+25569+(-5/24)</f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5" t="e">
        <f t="shared" si="5"/>
        <v>#DIV/0!</v>
      </c>
      <c r="Q135" t="str">
        <f t="array" ref="Q135">LEFT(N135,FIND("/",N135)-1)</f>
        <v>film &amp; video</v>
      </c>
      <c r="R135" t="str">
        <f t="array" ref="R135">RIGHT(N135,LEN(N135)-FIND("/",N135))</f>
        <v>science fiction</v>
      </c>
      <c r="S135" s="9">
        <f t="array" ref="S135">(J135/86400)+25569+(-5/24)</f>
        <v>42491.599351851844</v>
      </c>
      <c r="T135" s="9">
        <f t="array" ref="T135">(I135/86400)+25569+(-5/24)</f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5" t="e">
        <f t="shared" si="5"/>
        <v>#DIV/0!</v>
      </c>
      <c r="Q136" t="str">
        <f t="array" ref="Q136">LEFT(N136,FIND("/",N136)-1)</f>
        <v>film &amp; video</v>
      </c>
      <c r="R136" t="str">
        <f t="array" ref="R136">RIGHT(N136,LEN(N136)-FIND("/",N136))</f>
        <v>science fiction</v>
      </c>
      <c r="S136" s="9">
        <f t="array" ref="S136">(J136/86400)+25569+(-5/24)</f>
        <v>42221.701597222222</v>
      </c>
      <c r="T136" s="9">
        <f t="array" ref="T136">(I136/86400)+25569+(-5/24)</f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 s="5">
        <f t="shared" si="5"/>
        <v>80.599999999999994</v>
      </c>
      <c r="Q137" t="str">
        <f t="array" ref="Q137">LEFT(N137,FIND("/",N137)-1)</f>
        <v>film &amp; video</v>
      </c>
      <c r="R137" t="str">
        <f t="array" ref="R137">RIGHT(N137,LEN(N137)-FIND("/",N137))</f>
        <v>science fiction</v>
      </c>
      <c r="S137" s="9">
        <f t="array" ref="S137">(J137/86400)+25569+(-5/24)</f>
        <v>41788.173576388886</v>
      </c>
      <c r="T137" s="9">
        <f t="array" ref="T137">(I137/86400)+25569+(-5/24)</f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5" t="e">
        <f t="shared" si="5"/>
        <v>#DIV/0!</v>
      </c>
      <c r="Q138" t="str">
        <f t="array" ref="Q138">LEFT(N138,FIND("/",N138)-1)</f>
        <v>film &amp; video</v>
      </c>
      <c r="R138" t="str">
        <f t="array" ref="R138">RIGHT(N138,LEN(N138)-FIND("/",N138))</f>
        <v>science fiction</v>
      </c>
      <c r="S138" s="9">
        <f t="array" ref="S138">(J138/86400)+25569+(-5/24)</f>
        <v>42096.201782407406</v>
      </c>
      <c r="T138" s="9">
        <f t="array" ref="T138">(I138/86400)+25569+(-5/24)</f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5" t="e">
        <f t="shared" si="5"/>
        <v>#DIV/0!</v>
      </c>
      <c r="Q139" t="str">
        <f t="array" ref="Q139">LEFT(N139,FIND("/",N139)-1)</f>
        <v>film &amp; video</v>
      </c>
      <c r="R139" t="str">
        <f t="array" ref="R139">RIGHT(N139,LEN(N139)-FIND("/",N139))</f>
        <v>science fiction</v>
      </c>
      <c r="S139" s="9">
        <f t="array" ref="S139">(J139/86400)+25569+(-5/24)</f>
        <v>42239.365659722222</v>
      </c>
      <c r="T139" s="9">
        <f t="array" ref="T139">(I139/86400)+25569+(-5/24)</f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 s="5">
        <f t="shared" si="5"/>
        <v>81.241379310344826</v>
      </c>
      <c r="Q140" t="str">
        <f t="array" ref="Q140">LEFT(N140,FIND("/",N140)-1)</f>
        <v>film &amp; video</v>
      </c>
      <c r="R140" t="str">
        <f t="array" ref="R140">RIGHT(N140,LEN(N140)-FIND("/",N140))</f>
        <v>science fiction</v>
      </c>
      <c r="S140" s="9">
        <f t="array" ref="S140">(J140/86400)+25569+(-5/24)</f>
        <v>42186.049085648141</v>
      </c>
      <c r="T140" s="9">
        <f t="array" ref="T140">(I140/86400)+25569+(-5/24)</f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 s="5">
        <f t="shared" si="5"/>
        <v>500</v>
      </c>
      <c r="Q141" t="str">
        <f t="array" ref="Q141">LEFT(N141,FIND("/",N141)-1)</f>
        <v>film &amp; video</v>
      </c>
      <c r="R141" t="str">
        <f t="array" ref="R141">RIGHT(N141,LEN(N141)-FIND("/",N141))</f>
        <v>science fiction</v>
      </c>
      <c r="S141" s="9">
        <f t="array" ref="S141">(J141/86400)+25569+(-5/24)</f>
        <v>42187.712638888886</v>
      </c>
      <c r="T141" s="9">
        <f t="array" ref="T141">(I141/86400)+25569+(-5/24)</f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5" t="e">
        <f t="shared" si="5"/>
        <v>#DIV/0!</v>
      </c>
      <c r="Q142" t="str">
        <f t="array" ref="Q142">LEFT(N142,FIND("/",N142)-1)</f>
        <v>film &amp; video</v>
      </c>
      <c r="R142" t="str">
        <f t="array" ref="R142">RIGHT(N142,LEN(N142)-FIND("/",N142))</f>
        <v>science fiction</v>
      </c>
      <c r="S142" s="9">
        <f t="array" ref="S142">(J142/86400)+25569+(-5/24)</f>
        <v>42052.989953703705</v>
      </c>
      <c r="T142" s="9">
        <f t="array" ref="T142">(I142/86400)+25569+(-5/24)</f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 s="5">
        <f t="shared" si="5"/>
        <v>46.178571428571431</v>
      </c>
      <c r="Q143" t="str">
        <f t="array" ref="Q143">LEFT(N143,FIND("/",N143)-1)</f>
        <v>film &amp; video</v>
      </c>
      <c r="R143" t="str">
        <f t="array" ref="R143">RIGHT(N143,LEN(N143)-FIND("/",N143))</f>
        <v>science fiction</v>
      </c>
      <c r="S143" s="9">
        <f t="array" ref="S143">(J143/86400)+25569+(-5/24)</f>
        <v>42109.944710648146</v>
      </c>
      <c r="T143" s="9">
        <f t="array" ref="T143">(I143/86400)+25569+(-5/24)</f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 s="5">
        <f t="shared" si="5"/>
        <v>10</v>
      </c>
      <c r="Q144" t="str">
        <f t="array" ref="Q144">LEFT(N144,FIND("/",N144)-1)</f>
        <v>film &amp; video</v>
      </c>
      <c r="R144" t="str">
        <f t="array" ref="R144">RIGHT(N144,LEN(N144)-FIND("/",N144))</f>
        <v>science fiction</v>
      </c>
      <c r="S144" s="9">
        <f t="array" ref="S144">(J144/86400)+25569+(-5/24)</f>
        <v>41938.684930555552</v>
      </c>
      <c r="T144" s="9">
        <f t="array" ref="T144">(I144/86400)+25569+(-5/24)</f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5" t="e">
        <f t="shared" si="5"/>
        <v>#DIV/0!</v>
      </c>
      <c r="Q145" t="str">
        <f t="array" ref="Q145">LEFT(N145,FIND("/",N145)-1)</f>
        <v>film &amp; video</v>
      </c>
      <c r="R145" t="str">
        <f t="array" ref="R145">RIGHT(N145,LEN(N145)-FIND("/",N145))</f>
        <v>science fiction</v>
      </c>
      <c r="S145" s="9">
        <f t="array" ref="S145">(J145/86400)+25569+(-5/24)</f>
        <v>42558.855810185181</v>
      </c>
      <c r="T145" s="9">
        <f t="array" ref="T145">(I145/86400)+25569+(-5/24)</f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 s="5">
        <f t="shared" si="5"/>
        <v>55.945945945945944</v>
      </c>
      <c r="Q146" t="str">
        <f t="array" ref="Q146">LEFT(N146,FIND("/",N146)-1)</f>
        <v>film &amp; video</v>
      </c>
      <c r="R146" t="str">
        <f t="array" ref="R146">RIGHT(N146,LEN(N146)-FIND("/",N146))</f>
        <v>science fiction</v>
      </c>
      <c r="S146" s="9">
        <f t="array" ref="S146">(J146/86400)+25569+(-5/24)</f>
        <v>42047.554074074076</v>
      </c>
      <c r="T146" s="9">
        <f t="array" ref="T146">(I146/86400)+25569+(-5/24)</f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 s="5">
        <f t="shared" si="5"/>
        <v>37.555555555555557</v>
      </c>
      <c r="Q147" t="str">
        <f t="array" ref="Q147">LEFT(N147,FIND("/",N147)-1)</f>
        <v>film &amp; video</v>
      </c>
      <c r="R147" t="str">
        <f t="array" ref="R147">RIGHT(N147,LEN(N147)-FIND("/",N147))</f>
        <v>science fiction</v>
      </c>
      <c r="S147" s="9">
        <f t="array" ref="S147">(J147/86400)+25569+(-5/24)</f>
        <v>42200.333935185183</v>
      </c>
      <c r="T147" s="9">
        <f t="array" ref="T147">(I147/86400)+25569+(-5/24)</f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 s="5">
        <f t="shared" si="5"/>
        <v>38.333333333333336</v>
      </c>
      <c r="Q148" t="str">
        <f t="array" ref="Q148">LEFT(N148,FIND("/",N148)-1)</f>
        <v>film &amp; video</v>
      </c>
      <c r="R148" t="str">
        <f t="array" ref="R148">RIGHT(N148,LEN(N148)-FIND("/",N148))</f>
        <v>science fiction</v>
      </c>
      <c r="S148" s="9">
        <f t="array" ref="S148">(J148/86400)+25569+(-5/24)</f>
        <v>42692.807847222219</v>
      </c>
      <c r="T148" s="9">
        <f t="array" ref="T148">(I148/86400)+25569+(-5/24)</f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5" t="e">
        <f t="shared" si="5"/>
        <v>#DIV/0!</v>
      </c>
      <c r="Q149" t="str">
        <f t="array" ref="Q149">LEFT(N149,FIND("/",N149)-1)</f>
        <v>film &amp; video</v>
      </c>
      <c r="R149" t="str">
        <f t="array" ref="R149">RIGHT(N149,LEN(N149)-FIND("/",N149))</f>
        <v>science fiction</v>
      </c>
      <c r="S149" s="9">
        <f t="array" ref="S149">(J149/86400)+25569+(-5/24)</f>
        <v>41969.559490740743</v>
      </c>
      <c r="T149" s="9">
        <f t="array" ref="T149">(I149/86400)+25569+(-5/24)</f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 s="5">
        <f t="shared" si="5"/>
        <v>20</v>
      </c>
      <c r="Q150" t="str">
        <f t="array" ref="Q150">LEFT(N150,FIND("/",N150)-1)</f>
        <v>film &amp; video</v>
      </c>
      <c r="R150" t="str">
        <f t="array" ref="R150">RIGHT(N150,LEN(N150)-FIND("/",N150))</f>
        <v>science fiction</v>
      </c>
      <c r="S150" s="9">
        <f t="array" ref="S150">(J150/86400)+25569+(-5/24)</f>
        <v>42397.073333333326</v>
      </c>
      <c r="T150" s="9">
        <f t="array" ref="T150">(I150/86400)+25569+(-5/24)</f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 s="5">
        <f t="shared" si="5"/>
        <v>15.333333333333334</v>
      </c>
      <c r="Q151" t="str">
        <f t="array" ref="Q151">LEFT(N151,FIND("/",N151)-1)</f>
        <v>film &amp; video</v>
      </c>
      <c r="R151" t="str">
        <f t="array" ref="R151">RIGHT(N151,LEN(N151)-FIND("/",N151))</f>
        <v>science fiction</v>
      </c>
      <c r="S151" s="9">
        <f t="array" ref="S151">(J151/86400)+25569+(-5/24)</f>
        <v>41967.963773148142</v>
      </c>
      <c r="T151" s="9">
        <f t="array" ref="T151">(I151/86400)+25569+(-5/24)</f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 s="5">
        <f t="shared" si="5"/>
        <v>449.43283582089555</v>
      </c>
      <c r="Q152" t="str">
        <f t="array" ref="Q152">LEFT(N152,FIND("/",N152)-1)</f>
        <v>film &amp; video</v>
      </c>
      <c r="R152" t="str">
        <f t="array" ref="R152">RIGHT(N152,LEN(N152)-FIND("/",N152))</f>
        <v>science fiction</v>
      </c>
      <c r="S152" s="9">
        <f t="array" ref="S152">(J152/86400)+25569+(-5/24)</f>
        <v>42089.95349537037</v>
      </c>
      <c r="T152" s="9">
        <f t="array" ref="T152">(I152/86400)+25569+(-5/24)</f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 s="5">
        <f t="shared" si="5"/>
        <v>28</v>
      </c>
      <c r="Q153" t="str">
        <f t="array" ref="Q153">LEFT(N153,FIND("/",N153)-1)</f>
        <v>film &amp; video</v>
      </c>
      <c r="R153" t="str">
        <f t="array" ref="R153">RIGHT(N153,LEN(N153)-FIND("/",N153))</f>
        <v>science fiction</v>
      </c>
      <c r="S153" s="9">
        <f t="array" ref="S153">(J153/86400)+25569+(-5/24)</f>
        <v>42113.342488425922</v>
      </c>
      <c r="T153" s="9">
        <f t="array" ref="T153">(I153/86400)+25569+(-5/24)</f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 s="5">
        <f t="shared" si="5"/>
        <v>15</v>
      </c>
      <c r="Q154" t="str">
        <f t="array" ref="Q154">LEFT(N154,FIND("/",N154)-1)</f>
        <v>film &amp; video</v>
      </c>
      <c r="R154" t="str">
        <f t="array" ref="R154">RIGHT(N154,LEN(N154)-FIND("/",N154))</f>
        <v>science fiction</v>
      </c>
      <c r="S154" s="9">
        <f t="array" ref="S154">(J154/86400)+25569+(-5/24)</f>
        <v>41874.869212962956</v>
      </c>
      <c r="T154" s="9">
        <f t="array" ref="T154">(I154/86400)+25569+(-5/24)</f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 s="5">
        <f t="shared" si="5"/>
        <v>35.9</v>
      </c>
      <c r="Q155" t="str">
        <f t="array" ref="Q155">LEFT(N155,FIND("/",N155)-1)</f>
        <v>film &amp; video</v>
      </c>
      <c r="R155" t="str">
        <f t="array" ref="R155">RIGHT(N155,LEN(N155)-FIND("/",N155))</f>
        <v>science fiction</v>
      </c>
      <c r="S155" s="9">
        <f t="array" ref="S155">(J155/86400)+25569+(-5/24)</f>
        <v>41933.377824074072</v>
      </c>
      <c r="T155" s="9">
        <f t="array" ref="T155">(I155/86400)+25569+(-5/24)</f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 s="5">
        <f t="shared" si="5"/>
        <v>13.333333333333334</v>
      </c>
      <c r="Q156" t="str">
        <f t="array" ref="Q156">LEFT(N156,FIND("/",N156)-1)</f>
        <v>film &amp; video</v>
      </c>
      <c r="R156" t="str">
        <f t="array" ref="R156">RIGHT(N156,LEN(N156)-FIND("/",N156))</f>
        <v>science fiction</v>
      </c>
      <c r="S156" s="9">
        <f t="array" ref="S156">(J156/86400)+25569+(-5/24)</f>
        <v>42115.339062499996</v>
      </c>
      <c r="T156" s="9">
        <f t="array" ref="T156">(I156/86400)+25569+(-5/24)</f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 s="5">
        <f t="shared" si="5"/>
        <v>20.25</v>
      </c>
      <c r="Q157" t="str">
        <f t="array" ref="Q157">LEFT(N157,FIND("/",N157)-1)</f>
        <v>film &amp; video</v>
      </c>
      <c r="R157" t="str">
        <f t="array" ref="R157">RIGHT(N157,LEN(N157)-FIND("/",N157))</f>
        <v>science fiction</v>
      </c>
      <c r="S157" s="9">
        <f t="array" ref="S157">(J157/86400)+25569+(-5/24)</f>
        <v>42168.351099537038</v>
      </c>
      <c r="T157" s="9">
        <f t="array" ref="T157">(I157/86400)+25569+(-5/24)</f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 s="5">
        <f t="shared" si="5"/>
        <v>119</v>
      </c>
      <c r="Q158" t="str">
        <f t="array" ref="Q158">LEFT(N158,FIND("/",N158)-1)</f>
        <v>film &amp; video</v>
      </c>
      <c r="R158" t="str">
        <f t="array" ref="R158">RIGHT(N158,LEN(N158)-FIND("/",N158))</f>
        <v>science fiction</v>
      </c>
      <c r="S158" s="9">
        <f t="array" ref="S158">(J158/86400)+25569+(-5/24)</f>
        <v>41793.916620370372</v>
      </c>
      <c r="T158" s="9">
        <f t="array" ref="T158">(I158/86400)+25569+(-5/24)</f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 s="5">
        <f t="shared" si="5"/>
        <v>4</v>
      </c>
      <c r="Q159" t="str">
        <f t="array" ref="Q159">LEFT(N159,FIND("/",N159)-1)</f>
        <v>film &amp; video</v>
      </c>
      <c r="R159" t="str">
        <f t="array" ref="R159">RIGHT(N159,LEN(N159)-FIND("/",N159))</f>
        <v>science fiction</v>
      </c>
      <c r="S159" s="9">
        <f t="array" ref="S159">(J159/86400)+25569+(-5/24)</f>
        <v>42396.703379629624</v>
      </c>
      <c r="T159" s="9">
        <f t="array" ref="T159">(I159/86400)+25569+(-5/24)</f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5" t="e">
        <f t="shared" si="5"/>
        <v>#DIV/0!</v>
      </c>
      <c r="Q160" t="str">
        <f t="array" ref="Q160">LEFT(N160,FIND("/",N160)-1)</f>
        <v>film &amp; video</v>
      </c>
      <c r="R160" t="str">
        <f t="array" ref="R160">RIGHT(N160,LEN(N160)-FIND("/",N160))</f>
        <v>science fiction</v>
      </c>
      <c r="S160" s="9">
        <f t="array" ref="S160">(J160/86400)+25569+(-5/24)</f>
        <v>41903.868379629625</v>
      </c>
      <c r="T160" s="9">
        <f t="array" ref="T160">(I160/86400)+25569+(-5/24)</f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 s="5">
        <f t="shared" si="5"/>
        <v>10</v>
      </c>
      <c r="Q161" t="str">
        <f t="array" ref="Q161">LEFT(N161,FIND("/",N161)-1)</f>
        <v>film &amp; video</v>
      </c>
      <c r="R161" t="str">
        <f t="array" ref="R161">RIGHT(N161,LEN(N161)-FIND("/",N161))</f>
        <v>science fiction</v>
      </c>
      <c r="S161" s="9">
        <f t="array" ref="S161">(J161/86400)+25569+(-5/24)</f>
        <v>42514.226215277777</v>
      </c>
      <c r="T161" s="9">
        <f t="array" ref="T161">(I161/86400)+25569+(-5/24)</f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5" t="e">
        <f t="shared" si="5"/>
        <v>#DIV/0!</v>
      </c>
      <c r="Q162" t="str">
        <f t="array" ref="Q162">LEFT(N162,FIND("/",N162)-1)</f>
        <v>film &amp; video</v>
      </c>
      <c r="R162" t="str">
        <f t="array" ref="R162">RIGHT(N162,LEN(N162)-FIND("/",N162))</f>
        <v>drama</v>
      </c>
      <c r="S162" s="9">
        <f t="array" ref="S162">(J162/86400)+25569+(-5/24)</f>
        <v>42171.70475694444</v>
      </c>
      <c r="T162" s="9">
        <f t="array" ref="T162">(I162/86400)+25569+(-5/24)</f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 s="5">
        <f t="shared" si="5"/>
        <v>5</v>
      </c>
      <c r="Q163" t="str">
        <f t="array" ref="Q163">LEFT(N163,FIND("/",N163)-1)</f>
        <v>film &amp; video</v>
      </c>
      <c r="R163" t="str">
        <f t="array" ref="R163">RIGHT(N163,LEN(N163)-FIND("/",N163))</f>
        <v>drama</v>
      </c>
      <c r="S163" s="9">
        <f t="array" ref="S163">(J163/86400)+25569+(-5/24)</f>
        <v>41792.479108796295</v>
      </c>
      <c r="T163" s="9">
        <f t="array" ref="T163">(I163/86400)+25569+(-5/24)</f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 s="5">
        <f t="shared" si="5"/>
        <v>43.5</v>
      </c>
      <c r="Q164" t="str">
        <f t="array" ref="Q164">LEFT(N164,FIND("/",N164)-1)</f>
        <v>film &amp; video</v>
      </c>
      <c r="R164" t="str">
        <f t="array" ref="R164">RIGHT(N164,LEN(N164)-FIND("/",N164))</f>
        <v>drama</v>
      </c>
      <c r="S164" s="9">
        <f t="array" ref="S164">(J164/86400)+25569+(-5/24)</f>
        <v>41834.91847222222</v>
      </c>
      <c r="T164" s="9">
        <f t="array" ref="T164">(I164/86400)+25569+(-5/24)</f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5" t="e">
        <f t="shared" si="5"/>
        <v>#DIV/0!</v>
      </c>
      <c r="Q165" t="str">
        <f t="array" ref="Q165">LEFT(N165,FIND("/",N165)-1)</f>
        <v>film &amp; video</v>
      </c>
      <c r="R165" t="str">
        <f t="array" ref="R165">RIGHT(N165,LEN(N165)-FIND("/",N165))</f>
        <v>drama</v>
      </c>
      <c r="S165" s="9">
        <f t="array" ref="S165">(J165/86400)+25569+(-5/24)</f>
        <v>42243.752939814811</v>
      </c>
      <c r="T165" s="9">
        <f t="array" ref="T165">(I165/86400)+25569+(-5/24)</f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 s="5">
        <f t="shared" si="5"/>
        <v>91.428571428571431</v>
      </c>
      <c r="Q166" t="str">
        <f t="array" ref="Q166">LEFT(N166,FIND("/",N166)-1)</f>
        <v>film &amp; video</v>
      </c>
      <c r="R166" t="str">
        <f t="array" ref="R166">RIGHT(N166,LEN(N166)-FIND("/",N166))</f>
        <v>drama</v>
      </c>
      <c r="S166" s="9">
        <f t="array" ref="S166">(J166/86400)+25569+(-5/24)</f>
        <v>41841.554409722223</v>
      </c>
      <c r="T166" s="9">
        <f t="array" ref="T166">(I166/86400)+25569+(-5/24)</f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5" t="e">
        <f t="shared" si="5"/>
        <v>#DIV/0!</v>
      </c>
      <c r="Q167" t="str">
        <f t="array" ref="Q167">LEFT(N167,FIND("/",N167)-1)</f>
        <v>film &amp; video</v>
      </c>
      <c r="R167" t="str">
        <f t="array" ref="R167">RIGHT(N167,LEN(N167)-FIND("/",N167))</f>
        <v>drama</v>
      </c>
      <c r="S167" s="9">
        <f t="array" ref="S167">(J167/86400)+25569+(-5/24)</f>
        <v>42351.450509259252</v>
      </c>
      <c r="T167" s="9">
        <f t="array" ref="T167">(I167/86400)+25569+(-5/24)</f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 s="5">
        <f t="shared" si="5"/>
        <v>3000</v>
      </c>
      <c r="Q168" t="str">
        <f t="array" ref="Q168">LEFT(N168,FIND("/",N168)-1)</f>
        <v>film &amp; video</v>
      </c>
      <c r="R168" t="str">
        <f t="array" ref="R168">RIGHT(N168,LEN(N168)-FIND("/",N168))</f>
        <v>drama</v>
      </c>
      <c r="S168" s="9">
        <f t="array" ref="S168">(J168/86400)+25569+(-5/24)</f>
        <v>42720.867615740739</v>
      </c>
      <c r="T168" s="9">
        <f t="array" ref="T168">(I168/86400)+25569+(-5/24)</f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 s="5">
        <f t="shared" si="5"/>
        <v>5.5</v>
      </c>
      <c r="Q169" t="str">
        <f t="array" ref="Q169">LEFT(N169,FIND("/",N169)-1)</f>
        <v>film &amp; video</v>
      </c>
      <c r="R169" t="str">
        <f t="array" ref="R169">RIGHT(N169,LEN(N169)-FIND("/",N169))</f>
        <v>drama</v>
      </c>
      <c r="S169" s="9">
        <f t="array" ref="S169">(J169/86400)+25569+(-5/24)</f>
        <v>42160.719155092585</v>
      </c>
      <c r="T169" s="9">
        <f t="array" ref="T169">(I169/86400)+25569+(-5/24)</f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 s="5">
        <f t="shared" si="5"/>
        <v>108.33333333333333</v>
      </c>
      <c r="Q170" t="str">
        <f t="array" ref="Q170">LEFT(N170,FIND("/",N170)-1)</f>
        <v>film &amp; video</v>
      </c>
      <c r="R170" t="str">
        <f t="array" ref="R170">RIGHT(N170,LEN(N170)-FIND("/",N170))</f>
        <v>drama</v>
      </c>
      <c r="S170" s="9">
        <f t="array" ref="S170">(J170/86400)+25569+(-5/24)</f>
        <v>42052.626967592594</v>
      </c>
      <c r="T170" s="9">
        <f t="array" ref="T170">(I170/86400)+25569+(-5/24)</f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 s="5">
        <f t="shared" si="5"/>
        <v>56</v>
      </c>
      <c r="Q171" t="str">
        <f t="array" ref="Q171">LEFT(N171,FIND("/",N171)-1)</f>
        <v>film &amp; video</v>
      </c>
      <c r="R171" t="str">
        <f t="array" ref="R171">RIGHT(N171,LEN(N171)-FIND("/",N171))</f>
        <v>drama</v>
      </c>
      <c r="S171" s="9">
        <f t="array" ref="S171">(J171/86400)+25569+(-5/24)</f>
        <v>41900.296979166662</v>
      </c>
      <c r="T171" s="9">
        <f t="array" ref="T171">(I171/86400)+25569+(-5/24)</f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 s="5">
        <f t="shared" si="5"/>
        <v>32.5</v>
      </c>
      <c r="Q172" t="str">
        <f t="array" ref="Q172">LEFT(N172,FIND("/",N172)-1)</f>
        <v>film &amp; video</v>
      </c>
      <c r="R172" t="str">
        <f t="array" ref="R172">RIGHT(N172,LEN(N172)-FIND("/",N172))</f>
        <v>drama</v>
      </c>
      <c r="S172" s="9">
        <f t="array" ref="S172">(J172/86400)+25569+(-5/24)</f>
        <v>42216.769479166665</v>
      </c>
      <c r="T172" s="9">
        <f t="array" ref="T172">(I172/86400)+25569+(-5/24)</f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 s="5">
        <f t="shared" si="5"/>
        <v>1</v>
      </c>
      <c r="Q173" t="str">
        <f t="array" ref="Q173">LEFT(N173,FIND("/",N173)-1)</f>
        <v>film &amp; video</v>
      </c>
      <c r="R173" t="str">
        <f t="array" ref="R173">RIGHT(N173,LEN(N173)-FIND("/",N173))</f>
        <v>drama</v>
      </c>
      <c r="S173" s="9">
        <f t="array" ref="S173">(J173/86400)+25569+(-5/24)</f>
        <v>42533.972384259258</v>
      </c>
      <c r="T173" s="9">
        <f t="array" ref="T173">(I173/86400)+25569+(-5/24)</f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5" t="e">
        <f t="shared" si="5"/>
        <v>#DIV/0!</v>
      </c>
      <c r="Q174" t="str">
        <f t="array" ref="Q174">LEFT(N174,FIND("/",N174)-1)</f>
        <v>film &amp; video</v>
      </c>
      <c r="R174" t="str">
        <f t="array" ref="R174">RIGHT(N174,LEN(N174)-FIND("/",N174))</f>
        <v>drama</v>
      </c>
      <c r="S174" s="9">
        <f t="array" ref="S174">(J174/86400)+25569+(-5/24)</f>
        <v>42047.186608796292</v>
      </c>
      <c r="T174" s="9">
        <f t="array" ref="T174">(I174/86400)+25569+(-5/24)</f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5" t="e">
        <f t="shared" si="5"/>
        <v>#DIV/0!</v>
      </c>
      <c r="Q175" t="str">
        <f t="array" ref="Q175">LEFT(N175,FIND("/",N175)-1)</f>
        <v>film &amp; video</v>
      </c>
      <c r="R175" t="str">
        <f t="array" ref="R175">RIGHT(N175,LEN(N175)-FIND("/",N175))</f>
        <v>drama</v>
      </c>
      <c r="S175" s="9">
        <f t="array" ref="S175">(J175/86400)+25569+(-5/24)</f>
        <v>42033.364675925921</v>
      </c>
      <c r="T175" s="9">
        <f t="array" ref="T175">(I175/86400)+25569+(-5/24)</f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5" t="e">
        <f t="shared" si="5"/>
        <v>#DIV/0!</v>
      </c>
      <c r="Q176" t="str">
        <f t="array" ref="Q176">LEFT(N176,FIND("/",N176)-1)</f>
        <v>film &amp; video</v>
      </c>
      <c r="R176" t="str">
        <f t="array" ref="R176">RIGHT(N176,LEN(N176)-FIND("/",N176))</f>
        <v>drama</v>
      </c>
      <c r="S176" s="9">
        <f t="array" ref="S176">(J176/86400)+25569+(-5/24)</f>
        <v>42072.55064814815</v>
      </c>
      <c r="T176" s="9">
        <f t="array" ref="T176">(I176/86400)+25569+(-5/24)</f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 s="5">
        <f t="shared" si="5"/>
        <v>49.884615384615387</v>
      </c>
      <c r="Q177" t="str">
        <f t="array" ref="Q177">LEFT(N177,FIND("/",N177)-1)</f>
        <v>film &amp; video</v>
      </c>
      <c r="R177" t="str">
        <f t="array" ref="R177">RIGHT(N177,LEN(N177)-FIND("/",N177))</f>
        <v>drama</v>
      </c>
      <c r="S177" s="9">
        <f t="array" ref="S177">(J177/86400)+25569+(-5/24)</f>
        <v>41855.569571759253</v>
      </c>
      <c r="T177" s="9">
        <f t="array" ref="T177">(I177/86400)+25569+(-5/24)</f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5" t="e">
        <f t="shared" si="5"/>
        <v>#DIV/0!</v>
      </c>
      <c r="Q178" t="str">
        <f t="array" ref="Q178">LEFT(N178,FIND("/",N178)-1)</f>
        <v>film &amp; video</v>
      </c>
      <c r="R178" t="str">
        <f t="array" ref="R178">RIGHT(N178,LEN(N178)-FIND("/",N178))</f>
        <v>drama</v>
      </c>
      <c r="S178" s="9">
        <f t="array" ref="S178">(J178/86400)+25569+(-5/24)</f>
        <v>42191.615729166668</v>
      </c>
      <c r="T178" s="9">
        <f t="array" ref="T178">(I178/86400)+25569+(-5/24)</f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 s="5">
        <f t="shared" si="5"/>
        <v>25.714285714285715</v>
      </c>
      <c r="Q179" t="str">
        <f t="array" ref="Q179">LEFT(N179,FIND("/",N179)-1)</f>
        <v>film &amp; video</v>
      </c>
      <c r="R179" t="str">
        <f t="array" ref="R179">RIGHT(N179,LEN(N179)-FIND("/",N179))</f>
        <v>drama</v>
      </c>
      <c r="S179" s="9">
        <f t="array" ref="S179">(J179/86400)+25569+(-5/24)</f>
        <v>42069.839421296296</v>
      </c>
      <c r="T179" s="9">
        <f t="array" ref="T179">(I179/86400)+25569+(-5/24)</f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5" t="e">
        <f t="shared" si="5"/>
        <v>#DIV/0!</v>
      </c>
      <c r="Q180" t="str">
        <f t="array" ref="Q180">LEFT(N180,FIND("/",N180)-1)</f>
        <v>film &amp; video</v>
      </c>
      <c r="R180" t="str">
        <f t="array" ref="R180">RIGHT(N180,LEN(N180)-FIND("/",N180))</f>
        <v>drama</v>
      </c>
      <c r="S180" s="9">
        <f t="array" ref="S180">(J180/86400)+25569+(-5/24)</f>
        <v>42304.747048611105</v>
      </c>
      <c r="T180" s="9">
        <f t="array" ref="T180">(I180/86400)+25569+(-5/24)</f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 s="5">
        <f t="shared" si="5"/>
        <v>100</v>
      </c>
      <c r="Q181" t="str">
        <f t="array" ref="Q181">LEFT(N181,FIND("/",N181)-1)</f>
        <v>film &amp; video</v>
      </c>
      <c r="R181" t="str">
        <f t="array" ref="R181">RIGHT(N181,LEN(N181)-FIND("/",N181))</f>
        <v>drama</v>
      </c>
      <c r="S181" s="9">
        <f t="array" ref="S181">(J181/86400)+25569+(-5/24)</f>
        <v>42402.872164351851</v>
      </c>
      <c r="T181" s="9">
        <f t="array" ref="T181">(I181/86400)+25569+(-5/24)</f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 s="5">
        <f t="shared" si="5"/>
        <v>30.846153846153847</v>
      </c>
      <c r="Q182" t="str">
        <f t="array" ref="Q182">LEFT(N182,FIND("/",N182)-1)</f>
        <v>film &amp; video</v>
      </c>
      <c r="R182" t="str">
        <f t="array" ref="R182">RIGHT(N182,LEN(N182)-FIND("/",N182))</f>
        <v>drama</v>
      </c>
      <c r="S182" s="9">
        <f t="array" ref="S182">(J182/86400)+25569+(-5/24)</f>
        <v>42067.782905092587</v>
      </c>
      <c r="T182" s="9">
        <f t="array" ref="T182">(I182/86400)+25569+(-5/24)</f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 s="5">
        <f t="shared" si="5"/>
        <v>180.5</v>
      </c>
      <c r="Q183" t="str">
        <f t="array" ref="Q183">LEFT(N183,FIND("/",N183)-1)</f>
        <v>film &amp; video</v>
      </c>
      <c r="R183" t="str">
        <f t="array" ref="R183">RIGHT(N183,LEN(N183)-FIND("/",N183))</f>
        <v>drama</v>
      </c>
      <c r="S183" s="9">
        <f t="array" ref="S183">(J183/86400)+25569+(-5/24)</f>
        <v>42147.533506944441</v>
      </c>
      <c r="T183" s="9">
        <f t="array" ref="T183">(I183/86400)+25569+(-5/24)</f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5" t="e">
        <f t="shared" si="5"/>
        <v>#DIV/0!</v>
      </c>
      <c r="Q184" t="str">
        <f t="array" ref="Q184">LEFT(N184,FIND("/",N184)-1)</f>
        <v>film &amp; video</v>
      </c>
      <c r="R184" t="str">
        <f t="array" ref="R184">RIGHT(N184,LEN(N184)-FIND("/",N184))</f>
        <v>drama</v>
      </c>
      <c r="S184" s="9">
        <f t="array" ref="S184">(J184/86400)+25569+(-5/24)</f>
        <v>42711.803611111107</v>
      </c>
      <c r="T184" s="9">
        <f t="array" ref="T184">(I184/86400)+25569+(-5/24)</f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 s="5">
        <f t="shared" si="5"/>
        <v>373.5</v>
      </c>
      <c r="Q185" t="str">
        <f t="array" ref="Q185">LEFT(N185,FIND("/",N185)-1)</f>
        <v>film &amp; video</v>
      </c>
      <c r="R185" t="str">
        <f t="array" ref="R185">RIGHT(N185,LEN(N185)-FIND("/",N185))</f>
        <v>drama</v>
      </c>
      <c r="S185" s="9">
        <f t="array" ref="S185">(J185/86400)+25569+(-5/24)</f>
        <v>41939.601967592593</v>
      </c>
      <c r="T185" s="9">
        <f t="array" ref="T185">(I185/86400)+25569+(-5/24)</f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 s="5">
        <f t="shared" si="5"/>
        <v>25.5</v>
      </c>
      <c r="Q186" t="str">
        <f t="array" ref="Q186">LEFT(N186,FIND("/",N186)-1)</f>
        <v>film &amp; video</v>
      </c>
      <c r="R186" t="str">
        <f t="array" ref="R186">RIGHT(N186,LEN(N186)-FIND("/",N186))</f>
        <v>drama</v>
      </c>
      <c r="S186" s="9">
        <f t="array" ref="S186">(J186/86400)+25569+(-5/24)</f>
        <v>41825.58289351852</v>
      </c>
      <c r="T186" s="9">
        <f t="array" ref="T186">(I186/86400)+25569+(-5/24)</f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 s="5">
        <f t="shared" si="5"/>
        <v>220</v>
      </c>
      <c r="Q187" t="str">
        <f t="array" ref="Q187">LEFT(N187,FIND("/",N187)-1)</f>
        <v>film &amp; video</v>
      </c>
      <c r="R187" t="str">
        <f t="array" ref="R187">RIGHT(N187,LEN(N187)-FIND("/",N187))</f>
        <v>drama</v>
      </c>
      <c r="S187" s="9">
        <f t="array" ref="S187">(J187/86400)+25569+(-5/24)</f>
        <v>42570.702997685185</v>
      </c>
      <c r="T187" s="9">
        <f t="array" ref="T187">(I187/86400)+25569+(-5/24)</f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5" t="e">
        <f t="shared" si="5"/>
        <v>#DIV/0!</v>
      </c>
      <c r="Q188" t="str">
        <f t="array" ref="Q188">LEFT(N188,FIND("/",N188)-1)</f>
        <v>film &amp; video</v>
      </c>
      <c r="R188" t="str">
        <f t="array" ref="R188">RIGHT(N188,LEN(N188)-FIND("/",N188))</f>
        <v>drama</v>
      </c>
      <c r="S188" s="9">
        <f t="array" ref="S188">(J188/86400)+25569+(-5/24)</f>
        <v>42767.604560185187</v>
      </c>
      <c r="T188" s="9">
        <f t="array" ref="T188">(I188/86400)+25569+(-5/24)</f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 s="5">
        <f t="shared" si="5"/>
        <v>160</v>
      </c>
      <c r="Q189" t="str">
        <f t="array" ref="Q189">LEFT(N189,FIND("/",N189)-1)</f>
        <v>film &amp; video</v>
      </c>
      <c r="R189" t="str">
        <f t="array" ref="R189">RIGHT(N189,LEN(N189)-FIND("/",N189))</f>
        <v>drama</v>
      </c>
      <c r="S189" s="9">
        <f t="array" ref="S189">(J189/86400)+25569+(-5/24)</f>
        <v>42182.02612268518</v>
      </c>
      <c r="T189" s="9">
        <f t="array" ref="T189">(I189/86400)+25569+(-5/24)</f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5" t="e">
        <f t="shared" si="5"/>
        <v>#DIV/0!</v>
      </c>
      <c r="Q190" t="str">
        <f t="array" ref="Q190">LEFT(N190,FIND("/",N190)-1)</f>
        <v>film &amp; video</v>
      </c>
      <c r="R190" t="str">
        <f t="array" ref="R190">RIGHT(N190,LEN(N190)-FIND("/",N190))</f>
        <v>drama</v>
      </c>
      <c r="S190" s="9">
        <f t="array" ref="S190">(J190/86400)+25569+(-5/24)</f>
        <v>41856.974710648145</v>
      </c>
      <c r="T190" s="9">
        <f t="array" ref="T190">(I190/86400)+25569+(-5/24)</f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 s="5">
        <f t="shared" si="5"/>
        <v>69</v>
      </c>
      <c r="Q191" t="str">
        <f t="array" ref="Q191">LEFT(N191,FIND("/",N191)-1)</f>
        <v>film &amp; video</v>
      </c>
      <c r="R191" t="str">
        <f t="array" ref="R191">RIGHT(N191,LEN(N191)-FIND("/",N191))</f>
        <v>drama</v>
      </c>
      <c r="S191" s="9">
        <f t="array" ref="S191">(J191/86400)+25569+(-5/24)</f>
        <v>42556.482372685183</v>
      </c>
      <c r="T191" s="9">
        <f t="array" ref="T191">(I191/86400)+25569+(-5/24)</f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 s="5">
        <f t="shared" si="5"/>
        <v>50</v>
      </c>
      <c r="Q192" t="str">
        <f t="array" ref="Q192">LEFT(N192,FIND("/",N192)-1)</f>
        <v>film &amp; video</v>
      </c>
      <c r="R192" t="str">
        <f t="array" ref="R192">RIGHT(N192,LEN(N192)-FIND("/",N192))</f>
        <v>drama</v>
      </c>
      <c r="S192" s="9">
        <f t="array" ref="S192">(J192/86400)+25569+(-5/24)</f>
        <v>42527.442662037036</v>
      </c>
      <c r="T192" s="9">
        <f t="array" ref="T192">(I192/86400)+25569+(-5/24)</f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 s="5">
        <f t="shared" si="5"/>
        <v>83.333333333333329</v>
      </c>
      <c r="Q193" t="str">
        <f t="array" ref="Q193">LEFT(N193,FIND("/",N193)-1)</f>
        <v>film &amp; video</v>
      </c>
      <c r="R193" t="str">
        <f t="array" ref="R193">RIGHT(N193,LEN(N193)-FIND("/",N193))</f>
        <v>drama</v>
      </c>
      <c r="S193" s="9">
        <f t="array" ref="S193">(J193/86400)+25569+(-5/24)</f>
        <v>42239.233078703699</v>
      </c>
      <c r="T193" s="9">
        <f t="array" ref="T193">(I193/86400)+25569+(-5/24)</f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 s="5">
        <f t="shared" si="5"/>
        <v>5.666666666666667</v>
      </c>
      <c r="Q194" t="str">
        <f t="array" ref="Q194">LEFT(N194,FIND("/",N194)-1)</f>
        <v>film &amp; video</v>
      </c>
      <c r="R194" t="str">
        <f t="array" ref="R194">RIGHT(N194,LEN(N194)-FIND("/",N194))</f>
        <v>drama</v>
      </c>
      <c r="S194" s="9">
        <f t="array" ref="S194">(J194/86400)+25569+(-5/24)</f>
        <v>41899.583703703705</v>
      </c>
      <c r="T194" s="9">
        <f t="array" ref="T194">(I194/86400)+25569+(-5/24)</f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E195/D195*100</f>
        <v>0</v>
      </c>
      <c r="P195" s="5" t="e">
        <f t="shared" ref="P195:P258" si="7">E195/L195</f>
        <v>#DIV/0!</v>
      </c>
      <c r="Q195" t="str">
        <f t="array" ref="Q195">LEFT(N195,FIND("/",N195)-1)</f>
        <v>film &amp; video</v>
      </c>
      <c r="R195" t="str">
        <f t="array" ref="R195">RIGHT(N195,LEN(N195)-FIND("/",N195))</f>
        <v>drama</v>
      </c>
      <c r="S195" s="9">
        <f t="array" ref="S195">(J195/86400)+25569+(-5/24)</f>
        <v>41911.726458333331</v>
      </c>
      <c r="T195" s="9">
        <f t="array" ref="T19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 s="5">
        <f t="shared" si="7"/>
        <v>1</v>
      </c>
      <c r="Q196" t="str">
        <f t="array" ref="Q196">LEFT(N196,FIND("/",N196)-1)</f>
        <v>film &amp; video</v>
      </c>
      <c r="R196" t="str">
        <f t="array" ref="R196">RIGHT(N196,LEN(N196)-FIND("/",N196))</f>
        <v>drama</v>
      </c>
      <c r="S196" s="9">
        <f t="array" ref="S196">(J196/86400)+25569+(-5/24)</f>
        <v>42375.788553240738</v>
      </c>
      <c r="T196" s="9">
        <f t="array" ref="T196">(I196/86400)+25569+(-5/24)</f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5" t="e">
        <f t="shared" si="7"/>
        <v>#DIV/0!</v>
      </c>
      <c r="Q197" t="str">
        <f t="array" ref="Q197">LEFT(N197,FIND("/",N197)-1)</f>
        <v>film &amp; video</v>
      </c>
      <c r="R197" t="str">
        <f t="array" ref="R197">RIGHT(N197,LEN(N197)-FIND("/",N197))</f>
        <v>drama</v>
      </c>
      <c r="S197" s="9">
        <f t="array" ref="S197">(J197/86400)+25569+(-5/24)</f>
        <v>42135.462175925924</v>
      </c>
      <c r="T197" s="9">
        <f t="array" ref="T197">(I197/86400)+25569+(-5/24)</f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 s="5">
        <f t="shared" si="7"/>
        <v>77.10526315789474</v>
      </c>
      <c r="Q198" t="str">
        <f t="array" ref="Q198">LEFT(N198,FIND("/",N198)-1)</f>
        <v>film &amp; video</v>
      </c>
      <c r="R198" t="str">
        <f t="array" ref="R198">RIGHT(N198,LEN(N198)-FIND("/",N198))</f>
        <v>drama</v>
      </c>
      <c r="S198" s="9">
        <f t="array" ref="S198">(J198/86400)+25569+(-5/24)</f>
        <v>42259.334467592591</v>
      </c>
      <c r="T198" s="9">
        <f t="array" ref="T198">(I198/86400)+25569+(-5/24)</f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 s="5">
        <f t="shared" si="7"/>
        <v>32.75</v>
      </c>
      <c r="Q199" t="str">
        <f t="array" ref="Q199">LEFT(N199,FIND("/",N199)-1)</f>
        <v>film &amp; video</v>
      </c>
      <c r="R199" t="str">
        <f t="array" ref="R199">RIGHT(N199,LEN(N199)-FIND("/",N199))</f>
        <v>drama</v>
      </c>
      <c r="S199" s="9">
        <f t="array" ref="S199">(J199/86400)+25569+(-5/24)</f>
        <v>42741.640046296299</v>
      </c>
      <c r="T199" s="9">
        <f t="array" ref="T199">(I199/86400)+25569+(-5/24)</f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 s="5">
        <f t="shared" si="7"/>
        <v>46.5</v>
      </c>
      <c r="Q200" t="str">
        <f t="array" ref="Q200">LEFT(N200,FIND("/",N200)-1)</f>
        <v>film &amp; video</v>
      </c>
      <c r="R200" t="str">
        <f t="array" ref="R200">RIGHT(N200,LEN(N200)-FIND("/",N200))</f>
        <v>drama</v>
      </c>
      <c r="S200" s="9">
        <f t="array" ref="S200">(J200/86400)+25569+(-5/24)</f>
        <v>41887.175023148149</v>
      </c>
      <c r="T200" s="9">
        <f t="array" ref="T200">(I200/86400)+25569+(-5/24)</f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5" t="e">
        <f t="shared" si="7"/>
        <v>#DIV/0!</v>
      </c>
      <c r="Q201" t="str">
        <f t="array" ref="Q201">LEFT(N201,FIND("/",N201)-1)</f>
        <v>film &amp; video</v>
      </c>
      <c r="R201" t="str">
        <f t="array" ref="R201">RIGHT(N201,LEN(N201)-FIND("/",N201))</f>
        <v>drama</v>
      </c>
      <c r="S201" s="9">
        <f t="array" ref="S201">(J201/86400)+25569+(-5/24)</f>
        <v>42583.915532407402</v>
      </c>
      <c r="T201" s="9">
        <f t="array" ref="T201">(I201/86400)+25569+(-5/24)</f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 s="5">
        <f t="shared" si="7"/>
        <v>87.308333333333337</v>
      </c>
      <c r="Q202" t="str">
        <f t="array" ref="Q202">LEFT(N202,FIND("/",N202)-1)</f>
        <v>film &amp; video</v>
      </c>
      <c r="R202" t="str">
        <f t="array" ref="R202">RIGHT(N202,LEN(N202)-FIND("/",N202))</f>
        <v>drama</v>
      </c>
      <c r="S202" s="9">
        <f t="array" ref="S202">(J202/86400)+25569+(-5/24)</f>
        <v>41866.875034722216</v>
      </c>
      <c r="T202" s="9">
        <f t="array" ref="T202">(I202/86400)+25569+(-5/24)</f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 s="5">
        <f t="shared" si="7"/>
        <v>54.285714285714285</v>
      </c>
      <c r="Q203" t="str">
        <f t="array" ref="Q203">LEFT(N203,FIND("/",N203)-1)</f>
        <v>film &amp; video</v>
      </c>
      <c r="R203" t="str">
        <f t="array" ref="R203">RIGHT(N203,LEN(N203)-FIND("/",N203))</f>
        <v>drama</v>
      </c>
      <c r="S203" s="9">
        <f t="array" ref="S203">(J203/86400)+25569+(-5/24)</f>
        <v>42023.610289351847</v>
      </c>
      <c r="T203" s="9">
        <f t="array" ref="T203">(I203/86400)+25569+(-5/24)</f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5" t="e">
        <f t="shared" si="7"/>
        <v>#DIV/0!</v>
      </c>
      <c r="Q204" t="str">
        <f t="array" ref="Q204">LEFT(N204,FIND("/",N204)-1)</f>
        <v>film &amp; video</v>
      </c>
      <c r="R204" t="str">
        <f t="array" ref="R204">RIGHT(N204,LEN(N204)-FIND("/",N204))</f>
        <v>drama</v>
      </c>
      <c r="S204" s="9">
        <f t="array" ref="S204">(J204/86400)+25569+(-5/24)</f>
        <v>42255.719490740739</v>
      </c>
      <c r="T204" s="9">
        <f t="array" ref="T204">(I204/86400)+25569+(-5/24)</f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 s="5">
        <f t="shared" si="7"/>
        <v>93.25</v>
      </c>
      <c r="Q205" t="str">
        <f t="array" ref="Q205">LEFT(N205,FIND("/",N205)-1)</f>
        <v>film &amp; video</v>
      </c>
      <c r="R205" t="str">
        <f t="array" ref="R205">RIGHT(N205,LEN(N205)-FIND("/",N205))</f>
        <v>drama</v>
      </c>
      <c r="S205" s="9">
        <f t="array" ref="S205">(J205/86400)+25569+(-5/24)</f>
        <v>41973.639629629623</v>
      </c>
      <c r="T205" s="9">
        <f t="array" ref="T205">(I205/86400)+25569+(-5/24)</f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 s="5">
        <f t="shared" si="7"/>
        <v>117.68368136117556</v>
      </c>
      <c r="Q206" t="str">
        <f t="array" ref="Q206">LEFT(N206,FIND("/",N206)-1)</f>
        <v>film &amp; video</v>
      </c>
      <c r="R206" t="str">
        <f t="array" ref="R206">RIGHT(N206,LEN(N206)-FIND("/",N206))</f>
        <v>drama</v>
      </c>
      <c r="S206" s="9">
        <f t="array" ref="S206">(J206/86400)+25569+(-5/24)</f>
        <v>42556.375034722216</v>
      </c>
      <c r="T206" s="9">
        <f t="array" ref="T206">(I206/86400)+25569+(-5/24)</f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 s="5">
        <f t="shared" si="7"/>
        <v>76.470588235294116</v>
      </c>
      <c r="Q207" t="str">
        <f t="array" ref="Q207">LEFT(N207,FIND("/",N207)-1)</f>
        <v>film &amp; video</v>
      </c>
      <c r="R207" t="str">
        <f t="array" ref="R207">RIGHT(N207,LEN(N207)-FIND("/",N207))</f>
        <v>drama</v>
      </c>
      <c r="S207" s="9">
        <f t="array" ref="S207">(J207/86400)+25569+(-5/24)</f>
        <v>42248.423865740733</v>
      </c>
      <c r="T207" s="9">
        <f t="array" ref="T207">(I207/86400)+25569+(-5/24)</f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5" t="e">
        <f t="shared" si="7"/>
        <v>#DIV/0!</v>
      </c>
      <c r="Q208" t="str">
        <f t="array" ref="Q208">LEFT(N208,FIND("/",N208)-1)</f>
        <v>film &amp; video</v>
      </c>
      <c r="R208" t="str">
        <f t="array" ref="R208">RIGHT(N208,LEN(N208)-FIND("/",N208))</f>
        <v>drama</v>
      </c>
      <c r="S208" s="9">
        <f t="array" ref="S208">(J208/86400)+25569+(-5/24)</f>
        <v>42566.79609953703</v>
      </c>
      <c r="T208" s="9">
        <f t="array" ref="T208">(I208/86400)+25569+(-5/24)</f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 s="5">
        <f t="shared" si="7"/>
        <v>163.84615384615384</v>
      </c>
      <c r="Q209" t="str">
        <f t="array" ref="Q209">LEFT(N209,FIND("/",N209)-1)</f>
        <v>film &amp; video</v>
      </c>
      <c r="R209" t="str">
        <f t="array" ref="R209">RIGHT(N209,LEN(N209)-FIND("/",N209))</f>
        <v>drama</v>
      </c>
      <c r="S209" s="9">
        <f t="array" ref="S209">(J209/86400)+25569+(-5/24)</f>
        <v>41977.988865740735</v>
      </c>
      <c r="T209" s="9">
        <f t="array" ref="T209">(I209/86400)+25569+(-5/24)</f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5" t="e">
        <f t="shared" si="7"/>
        <v>#DIV/0!</v>
      </c>
      <c r="Q210" t="str">
        <f t="array" ref="Q210">LEFT(N210,FIND("/",N210)-1)</f>
        <v>film &amp; video</v>
      </c>
      <c r="R210" t="str">
        <f t="array" ref="R210">RIGHT(N210,LEN(N210)-FIND("/",N210))</f>
        <v>drama</v>
      </c>
      <c r="S210" s="9">
        <f t="array" ref="S210">(J210/86400)+25569+(-5/24)</f>
        <v>41959.16165509259</v>
      </c>
      <c r="T210" s="9">
        <f t="array" ref="T210">(I210/86400)+25569+(-5/24)</f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5" t="e">
        <f t="shared" si="7"/>
        <v>#DIV/0!</v>
      </c>
      <c r="Q211" t="str">
        <f t="array" ref="Q211">LEFT(N211,FIND("/",N211)-1)</f>
        <v>film &amp; video</v>
      </c>
      <c r="R211" t="str">
        <f t="array" ref="R211">RIGHT(N211,LEN(N211)-FIND("/",N211))</f>
        <v>drama</v>
      </c>
      <c r="S211" s="9">
        <f t="array" ref="S211">(J211/86400)+25569+(-5/24)</f>
        <v>42165.714525462965</v>
      </c>
      <c r="T211" s="9">
        <f t="array" ref="T211">(I211/86400)+25569+(-5/24)</f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 s="5">
        <f t="shared" si="7"/>
        <v>91.818181818181813</v>
      </c>
      <c r="Q212" t="str">
        <f t="array" ref="Q212">LEFT(N212,FIND("/",N212)-1)</f>
        <v>film &amp; video</v>
      </c>
      <c r="R212" t="str">
        <f t="array" ref="R212">RIGHT(N212,LEN(N212)-FIND("/",N212))</f>
        <v>drama</v>
      </c>
      <c r="S212" s="9">
        <f t="array" ref="S212">(J212/86400)+25569+(-5/24)</f>
        <v>42248.856388888882</v>
      </c>
      <c r="T212" s="9">
        <f t="array" ref="T212">(I212/86400)+25569+(-5/24)</f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 s="5">
        <f t="shared" si="7"/>
        <v>185.83333333333334</v>
      </c>
      <c r="Q213" t="str">
        <f t="array" ref="Q213">LEFT(N213,FIND("/",N213)-1)</f>
        <v>film &amp; video</v>
      </c>
      <c r="R213" t="str">
        <f t="array" ref="R213">RIGHT(N213,LEN(N213)-FIND("/",N213))</f>
        <v>drama</v>
      </c>
      <c r="S213" s="9">
        <f t="array" ref="S213">(J213/86400)+25569+(-5/24)</f>
        <v>42235.951585648145</v>
      </c>
      <c r="T213" s="9">
        <f t="array" ref="T213">(I213/86400)+25569+(-5/24)</f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 s="5">
        <f t="shared" si="7"/>
        <v>1</v>
      </c>
      <c r="Q214" t="str">
        <f t="array" ref="Q214">LEFT(N214,FIND("/",N214)-1)</f>
        <v>film &amp; video</v>
      </c>
      <c r="R214" t="str">
        <f t="array" ref="R214">RIGHT(N214,LEN(N214)-FIND("/",N214))</f>
        <v>drama</v>
      </c>
      <c r="S214" s="9">
        <f t="array" ref="S214">(J214/86400)+25569+(-5/24)</f>
        <v>42416.672685185178</v>
      </c>
      <c r="T214" s="9">
        <f t="array" ref="T214">(I214/86400)+25569+(-5/24)</f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 s="5">
        <f t="shared" si="7"/>
        <v>20</v>
      </c>
      <c r="Q215" t="str">
        <f t="array" ref="Q215">LEFT(N215,FIND("/",N215)-1)</f>
        <v>film &amp; video</v>
      </c>
      <c r="R215" t="str">
        <f t="array" ref="R215">RIGHT(N215,LEN(N215)-FIND("/",N215))</f>
        <v>drama</v>
      </c>
      <c r="S215" s="9">
        <f t="array" ref="S215">(J215/86400)+25569+(-5/24)</f>
        <v>42202.385960648149</v>
      </c>
      <c r="T215" s="9">
        <f t="array" ref="T215">(I215/86400)+25569+(-5/24)</f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 s="5">
        <f t="shared" si="7"/>
        <v>1</v>
      </c>
      <c r="Q216" t="str">
        <f t="array" ref="Q216">LEFT(N216,FIND("/",N216)-1)</f>
        <v>film &amp; video</v>
      </c>
      <c r="R216" t="str">
        <f t="array" ref="R216">RIGHT(N216,LEN(N216)-FIND("/",N216))</f>
        <v>drama</v>
      </c>
      <c r="S216" s="9">
        <f t="array" ref="S216">(J216/86400)+25569+(-5/24)</f>
        <v>42009.432280092595</v>
      </c>
      <c r="T216" s="9">
        <f t="array" ref="T216">(I216/86400)+25569+(-5/24)</f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 s="5">
        <f t="shared" si="7"/>
        <v>10</v>
      </c>
      <c r="Q217" t="str">
        <f t="array" ref="Q217">LEFT(N217,FIND("/",N217)-1)</f>
        <v>film &amp; video</v>
      </c>
      <c r="R217" t="str">
        <f t="array" ref="R217">RIGHT(N217,LEN(N217)-FIND("/",N217))</f>
        <v>drama</v>
      </c>
      <c r="S217" s="9">
        <f t="array" ref="S217">(J217/86400)+25569+(-5/24)</f>
        <v>42375.021782407406</v>
      </c>
      <c r="T217" s="9">
        <f t="array" ref="T217">(I217/86400)+25569+(-5/24)</f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 s="5">
        <f t="shared" si="7"/>
        <v>331.53833333333336</v>
      </c>
      <c r="Q218" t="str">
        <f t="array" ref="Q218">LEFT(N218,FIND("/",N218)-1)</f>
        <v>film &amp; video</v>
      </c>
      <c r="R218" t="str">
        <f t="array" ref="R218">RIGHT(N218,LEN(N218)-FIND("/",N218))</f>
        <v>drama</v>
      </c>
      <c r="S218" s="9">
        <f t="array" ref="S218">(J218/86400)+25569+(-5/24)</f>
        <v>42066.750428240739</v>
      </c>
      <c r="T218" s="9">
        <f t="array" ref="T218">(I218/86400)+25569+(-5/24)</f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 s="5">
        <f t="shared" si="7"/>
        <v>314.28947368421052</v>
      </c>
      <c r="Q219" t="str">
        <f t="array" ref="Q219">LEFT(N219,FIND("/",N219)-1)</f>
        <v>film &amp; video</v>
      </c>
      <c r="R219" t="str">
        <f t="array" ref="R219">RIGHT(N219,LEN(N219)-FIND("/",N219))</f>
        <v>drama</v>
      </c>
      <c r="S219" s="9">
        <f t="array" ref="S219">(J219/86400)+25569+(-5/24)</f>
        <v>41970.432280092595</v>
      </c>
      <c r="T219" s="9">
        <f t="array" ref="T219">(I219/86400)+25569+(-5/24)</f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 s="5">
        <f t="shared" si="7"/>
        <v>100</v>
      </c>
      <c r="Q220" t="str">
        <f t="array" ref="Q220">LEFT(N220,FIND("/",N220)-1)</f>
        <v>film &amp; video</v>
      </c>
      <c r="R220" t="str">
        <f t="array" ref="R220">RIGHT(N220,LEN(N220)-FIND("/",N220))</f>
        <v>drama</v>
      </c>
      <c r="S220" s="9">
        <f t="array" ref="S220">(J220/86400)+25569+(-5/24)</f>
        <v>42079.420011574075</v>
      </c>
      <c r="T220" s="9">
        <f t="array" ref="T220">(I220/86400)+25569+(-5/24)</f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 s="5">
        <f t="shared" si="7"/>
        <v>115.98684210526316</v>
      </c>
      <c r="Q221" t="str">
        <f t="array" ref="Q221">LEFT(N221,FIND("/",N221)-1)</f>
        <v>film &amp; video</v>
      </c>
      <c r="R221" t="str">
        <f t="array" ref="R221">RIGHT(N221,LEN(N221)-FIND("/",N221))</f>
        <v>drama</v>
      </c>
      <c r="S221" s="9">
        <f t="array" ref="S221">(J221/86400)+25569+(-5/24)</f>
        <v>42429.118344907409</v>
      </c>
      <c r="T221" s="9">
        <f t="array" ref="T221">(I221/86400)+25569+(-5/24)</f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 s="5">
        <f t="shared" si="7"/>
        <v>120</v>
      </c>
      <c r="Q222" t="str">
        <f t="array" ref="Q222">LEFT(N222,FIND("/",N222)-1)</f>
        <v>film &amp; video</v>
      </c>
      <c r="R222" t="str">
        <f t="array" ref="R222">RIGHT(N222,LEN(N222)-FIND("/",N222))</f>
        <v>drama</v>
      </c>
      <c r="S222" s="9">
        <f t="array" ref="S222">(J222/86400)+25569+(-5/24)</f>
        <v>42195.435532407406</v>
      </c>
      <c r="T222" s="9">
        <f t="array" ref="T222">(I222/86400)+25569+(-5/24)</f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5" t="e">
        <f t="shared" si="7"/>
        <v>#DIV/0!</v>
      </c>
      <c r="Q223" t="str">
        <f t="array" ref="Q223">LEFT(N223,FIND("/",N223)-1)</f>
        <v>film &amp; video</v>
      </c>
      <c r="R223" t="str">
        <f t="array" ref="R223">RIGHT(N223,LEN(N223)-FIND("/",N223))</f>
        <v>drama</v>
      </c>
      <c r="S223" s="9">
        <f t="array" ref="S223">(J223/86400)+25569+(-5/24)</f>
        <v>42031.629212962966</v>
      </c>
      <c r="T223" s="9">
        <f t="array" ref="T223">(I223/86400)+25569+(-5/24)</f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 s="5">
        <f t="shared" si="7"/>
        <v>65</v>
      </c>
      <c r="Q224" t="str">
        <f t="array" ref="Q224">LEFT(N224,FIND("/",N224)-1)</f>
        <v>film &amp; video</v>
      </c>
      <c r="R224" t="str">
        <f t="array" ref="R224">RIGHT(N224,LEN(N224)-FIND("/",N224))</f>
        <v>drama</v>
      </c>
      <c r="S224" s="9">
        <f t="array" ref="S224">(J224/86400)+25569+(-5/24)</f>
        <v>42031.561550925922</v>
      </c>
      <c r="T224" s="9">
        <f t="array" ref="T224">(I224/86400)+25569+(-5/24)</f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5" t="e">
        <f t="shared" si="7"/>
        <v>#DIV/0!</v>
      </c>
      <c r="Q225" t="str">
        <f t="array" ref="Q225">LEFT(N225,FIND("/",N225)-1)</f>
        <v>film &amp; video</v>
      </c>
      <c r="R225" t="str">
        <f t="array" ref="R225">RIGHT(N225,LEN(N225)-FIND("/",N225))</f>
        <v>drama</v>
      </c>
      <c r="S225" s="9">
        <f t="array" ref="S225">(J225/86400)+25569+(-5/24)</f>
        <v>42481.839699074073</v>
      </c>
      <c r="T225" s="9">
        <f t="array" ref="T225">(I225/86400)+25569+(-5/24)</f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5" t="e">
        <f t="shared" si="7"/>
        <v>#DIV/0!</v>
      </c>
      <c r="Q226" t="str">
        <f t="array" ref="Q226">LEFT(N226,FIND("/",N226)-1)</f>
        <v>film &amp; video</v>
      </c>
      <c r="R226" t="str">
        <f t="array" ref="R226">RIGHT(N226,LEN(N226)-FIND("/",N226))</f>
        <v>drama</v>
      </c>
      <c r="S226" s="9">
        <f t="array" ref="S226">(J226/86400)+25569+(-5/24)</f>
        <v>42135.026921296296</v>
      </c>
      <c r="T226" s="9">
        <f t="array" ref="T226">(I226/86400)+25569+(-5/24)</f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5" t="e">
        <f t="shared" si="7"/>
        <v>#DIV/0!</v>
      </c>
      <c r="Q227" t="str">
        <f t="array" ref="Q227">LEFT(N227,FIND("/",N227)-1)</f>
        <v>film &amp; video</v>
      </c>
      <c r="R227" t="str">
        <f t="array" ref="R227">RIGHT(N227,LEN(N227)-FIND("/",N227))</f>
        <v>drama</v>
      </c>
      <c r="S227" s="9">
        <f t="array" ref="S227">(J227/86400)+25569+(-5/24)</f>
        <v>42438.752939814811</v>
      </c>
      <c r="T227" s="9">
        <f t="array" ref="T227">(I227/86400)+25569+(-5/24)</f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 s="5">
        <f t="shared" si="7"/>
        <v>125</v>
      </c>
      <c r="Q228" t="str">
        <f t="array" ref="Q228">LEFT(N228,FIND("/",N228)-1)</f>
        <v>film &amp; video</v>
      </c>
      <c r="R228" t="str">
        <f t="array" ref="R228">RIGHT(N228,LEN(N228)-FIND("/",N228))</f>
        <v>drama</v>
      </c>
      <c r="S228" s="9">
        <f t="array" ref="S228">(J228/86400)+25569+(-5/24)</f>
        <v>42106.457685185182</v>
      </c>
      <c r="T228" s="9">
        <f t="array" ref="T228">(I228/86400)+25569+(-5/24)</f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5" t="e">
        <f t="shared" si="7"/>
        <v>#DIV/0!</v>
      </c>
      <c r="Q229" t="str">
        <f t="array" ref="Q229">LEFT(N229,FIND("/",N229)-1)</f>
        <v>film &amp; video</v>
      </c>
      <c r="R229" t="str">
        <f t="array" ref="R229">RIGHT(N229,LEN(N229)-FIND("/",N229))</f>
        <v>drama</v>
      </c>
      <c r="S229" s="9">
        <f t="array" ref="S229">(J229/86400)+25569+(-5/24)</f>
        <v>42164.685659722221</v>
      </c>
      <c r="T229" s="9">
        <f t="array" ref="T229">(I229/86400)+25569+(-5/24)</f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5" t="e">
        <f t="shared" si="7"/>
        <v>#DIV/0!</v>
      </c>
      <c r="Q230" t="str">
        <f t="array" ref="Q230">LEFT(N230,FIND("/",N230)-1)</f>
        <v>film &amp; video</v>
      </c>
      <c r="R230" t="str">
        <f t="array" ref="R230">RIGHT(N230,LEN(N230)-FIND("/",N230))</f>
        <v>drama</v>
      </c>
      <c r="S230" s="9">
        <f t="array" ref="S230">(J230/86400)+25569+(-5/24)</f>
        <v>42096.478067129625</v>
      </c>
      <c r="T230" s="9">
        <f t="array" ref="T230">(I230/86400)+25569+(-5/24)</f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5" t="e">
        <f t="shared" si="7"/>
        <v>#DIV/0!</v>
      </c>
      <c r="Q231" t="str">
        <f t="array" ref="Q231">LEFT(N231,FIND("/",N231)-1)</f>
        <v>film &amp; video</v>
      </c>
      <c r="R231" t="str">
        <f t="array" ref="R231">RIGHT(N231,LEN(N231)-FIND("/",N231))</f>
        <v>drama</v>
      </c>
      <c r="S231" s="9">
        <f t="array" ref="S231">(J231/86400)+25569+(-5/24)</f>
        <v>42383.725659722222</v>
      </c>
      <c r="T231" s="9">
        <f t="array" ref="T231">(I231/86400)+25569+(-5/24)</f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 s="5">
        <f t="shared" si="7"/>
        <v>30</v>
      </c>
      <c r="Q232" t="str">
        <f t="array" ref="Q232">LEFT(N232,FIND("/",N232)-1)</f>
        <v>film &amp; video</v>
      </c>
      <c r="R232" t="str">
        <f t="array" ref="R232">RIGHT(N232,LEN(N232)-FIND("/",N232))</f>
        <v>drama</v>
      </c>
      <c r="S232" s="9">
        <f t="array" ref="S232">(J232/86400)+25569+(-5/24)</f>
        <v>42129.568877314814</v>
      </c>
      <c r="T232" s="9">
        <f t="array" ref="T232">(I232/86400)+25569+(-5/24)</f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5" t="e">
        <f t="shared" si="7"/>
        <v>#DIV/0!</v>
      </c>
      <c r="Q233" t="str">
        <f t="array" ref="Q233">LEFT(N233,FIND("/",N233)-1)</f>
        <v>film &amp; video</v>
      </c>
      <c r="R233" t="str">
        <f t="array" ref="R233">RIGHT(N233,LEN(N233)-FIND("/",N233))</f>
        <v>drama</v>
      </c>
      <c r="S233" s="9">
        <f t="array" ref="S233">(J233/86400)+25569+(-5/24)</f>
        <v>42341.75059027777</v>
      </c>
      <c r="T233" s="9">
        <f t="array" ref="T233">(I233/86400)+25569+(-5/24)</f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 s="5">
        <f t="shared" si="7"/>
        <v>15.714285714285714</v>
      </c>
      <c r="Q234" t="str">
        <f t="array" ref="Q234">LEFT(N234,FIND("/",N234)-1)</f>
        <v>film &amp; video</v>
      </c>
      <c r="R234" t="str">
        <f t="array" ref="R234">RIGHT(N234,LEN(N234)-FIND("/",N234))</f>
        <v>drama</v>
      </c>
      <c r="S234" s="9">
        <f t="array" ref="S234">(J234/86400)+25569+(-5/24)</f>
        <v>42032.617430555554</v>
      </c>
      <c r="T234" s="9">
        <f t="array" ref="T234">(I234/86400)+25569+(-5/24)</f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5" t="e">
        <f t="shared" si="7"/>
        <v>#DIV/0!</v>
      </c>
      <c r="Q235" t="str">
        <f t="array" ref="Q235">LEFT(N235,FIND("/",N235)-1)</f>
        <v>film &amp; video</v>
      </c>
      <c r="R235" t="str">
        <f t="array" ref="R235">RIGHT(N235,LEN(N235)-FIND("/",N235))</f>
        <v>drama</v>
      </c>
      <c r="S235" s="9">
        <f t="array" ref="S235">(J235/86400)+25569+(-5/24)</f>
        <v>42612.703379629624</v>
      </c>
      <c r="T235" s="9">
        <f t="array" ref="T235">(I235/86400)+25569+(-5/24)</f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 s="5">
        <f t="shared" si="7"/>
        <v>80.2</v>
      </c>
      <c r="Q236" t="str">
        <f t="array" ref="Q236">LEFT(N236,FIND("/",N236)-1)</f>
        <v>film &amp; video</v>
      </c>
      <c r="R236" t="str">
        <f t="array" ref="R236">RIGHT(N236,LEN(N236)-FIND("/",N236))</f>
        <v>drama</v>
      </c>
      <c r="S236" s="9">
        <f t="array" ref="S236">(J236/86400)+25569+(-5/24)</f>
        <v>42135.82707175926</v>
      </c>
      <c r="T236" s="9">
        <f t="array" ref="T236">(I236/86400)+25569+(-5/24)</f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5" t="e">
        <f t="shared" si="7"/>
        <v>#DIV/0!</v>
      </c>
      <c r="Q237" t="str">
        <f t="array" ref="Q237">LEFT(N237,FIND("/",N237)-1)</f>
        <v>film &amp; video</v>
      </c>
      <c r="R237" t="str">
        <f t="array" ref="R237">RIGHT(N237,LEN(N237)-FIND("/",N237))</f>
        <v>drama</v>
      </c>
      <c r="S237" s="9">
        <f t="array" ref="S237">(J237/86400)+25569+(-5/24)</f>
        <v>42164.700196759259</v>
      </c>
      <c r="T237" s="9">
        <f t="array" ref="T237">(I237/86400)+25569+(-5/24)</f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5" t="e">
        <f t="shared" si="7"/>
        <v>#DIV/0!</v>
      </c>
      <c r="Q238" t="str">
        <f t="array" ref="Q238">LEFT(N238,FIND("/",N238)-1)</f>
        <v>film &amp; video</v>
      </c>
      <c r="R238" t="str">
        <f t="array" ref="R238">RIGHT(N238,LEN(N238)-FIND("/",N238))</f>
        <v>drama</v>
      </c>
      <c r="S238" s="9">
        <f t="array" ref="S238">(J238/86400)+25569+(-5/24)</f>
        <v>42320.876145833332</v>
      </c>
      <c r="T238" s="9">
        <f t="array" ref="T238">(I238/86400)+25569+(-5/24)</f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 s="5">
        <f t="shared" si="7"/>
        <v>50</v>
      </c>
      <c r="Q239" t="str">
        <f t="array" ref="Q239">LEFT(N239,FIND("/",N239)-1)</f>
        <v>film &amp; video</v>
      </c>
      <c r="R239" t="str">
        <f t="array" ref="R239">RIGHT(N239,LEN(N239)-FIND("/",N239))</f>
        <v>drama</v>
      </c>
      <c r="S239" s="9">
        <f t="array" ref="S239">(J239/86400)+25569+(-5/24)</f>
        <v>42377.368854166663</v>
      </c>
      <c r="T239" s="9">
        <f t="array" ref="T239">(I239/86400)+25569+(-5/24)</f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5" t="e">
        <f t="shared" si="7"/>
        <v>#DIV/0!</v>
      </c>
      <c r="Q240" t="str">
        <f t="array" ref="Q240">LEFT(N240,FIND("/",N240)-1)</f>
        <v>film &amp; video</v>
      </c>
      <c r="R240" t="str">
        <f t="array" ref="R240">RIGHT(N240,LEN(N240)-FIND("/",N240))</f>
        <v>drama</v>
      </c>
      <c r="S240" s="9">
        <f t="array" ref="S240">(J240/86400)+25569+(-5/24)</f>
        <v>42713.754166666666</v>
      </c>
      <c r="T240" s="9">
        <f t="array" ref="T240">(I240/86400)+25569+(-5/24)</f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 s="5">
        <f t="shared" si="7"/>
        <v>50</v>
      </c>
      <c r="Q241" t="str">
        <f t="array" ref="Q241">LEFT(N241,FIND("/",N241)-1)</f>
        <v>film &amp; video</v>
      </c>
      <c r="R241" t="str">
        <f t="array" ref="R241">RIGHT(N241,LEN(N241)-FIND("/",N241))</f>
        <v>drama</v>
      </c>
      <c r="S241" s="9">
        <f t="array" ref="S241">(J241/86400)+25569+(-5/24)</f>
        <v>42296.901967592588</v>
      </c>
      <c r="T241" s="9">
        <f t="array" ref="T241">(I241/86400)+25569+(-5/24)</f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 s="5">
        <f t="shared" si="7"/>
        <v>117.84759124087591</v>
      </c>
      <c r="Q242" t="str">
        <f t="array" ref="Q242">LEFT(N242,FIND("/",N242)-1)</f>
        <v>film &amp; video</v>
      </c>
      <c r="R242" t="str">
        <f t="array" ref="R242">RIGHT(N242,LEN(N242)-FIND("/",N242))</f>
        <v>documentary</v>
      </c>
      <c r="S242" s="9">
        <f t="array" ref="S242">(J242/86400)+25569+(-5/24)</f>
        <v>41354.500127314815</v>
      </c>
      <c r="T242" s="9">
        <f t="array" ref="T242">(I242/86400)+25569+(-5/24)</f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 s="5">
        <f t="shared" si="7"/>
        <v>109.04255319148936</v>
      </c>
      <c r="Q243" t="str">
        <f t="array" ref="Q243">LEFT(N243,FIND("/",N243)-1)</f>
        <v>film &amp; video</v>
      </c>
      <c r="R243" t="str">
        <f t="array" ref="R243">RIGHT(N243,LEN(N243)-FIND("/",N243))</f>
        <v>documentary</v>
      </c>
      <c r="S243" s="9">
        <f t="array" ref="S243">(J243/86400)+25569+(-5/24)</f>
        <v>41949.489629629628</v>
      </c>
      <c r="T243" s="9">
        <f t="array" ref="T243">(I243/86400)+25569+(-5/24)</f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 s="5">
        <f t="shared" si="7"/>
        <v>73.019801980198025</v>
      </c>
      <c r="Q244" t="str">
        <f t="array" ref="Q244">LEFT(N244,FIND("/",N244)-1)</f>
        <v>film &amp; video</v>
      </c>
      <c r="R244" t="str">
        <f t="array" ref="R244">RIGHT(N244,LEN(N244)-FIND("/",N244))</f>
        <v>documentary</v>
      </c>
      <c r="S244" s="9">
        <f t="array" ref="S244">(J244/86400)+25569+(-5/24)</f>
        <v>40862.28460648148</v>
      </c>
      <c r="T244" s="9">
        <f t="array" ref="T244">(I244/86400)+25569+(-5/24)</f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 s="5">
        <f t="shared" si="7"/>
        <v>78.195121951219505</v>
      </c>
      <c r="Q245" t="str">
        <f t="array" ref="Q245">LEFT(N245,FIND("/",N245)-1)</f>
        <v>film &amp; video</v>
      </c>
      <c r="R245" t="str">
        <f t="array" ref="R245">RIGHT(N245,LEN(N245)-FIND("/",N245))</f>
        <v>documentary</v>
      </c>
      <c r="S245" s="9">
        <f t="array" ref="S245">(J245/86400)+25569+(-5/24)</f>
        <v>41661.839166666665</v>
      </c>
      <c r="T245" s="9">
        <f t="array" ref="T245">(I245/86400)+25569+(-5/24)</f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 s="5">
        <f t="shared" si="7"/>
        <v>47.398809523809526</v>
      </c>
      <c r="Q246" t="str">
        <f t="array" ref="Q246">LEFT(N246,FIND("/",N246)-1)</f>
        <v>film &amp; video</v>
      </c>
      <c r="R246" t="str">
        <f t="array" ref="R246">RIGHT(N246,LEN(N246)-FIND("/",N246))</f>
        <v>documentary</v>
      </c>
      <c r="S246" s="9">
        <f t="array" ref="S246">(J246/86400)+25569+(-5/24)</f>
        <v>40213.115266203698</v>
      </c>
      <c r="T246" s="9">
        <f t="array" ref="T246">(I246/86400)+25569+(-5/24)</f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 s="5">
        <f t="shared" si="7"/>
        <v>54.020833333333336</v>
      </c>
      <c r="Q247" t="str">
        <f t="array" ref="Q247">LEFT(N247,FIND("/",N247)-1)</f>
        <v>film &amp; video</v>
      </c>
      <c r="R247" t="str">
        <f t="array" ref="R247">RIGHT(N247,LEN(N247)-FIND("/",N247))</f>
        <v>documentary</v>
      </c>
      <c r="S247" s="9">
        <f t="array" ref="S247">(J247/86400)+25569+(-5/24)</f>
        <v>41106.844733796293</v>
      </c>
      <c r="T247" s="9">
        <f t="array" ref="T247">(I247/86400)+25569+(-5/24)</f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 s="5">
        <f t="shared" si="7"/>
        <v>68.488789237668158</v>
      </c>
      <c r="Q248" t="str">
        <f t="array" ref="Q248">LEFT(N248,FIND("/",N248)-1)</f>
        <v>film &amp; video</v>
      </c>
      <c r="R248" t="str">
        <f t="array" ref="R248">RIGHT(N248,LEN(N248)-FIND("/",N248))</f>
        <v>documentary</v>
      </c>
      <c r="S248" s="9">
        <f t="array" ref="S248">(J248/86400)+25569+(-5/24)</f>
        <v>40480.155150462961</v>
      </c>
      <c r="T248" s="9">
        <f t="array" ref="T248">(I248/86400)+25569+(-5/24)</f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 s="5">
        <f t="shared" si="7"/>
        <v>108.14516129032258</v>
      </c>
      <c r="Q249" t="str">
        <f t="array" ref="Q249">LEFT(N249,FIND("/",N249)-1)</f>
        <v>film &amp; video</v>
      </c>
      <c r="R249" t="str">
        <f t="array" ref="R249">RIGHT(N249,LEN(N249)-FIND("/",N249))</f>
        <v>documentary</v>
      </c>
      <c r="S249" s="9">
        <f t="array" ref="S249">(J249/86400)+25569+(-5/24)</f>
        <v>40430.395995370367</v>
      </c>
      <c r="T249" s="9">
        <f t="array" ref="T249">(I249/86400)+25569+(-5/24)</f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 s="5">
        <f t="shared" si="7"/>
        <v>589.95205479452056</v>
      </c>
      <c r="Q250" t="str">
        <f t="array" ref="Q250">LEFT(N250,FIND("/",N250)-1)</f>
        <v>film &amp; video</v>
      </c>
      <c r="R250" t="str">
        <f t="array" ref="R250">RIGHT(N250,LEN(N250)-FIND("/",N250))</f>
        <v>documentary</v>
      </c>
      <c r="S250" s="9">
        <f t="array" ref="S250">(J250/86400)+25569+(-5/24)</f>
        <v>40870.566076388888</v>
      </c>
      <c r="T250" s="9">
        <f t="array" ref="T250">(I250/86400)+25569+(-5/24)</f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 s="5">
        <f t="shared" si="7"/>
        <v>48.051063829787232</v>
      </c>
      <c r="Q251" t="str">
        <f t="array" ref="Q251">LEFT(N251,FIND("/",N251)-1)</f>
        <v>film &amp; video</v>
      </c>
      <c r="R251" t="str">
        <f t="array" ref="R251">RIGHT(N251,LEN(N251)-FIND("/",N251))</f>
        <v>documentary</v>
      </c>
      <c r="S251" s="9">
        <f t="array" ref="S251">(J251/86400)+25569+(-5/24)</f>
        <v>40332.715509259258</v>
      </c>
      <c r="T251" s="9">
        <f t="array" ref="T251">(I251/86400)+25569+(-5/24)</f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 s="5">
        <f t="shared" si="7"/>
        <v>72.482837528604122</v>
      </c>
      <c r="Q252" t="str">
        <f t="array" ref="Q252">LEFT(N252,FIND("/",N252)-1)</f>
        <v>film &amp; video</v>
      </c>
      <c r="R252" t="str">
        <f t="array" ref="R252">RIGHT(N252,LEN(N252)-FIND("/",N252))</f>
        <v>documentary</v>
      </c>
      <c r="S252" s="9">
        <f t="array" ref="S252">(J252/86400)+25569+(-5/24)</f>
        <v>41401.357534722221</v>
      </c>
      <c r="T252" s="9">
        <f t="array" ref="T252">(I252/86400)+25569+(-5/24)</f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 s="5">
        <f t="shared" si="7"/>
        <v>57.077922077922075</v>
      </c>
      <c r="Q253" t="str">
        <f t="array" ref="Q253">LEFT(N253,FIND("/",N253)-1)</f>
        <v>film &amp; video</v>
      </c>
      <c r="R253" t="str">
        <f t="array" ref="R253">RIGHT(N253,LEN(N253)-FIND("/",N253))</f>
        <v>documentary</v>
      </c>
      <c r="S253" s="9">
        <f t="array" ref="S253">(J253/86400)+25569+(-5/24)</f>
        <v>41013.579236111109</v>
      </c>
      <c r="T253" s="9">
        <f t="array" ref="T253">(I253/86400)+25569+(-5/24)</f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 s="5">
        <f t="shared" si="7"/>
        <v>85.444444444444443</v>
      </c>
      <c r="Q254" t="str">
        <f t="array" ref="Q254">LEFT(N254,FIND("/",N254)-1)</f>
        <v>film &amp; video</v>
      </c>
      <c r="R254" t="str">
        <f t="array" ref="R254">RIGHT(N254,LEN(N254)-FIND("/",N254))</f>
        <v>documentary</v>
      </c>
      <c r="S254" s="9">
        <f t="array" ref="S254">(J254/86400)+25569+(-5/24)</f>
        <v>40266.454374999994</v>
      </c>
      <c r="T254" s="9">
        <f t="array" ref="T254">(I254/86400)+25569+(-5/24)</f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 s="5">
        <f t="shared" si="7"/>
        <v>215.85714285714286</v>
      </c>
      <c r="Q255" t="str">
        <f t="array" ref="Q255">LEFT(N255,FIND("/",N255)-1)</f>
        <v>film &amp; video</v>
      </c>
      <c r="R255" t="str">
        <f t="array" ref="R255">RIGHT(N255,LEN(N255)-FIND("/",N255))</f>
        <v>documentary</v>
      </c>
      <c r="S255" s="9">
        <f t="array" ref="S255">(J255/86400)+25569+(-5/24)</f>
        <v>40924.44253472222</v>
      </c>
      <c r="T255" s="9">
        <f t="array" ref="T255">(I255/86400)+25569+(-5/24)</f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 s="5">
        <f t="shared" si="7"/>
        <v>89.38643312101911</v>
      </c>
      <c r="Q256" t="str">
        <f t="array" ref="Q256">LEFT(N256,FIND("/",N256)-1)</f>
        <v>film &amp; video</v>
      </c>
      <c r="R256" t="str">
        <f t="array" ref="R256">RIGHT(N256,LEN(N256)-FIND("/",N256))</f>
        <v>documentary</v>
      </c>
      <c r="S256" s="9">
        <f t="array" ref="S256">(J256/86400)+25569+(-5/24)</f>
        <v>42263.744328703702</v>
      </c>
      <c r="T256" s="9">
        <f t="array" ref="T256">(I256/86400)+25569+(-5/24)</f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 s="5">
        <f t="shared" si="7"/>
        <v>45.418404255319146</v>
      </c>
      <c r="Q257" t="str">
        <f t="array" ref="Q257">LEFT(N257,FIND("/",N257)-1)</f>
        <v>film &amp; video</v>
      </c>
      <c r="R257" t="str">
        <f t="array" ref="R257">RIGHT(N257,LEN(N257)-FIND("/",N257))</f>
        <v>documentary</v>
      </c>
      <c r="S257" s="9">
        <f t="array" ref="S257">(J257/86400)+25569+(-5/24)</f>
        <v>40588.318078703705</v>
      </c>
      <c r="T257" s="9">
        <f t="array" ref="T257">(I257/86400)+25569+(-5/24)</f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 s="5">
        <f t="shared" si="7"/>
        <v>65.756363636363631</v>
      </c>
      <c r="Q258" t="str">
        <f t="array" ref="Q258">LEFT(N258,FIND("/",N258)-1)</f>
        <v>film &amp; video</v>
      </c>
      <c r="R258" t="str">
        <f t="array" ref="R258">RIGHT(N258,LEN(N258)-FIND("/",N258))</f>
        <v>documentary</v>
      </c>
      <c r="S258" s="9">
        <f t="array" ref="S258">(J258/86400)+25569+(-5/24)</f>
        <v>41319.560960648145</v>
      </c>
      <c r="T258" s="9">
        <f t="array" ref="T258">(I258/86400)+25569+(-5/24)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E259/D259*100</f>
        <v>106.72648571428572</v>
      </c>
      <c r="P259" s="5">
        <f t="shared" ref="P259:P322" si="9">E259/L259</f>
        <v>66.70405357142856</v>
      </c>
      <c r="Q259" t="str">
        <f t="array" ref="Q259">LEFT(N259,FIND("/",N259)-1)</f>
        <v>film &amp; video</v>
      </c>
      <c r="R259" t="str">
        <f t="array" ref="R259">RIGHT(N259,LEN(N259)-FIND("/",N259))</f>
        <v>documentary</v>
      </c>
      <c r="S259" s="9">
        <f t="array" ref="S259">(J259/86400)+25569+(-5/24)</f>
        <v>42479.418541666666</v>
      </c>
      <c r="T259" s="9">
        <f t="array" ref="T25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 s="5">
        <f t="shared" si="9"/>
        <v>83.345930232558146</v>
      </c>
      <c r="Q260" t="str">
        <f t="array" ref="Q260">LEFT(N260,FIND("/",N260)-1)</f>
        <v>film &amp; video</v>
      </c>
      <c r="R260" t="str">
        <f t="array" ref="R260">RIGHT(N260,LEN(N260)-FIND("/",N260))</f>
        <v>documentary</v>
      </c>
      <c r="S260" s="9">
        <f t="array" ref="S260">(J260/86400)+25569+(-5/24)</f>
        <v>40681.843356481477</v>
      </c>
      <c r="T260" s="9">
        <f t="array" ref="T260">(I260/86400)+25569+(-5/24)</f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 s="5">
        <f t="shared" si="9"/>
        <v>105.04609341825902</v>
      </c>
      <c r="Q261" t="str">
        <f t="array" ref="Q261">LEFT(N261,FIND("/",N261)-1)</f>
        <v>film &amp; video</v>
      </c>
      <c r="R261" t="str">
        <f t="array" ref="R261">RIGHT(N261,LEN(N261)-FIND("/",N261))</f>
        <v>documentary</v>
      </c>
      <c r="S261" s="9">
        <f t="array" ref="S261">(J261/86400)+25569+(-5/24)</f>
        <v>42072.529733796291</v>
      </c>
      <c r="T261" s="9">
        <f t="array" ref="T261">(I261/86400)+25569+(-5/24)</f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 s="5">
        <f t="shared" si="9"/>
        <v>120.90909090909091</v>
      </c>
      <c r="Q262" t="str">
        <f t="array" ref="Q262">LEFT(N262,FIND("/",N262)-1)</f>
        <v>film &amp; video</v>
      </c>
      <c r="R262" t="str">
        <f t="array" ref="R262">RIGHT(N262,LEN(N262)-FIND("/",N262))</f>
        <v>documentary</v>
      </c>
      <c r="S262" s="9">
        <f t="array" ref="S262">(J262/86400)+25569+(-5/24)</f>
        <v>40330.547210648147</v>
      </c>
      <c r="T262" s="9">
        <f t="array" ref="T262">(I262/86400)+25569+(-5/24)</f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 s="5">
        <f t="shared" si="9"/>
        <v>97.63636363636364</v>
      </c>
      <c r="Q263" t="str">
        <f t="array" ref="Q263">LEFT(N263,FIND("/",N263)-1)</f>
        <v>film &amp; video</v>
      </c>
      <c r="R263" t="str">
        <f t="array" ref="R263">RIGHT(N263,LEN(N263)-FIND("/",N263))</f>
        <v>documentary</v>
      </c>
      <c r="S263" s="9">
        <f t="array" ref="S263">(J263/86400)+25569+(-5/24)</f>
        <v>41017.677129629628</v>
      </c>
      <c r="T263" s="9">
        <f t="array" ref="T263">(I263/86400)+25569+(-5/24)</f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 s="5">
        <f t="shared" si="9"/>
        <v>41.379310344827587</v>
      </c>
      <c r="Q264" t="str">
        <f t="array" ref="Q264">LEFT(N264,FIND("/",N264)-1)</f>
        <v>film &amp; video</v>
      </c>
      <c r="R264" t="str">
        <f t="array" ref="R264">RIGHT(N264,LEN(N264)-FIND("/",N264))</f>
        <v>documentary</v>
      </c>
      <c r="S264" s="9">
        <f t="array" ref="S264">(J264/86400)+25569+(-5/24)</f>
        <v>40555.039675925924</v>
      </c>
      <c r="T264" s="9">
        <f t="array" ref="T264">(I264/86400)+25569+(-5/24)</f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 s="5">
        <f t="shared" si="9"/>
        <v>30.654485981308412</v>
      </c>
      <c r="Q265" t="str">
        <f t="array" ref="Q265">LEFT(N265,FIND("/",N265)-1)</f>
        <v>film &amp; video</v>
      </c>
      <c r="R265" t="str">
        <f t="array" ref="R265">RIGHT(N265,LEN(N265)-FIND("/",N265))</f>
        <v>documentary</v>
      </c>
      <c r="S265" s="9">
        <f t="array" ref="S265">(J265/86400)+25569+(-5/24)</f>
        <v>41149.746458333328</v>
      </c>
      <c r="T265" s="9">
        <f t="array" ref="T265">(I265/86400)+25569+(-5/24)</f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 s="5">
        <f t="shared" si="9"/>
        <v>64.945054945054949</v>
      </c>
      <c r="Q266" t="str">
        <f t="array" ref="Q266">LEFT(N266,FIND("/",N266)-1)</f>
        <v>film &amp; video</v>
      </c>
      <c r="R266" t="str">
        <f t="array" ref="R266">RIGHT(N266,LEN(N266)-FIND("/",N266))</f>
        <v>documentary</v>
      </c>
      <c r="S266" s="9">
        <f t="array" ref="S266">(J266/86400)+25569+(-5/24)</f>
        <v>41010.411979166667</v>
      </c>
      <c r="T266" s="9">
        <f t="array" ref="T266">(I266/86400)+25569+(-5/24)</f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 s="5">
        <f t="shared" si="9"/>
        <v>95.775862068965523</v>
      </c>
      <c r="Q267" t="str">
        <f t="array" ref="Q267">LEFT(N267,FIND("/",N267)-1)</f>
        <v>film &amp; video</v>
      </c>
      <c r="R267" t="str">
        <f t="array" ref="R267">RIGHT(N267,LEN(N267)-FIND("/",N267))</f>
        <v>documentary</v>
      </c>
      <c r="S267" s="9">
        <f t="array" ref="S267">(J267/86400)+25569+(-5/24)</f>
        <v>40267.03738425926</v>
      </c>
      <c r="T267" s="9">
        <f t="array" ref="T267">(I267/86400)+25569+(-5/24)</f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 s="5">
        <f t="shared" si="9"/>
        <v>40.416666666666664</v>
      </c>
      <c r="Q268" t="str">
        <f t="array" ref="Q268">LEFT(N268,FIND("/",N268)-1)</f>
        <v>film &amp; video</v>
      </c>
      <c r="R268" t="str">
        <f t="array" ref="R268">RIGHT(N268,LEN(N268)-FIND("/",N268))</f>
        <v>documentary</v>
      </c>
      <c r="S268" s="9">
        <f t="array" ref="S268">(J268/86400)+25569+(-5/24)</f>
        <v>40204.966516203705</v>
      </c>
      <c r="T268" s="9">
        <f t="array" ref="T268">(I268/86400)+25569+(-5/24)</f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 s="5">
        <f t="shared" si="9"/>
        <v>78.578424242424248</v>
      </c>
      <c r="Q269" t="str">
        <f t="array" ref="Q269">LEFT(N269,FIND("/",N269)-1)</f>
        <v>film &amp; video</v>
      </c>
      <c r="R269" t="str">
        <f t="array" ref="R269">RIGHT(N269,LEN(N269)-FIND("/",N269))</f>
        <v>documentary</v>
      </c>
      <c r="S269" s="9">
        <f t="array" ref="S269">(J269/86400)+25569+(-5/24)</f>
        <v>41785.244201388887</v>
      </c>
      <c r="T269" s="9">
        <f t="array" ref="T269">(I269/86400)+25569+(-5/24)</f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 s="5">
        <f t="shared" si="9"/>
        <v>50.18018018018018</v>
      </c>
      <c r="Q270" t="str">
        <f t="array" ref="Q270">LEFT(N270,FIND("/",N270)-1)</f>
        <v>film &amp; video</v>
      </c>
      <c r="R270" t="str">
        <f t="array" ref="R270">RIGHT(N270,LEN(N270)-FIND("/",N270))</f>
        <v>documentary</v>
      </c>
      <c r="S270" s="9">
        <f t="array" ref="S270">(J270/86400)+25569+(-5/24)</f>
        <v>40808.944189814814</v>
      </c>
      <c r="T270" s="9">
        <f t="array" ref="T270">(I270/86400)+25569+(-5/24)</f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 s="5">
        <f t="shared" si="9"/>
        <v>92.251735588972423</v>
      </c>
      <c r="Q271" t="str">
        <f t="array" ref="Q271">LEFT(N271,FIND("/",N271)-1)</f>
        <v>film &amp; video</v>
      </c>
      <c r="R271" t="str">
        <f t="array" ref="R271">RIGHT(N271,LEN(N271)-FIND("/",N271))</f>
        <v>documentary</v>
      </c>
      <c r="S271" s="9">
        <f t="array" ref="S271">(J271/86400)+25569+(-5/24)</f>
        <v>42757.988680555551</v>
      </c>
      <c r="T271" s="9">
        <f t="array" ref="T271">(I271/86400)+25569+(-5/24)</f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 s="5">
        <f t="shared" si="9"/>
        <v>57.540983606557376</v>
      </c>
      <c r="Q272" t="str">
        <f t="array" ref="Q272">LEFT(N272,FIND("/",N272)-1)</f>
        <v>film &amp; video</v>
      </c>
      <c r="R272" t="str">
        <f t="array" ref="R272">RIGHT(N272,LEN(N272)-FIND("/",N272))</f>
        <v>documentary</v>
      </c>
      <c r="S272" s="9">
        <f t="array" ref="S272">(J272/86400)+25569+(-5/24)</f>
        <v>40637.658217592594</v>
      </c>
      <c r="T272" s="9">
        <f t="array" ref="T272">(I272/86400)+25569+(-5/24)</f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 s="5">
        <f t="shared" si="9"/>
        <v>109.42160278745645</v>
      </c>
      <c r="Q273" t="str">
        <f t="array" ref="Q273">LEFT(N273,FIND("/",N273)-1)</f>
        <v>film &amp; video</v>
      </c>
      <c r="R273" t="str">
        <f t="array" ref="R273">RIGHT(N273,LEN(N273)-FIND("/",N273))</f>
        <v>documentary</v>
      </c>
      <c r="S273" s="9">
        <f t="array" ref="S273">(J273/86400)+25569+(-5/24)</f>
        <v>41611.891909722217</v>
      </c>
      <c r="T273" s="9">
        <f t="array" ref="T273">(I273/86400)+25569+(-5/24)</f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 s="5">
        <f t="shared" si="9"/>
        <v>81.892461538461546</v>
      </c>
      <c r="Q274" t="str">
        <f t="array" ref="Q274">LEFT(N274,FIND("/",N274)-1)</f>
        <v>film &amp; video</v>
      </c>
      <c r="R274" t="str">
        <f t="array" ref="R274">RIGHT(N274,LEN(N274)-FIND("/",N274))</f>
        <v>documentary</v>
      </c>
      <c r="S274" s="9">
        <f t="array" ref="S274">(J274/86400)+25569+(-5/24)</f>
        <v>40235.692025462959</v>
      </c>
      <c r="T274" s="9">
        <f t="array" ref="T274">(I274/86400)+25569+(-5/24)</f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 s="5">
        <f t="shared" si="9"/>
        <v>45.667711864406776</v>
      </c>
      <c r="Q275" t="str">
        <f t="array" ref="Q275">LEFT(N275,FIND("/",N275)-1)</f>
        <v>film &amp; video</v>
      </c>
      <c r="R275" t="str">
        <f t="array" ref="R275">RIGHT(N275,LEN(N275)-FIND("/",N275))</f>
        <v>documentary</v>
      </c>
      <c r="S275" s="9">
        <f t="array" ref="S275">(J275/86400)+25569+(-5/24)</f>
        <v>40697.29011574074</v>
      </c>
      <c r="T275" s="9">
        <f t="array" ref="T275">(I275/86400)+25569+(-5/24)</f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 s="5">
        <f t="shared" si="9"/>
        <v>55.221238938053098</v>
      </c>
      <c r="Q276" t="str">
        <f t="array" ref="Q276">LEFT(N276,FIND("/",N276)-1)</f>
        <v>film &amp; video</v>
      </c>
      <c r="R276" t="str">
        <f t="array" ref="R276">RIGHT(N276,LEN(N276)-FIND("/",N276))</f>
        <v>documentary</v>
      </c>
      <c r="S276" s="9">
        <f t="array" ref="S276">(J276/86400)+25569+(-5/24)</f>
        <v>40969.704039351847</v>
      </c>
      <c r="T276" s="9">
        <f t="array" ref="T276">(I276/86400)+25569+(-5/24)</f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 s="5">
        <f t="shared" si="9"/>
        <v>65.298192771084331</v>
      </c>
      <c r="Q277" t="str">
        <f t="array" ref="Q277">LEFT(N277,FIND("/",N277)-1)</f>
        <v>film &amp; video</v>
      </c>
      <c r="R277" t="str">
        <f t="array" ref="R277">RIGHT(N277,LEN(N277)-FIND("/",N277))</f>
        <v>documentary</v>
      </c>
      <c r="S277" s="9">
        <f t="array" ref="S277">(J277/86400)+25569+(-5/24)</f>
        <v>41192.823680555557</v>
      </c>
      <c r="T277" s="9">
        <f t="array" ref="T277">(I277/86400)+25569+(-5/24)</f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 s="5">
        <f t="shared" si="9"/>
        <v>95.225806451612897</v>
      </c>
      <c r="Q278" t="str">
        <f t="array" ref="Q278">LEFT(N278,FIND("/",N278)-1)</f>
        <v>film &amp; video</v>
      </c>
      <c r="R278" t="str">
        <f t="array" ref="R278">RIGHT(N278,LEN(N278)-FIND("/",N278))</f>
        <v>documentary</v>
      </c>
      <c r="S278" s="9">
        <f t="array" ref="S278">(J278/86400)+25569+(-5/24)</f>
        <v>40966.873541666668</v>
      </c>
      <c r="T278" s="9">
        <f t="array" ref="T278">(I278/86400)+25569+(-5/24)</f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 s="5">
        <f t="shared" si="9"/>
        <v>75.444794952681391</v>
      </c>
      <c r="Q279" t="str">
        <f t="array" ref="Q279">LEFT(N279,FIND("/",N279)-1)</f>
        <v>film &amp; video</v>
      </c>
      <c r="R279" t="str">
        <f t="array" ref="R279">RIGHT(N279,LEN(N279)-FIND("/",N279))</f>
        <v>documentary</v>
      </c>
      <c r="S279" s="9">
        <f t="array" ref="S279">(J279/86400)+25569+(-5/24)</f>
        <v>42117.68309027778</v>
      </c>
      <c r="T279" s="9">
        <f t="array" ref="T279">(I279/86400)+25569+(-5/24)</f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 s="5">
        <f t="shared" si="9"/>
        <v>97.816867469879512</v>
      </c>
      <c r="Q280" t="str">
        <f t="array" ref="Q280">LEFT(N280,FIND("/",N280)-1)</f>
        <v>film &amp; video</v>
      </c>
      <c r="R280" t="str">
        <f t="array" ref="R280">RIGHT(N280,LEN(N280)-FIND("/",N280))</f>
        <v>documentary</v>
      </c>
      <c r="S280" s="9">
        <f t="array" ref="S280">(J280/86400)+25569+(-5/24)</f>
        <v>41163.832627314812</v>
      </c>
      <c r="T280" s="9">
        <f t="array" ref="T280">(I280/86400)+25569+(-5/24)</f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 s="5">
        <f t="shared" si="9"/>
        <v>87.685606557377056</v>
      </c>
      <c r="Q281" t="str">
        <f t="array" ref="Q281">LEFT(N281,FIND("/",N281)-1)</f>
        <v>film &amp; video</v>
      </c>
      <c r="R281" t="str">
        <f t="array" ref="R281">RIGHT(N281,LEN(N281)-FIND("/",N281))</f>
        <v>documentary</v>
      </c>
      <c r="S281" s="9">
        <f t="array" ref="S281">(J281/86400)+25569+(-5/24)</f>
        <v>42759.035833333335</v>
      </c>
      <c r="T281" s="9">
        <f t="array" ref="T281">(I281/86400)+25569+(-5/24)</f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 s="5">
        <f t="shared" si="9"/>
        <v>54.748948106591868</v>
      </c>
      <c r="Q282" t="str">
        <f t="array" ref="Q282">LEFT(N282,FIND("/",N282)-1)</f>
        <v>film &amp; video</v>
      </c>
      <c r="R282" t="str">
        <f t="array" ref="R282">RIGHT(N282,LEN(N282)-FIND("/",N282))</f>
        <v>documentary</v>
      </c>
      <c r="S282" s="9">
        <f t="array" ref="S282">(J282/86400)+25569+(-5/24)</f>
        <v>41744.382349537038</v>
      </c>
      <c r="T282" s="9">
        <f t="array" ref="T282">(I282/86400)+25569+(-5/24)</f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 s="5">
        <f t="shared" si="9"/>
        <v>83.953417721518989</v>
      </c>
      <c r="Q283" t="str">
        <f t="array" ref="Q283">LEFT(N283,FIND("/",N283)-1)</f>
        <v>film &amp; video</v>
      </c>
      <c r="R283" t="str">
        <f t="array" ref="R283">RIGHT(N283,LEN(N283)-FIND("/",N283))</f>
        <v>documentary</v>
      </c>
      <c r="S283" s="9">
        <f t="array" ref="S283">(J283/86400)+25569+(-5/24)</f>
        <v>39949.955011574071</v>
      </c>
      <c r="T283" s="9">
        <f t="array" ref="T283">(I283/86400)+25569+(-5/24)</f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 s="5">
        <f t="shared" si="9"/>
        <v>254.38547486033519</v>
      </c>
      <c r="Q284" t="str">
        <f t="array" ref="Q284">LEFT(N284,FIND("/",N284)-1)</f>
        <v>film &amp; video</v>
      </c>
      <c r="R284" t="str">
        <f t="array" ref="R284">RIGHT(N284,LEN(N284)-FIND("/",N284))</f>
        <v>documentary</v>
      </c>
      <c r="S284" s="9">
        <f t="array" ref="S284">(J284/86400)+25569+(-5/24)</f>
        <v>40194.711712962962</v>
      </c>
      <c r="T284" s="9">
        <f t="array" ref="T284">(I284/86400)+25569+(-5/24)</f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 s="5">
        <f t="shared" si="9"/>
        <v>101.8269801980198</v>
      </c>
      <c r="Q285" t="str">
        <f t="array" ref="Q285">LEFT(N285,FIND("/",N285)-1)</f>
        <v>film &amp; video</v>
      </c>
      <c r="R285" t="str">
        <f t="array" ref="R285">RIGHT(N285,LEN(N285)-FIND("/",N285))</f>
        <v>documentary</v>
      </c>
      <c r="S285" s="9">
        <f t="array" ref="S285">(J285/86400)+25569+(-5/24)</f>
        <v>40675.501666666663</v>
      </c>
      <c r="T285" s="9">
        <f t="array" ref="T285">(I285/86400)+25569+(-5/24)</f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 s="5">
        <f t="shared" si="9"/>
        <v>55.066394736842106</v>
      </c>
      <c r="Q286" t="str">
        <f t="array" ref="Q286">LEFT(N286,FIND("/",N286)-1)</f>
        <v>film &amp; video</v>
      </c>
      <c r="R286" t="str">
        <f t="array" ref="R286">RIGHT(N286,LEN(N286)-FIND("/",N286))</f>
        <v>documentary</v>
      </c>
      <c r="S286" s="9">
        <f t="array" ref="S286">(J286/86400)+25569+(-5/24)</f>
        <v>40904.529861111107</v>
      </c>
      <c r="T286" s="9">
        <f t="array" ref="T286">(I286/86400)+25569+(-5/24)</f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 s="5">
        <f t="shared" si="9"/>
        <v>56.901438721136763</v>
      </c>
      <c r="Q287" t="str">
        <f t="array" ref="Q287">LEFT(N287,FIND("/",N287)-1)</f>
        <v>film &amp; video</v>
      </c>
      <c r="R287" t="str">
        <f t="array" ref="R287">RIGHT(N287,LEN(N287)-FIND("/",N287))</f>
        <v>documentary</v>
      </c>
      <c r="S287" s="9">
        <f t="array" ref="S287">(J287/86400)+25569+(-5/24)</f>
        <v>41506.547777777778</v>
      </c>
      <c r="T287" s="9">
        <f t="array" ref="T287">(I287/86400)+25569+(-5/24)</f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 s="5">
        <f t="shared" si="9"/>
        <v>121.28148148148148</v>
      </c>
      <c r="Q288" t="str">
        <f t="array" ref="Q288">LEFT(N288,FIND("/",N288)-1)</f>
        <v>film &amp; video</v>
      </c>
      <c r="R288" t="str">
        <f t="array" ref="R288">RIGHT(N288,LEN(N288)-FIND("/",N288))</f>
        <v>documentary</v>
      </c>
      <c r="S288" s="9">
        <f t="array" ref="S288">(J288/86400)+25569+(-5/24)</f>
        <v>41313.607916666668</v>
      </c>
      <c r="T288" s="9">
        <f t="array" ref="T288">(I288/86400)+25569+(-5/24)</f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 s="5">
        <f t="shared" si="9"/>
        <v>91.189655172413794</v>
      </c>
      <c r="Q289" t="str">
        <f t="array" ref="Q289">LEFT(N289,FIND("/",N289)-1)</f>
        <v>film &amp; video</v>
      </c>
      <c r="R289" t="str">
        <f t="array" ref="R289">RIGHT(N289,LEN(N289)-FIND("/",N289))</f>
        <v>documentary</v>
      </c>
      <c r="S289" s="9">
        <f t="array" ref="S289">(J289/86400)+25569+(-5/24)</f>
        <v>41184.069652777776</v>
      </c>
      <c r="T289" s="9">
        <f t="array" ref="T289">(I289/86400)+25569+(-5/24)</f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 s="5">
        <f t="shared" si="9"/>
        <v>115.44812080536913</v>
      </c>
      <c r="Q290" t="str">
        <f t="array" ref="Q290">LEFT(N290,FIND("/",N290)-1)</f>
        <v>film &amp; video</v>
      </c>
      <c r="R290" t="str">
        <f t="array" ref="R290">RIGHT(N290,LEN(N290)-FIND("/",N290))</f>
        <v>documentary</v>
      </c>
      <c r="S290" s="9">
        <f t="array" ref="S290">(J290/86400)+25569+(-5/24)</f>
        <v>41050.960567129623</v>
      </c>
      <c r="T290" s="9">
        <f t="array" ref="T290">(I290/86400)+25569+(-5/24)</f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 s="5">
        <f t="shared" si="9"/>
        <v>67.771551724137936</v>
      </c>
      <c r="Q291" t="str">
        <f t="array" ref="Q291">LEFT(N291,FIND("/",N291)-1)</f>
        <v>film &amp; video</v>
      </c>
      <c r="R291" t="str">
        <f t="array" ref="R291">RIGHT(N291,LEN(N291)-FIND("/",N291))</f>
        <v>documentary</v>
      </c>
      <c r="S291" s="9">
        <f t="array" ref="S291">(J291/86400)+25569+(-5/24)</f>
        <v>41550.248078703698</v>
      </c>
      <c r="T291" s="9">
        <f t="array" ref="T291">(I291/86400)+25569+(-5/24)</f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 s="5">
        <f t="shared" si="9"/>
        <v>28.576190476190476</v>
      </c>
      <c r="Q292" t="str">
        <f t="array" ref="Q292">LEFT(N292,FIND("/",N292)-1)</f>
        <v>film &amp; video</v>
      </c>
      <c r="R292" t="str">
        <f t="array" ref="R292">RIGHT(N292,LEN(N292)-FIND("/",N292))</f>
        <v>documentary</v>
      </c>
      <c r="S292" s="9">
        <f t="array" ref="S292">(J292/86400)+25569+(-5/24)</f>
        <v>40526.160844907405</v>
      </c>
      <c r="T292" s="9">
        <f t="array" ref="T292">(I292/86400)+25569+(-5/24)</f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 s="5">
        <f t="shared" si="9"/>
        <v>46.8828125</v>
      </c>
      <c r="Q293" t="str">
        <f t="array" ref="Q293">LEFT(N293,FIND("/",N293)-1)</f>
        <v>film &amp; video</v>
      </c>
      <c r="R293" t="str">
        <f t="array" ref="R293">RIGHT(N293,LEN(N293)-FIND("/",N293))</f>
        <v>documentary</v>
      </c>
      <c r="S293" s="9">
        <f t="array" ref="S293">(J293/86400)+25569+(-5/24)</f>
        <v>41376.560717592591</v>
      </c>
      <c r="T293" s="9">
        <f t="array" ref="T293">(I293/86400)+25569+(-5/24)</f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 s="5">
        <f t="shared" si="9"/>
        <v>154.42231237322514</v>
      </c>
      <c r="Q294" t="str">
        <f t="array" ref="Q294">LEFT(N294,FIND("/",N294)-1)</f>
        <v>film &amp; video</v>
      </c>
      <c r="R294" t="str">
        <f t="array" ref="R294">RIGHT(N294,LEN(N294)-FIND("/",N294))</f>
        <v>documentary</v>
      </c>
      <c r="S294" s="9">
        <f t="array" ref="S294">(J294/86400)+25569+(-5/24)</f>
        <v>40812.594895833332</v>
      </c>
      <c r="T294" s="9">
        <f t="array" ref="T294">(I294/86400)+25569+(-5/24)</f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 s="5">
        <f t="shared" si="9"/>
        <v>201.22137404580153</v>
      </c>
      <c r="Q295" t="str">
        <f t="array" ref="Q295">LEFT(N295,FIND("/",N295)-1)</f>
        <v>film &amp; video</v>
      </c>
      <c r="R295" t="str">
        <f t="array" ref="R295">RIGHT(N295,LEN(N295)-FIND("/",N295))</f>
        <v>documentary</v>
      </c>
      <c r="S295" s="9">
        <f t="array" ref="S295">(J295/86400)+25569+(-5/24)</f>
        <v>41719.459652777776</v>
      </c>
      <c r="T295" s="9">
        <f t="array" ref="T295">(I295/86400)+25569+(-5/24)</f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 s="5">
        <f t="shared" si="9"/>
        <v>100</v>
      </c>
      <c r="Q296" t="str">
        <f t="array" ref="Q296">LEFT(N296,FIND("/",N296)-1)</f>
        <v>film &amp; video</v>
      </c>
      <c r="R296" t="str">
        <f t="array" ref="R296">RIGHT(N296,LEN(N296)-FIND("/",N296))</f>
        <v>documentary</v>
      </c>
      <c r="S296" s="9">
        <f t="array" ref="S296">(J296/86400)+25569+(-5/24)</f>
        <v>40342.876087962963</v>
      </c>
      <c r="T296" s="9">
        <f t="array" ref="T296">(I296/86400)+25569+(-5/24)</f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 s="5">
        <f t="shared" si="9"/>
        <v>100.08204511278196</v>
      </c>
      <c r="Q297" t="str">
        <f t="array" ref="Q297">LEFT(N297,FIND("/",N297)-1)</f>
        <v>film &amp; video</v>
      </c>
      <c r="R297" t="str">
        <f t="array" ref="R297">RIGHT(N297,LEN(N297)-FIND("/",N297))</f>
        <v>documentary</v>
      </c>
      <c r="S297" s="9">
        <f t="array" ref="S297">(J297/86400)+25569+(-5/24)</f>
        <v>41518.796400462961</v>
      </c>
      <c r="T297" s="9">
        <f t="array" ref="T297">(I297/86400)+25569+(-5/24)</f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 s="5">
        <f t="shared" si="9"/>
        <v>230.08953488372092</v>
      </c>
      <c r="Q298" t="str">
        <f t="array" ref="Q298">LEFT(N298,FIND("/",N298)-1)</f>
        <v>film &amp; video</v>
      </c>
      <c r="R298" t="str">
        <f t="array" ref="R298">RIGHT(N298,LEN(N298)-FIND("/",N298))</f>
        <v>documentary</v>
      </c>
      <c r="S298" s="9">
        <f t="array" ref="S298">(J298/86400)+25569+(-5/24)</f>
        <v>41134.267164351848</v>
      </c>
      <c r="T298" s="9">
        <f t="array" ref="T298">(I298/86400)+25569+(-5/24)</f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 s="5">
        <f t="shared" si="9"/>
        <v>141.74647887323943</v>
      </c>
      <c r="Q299" t="str">
        <f t="array" ref="Q299">LEFT(N299,FIND("/",N299)-1)</f>
        <v>film &amp; video</v>
      </c>
      <c r="R299" t="str">
        <f t="array" ref="R299">RIGHT(N299,LEN(N299)-FIND("/",N299))</f>
        <v>documentary</v>
      </c>
      <c r="S299" s="9">
        <f t="array" ref="S299">(J299/86400)+25569+(-5/24)</f>
        <v>42089.519687499997</v>
      </c>
      <c r="T299" s="9">
        <f t="array" ref="T299">(I299/86400)+25569+(-5/24)</f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 s="5">
        <f t="shared" si="9"/>
        <v>56.344351395730705</v>
      </c>
      <c r="Q300" t="str">
        <f t="array" ref="Q300">LEFT(N300,FIND("/",N300)-1)</f>
        <v>film &amp; video</v>
      </c>
      <c r="R300" t="str">
        <f t="array" ref="R300">RIGHT(N300,LEN(N300)-FIND("/",N300))</f>
        <v>documentary</v>
      </c>
      <c r="S300" s="9">
        <f t="array" ref="S300">(J300/86400)+25569+(-5/24)</f>
        <v>41709.255185185182</v>
      </c>
      <c r="T300" s="9">
        <f t="array" ref="T300">(I300/86400)+25569+(-5/24)</f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 s="5">
        <f t="shared" si="9"/>
        <v>73.341188524590166</v>
      </c>
      <c r="Q301" t="str">
        <f t="array" ref="Q301">LEFT(N301,FIND("/",N301)-1)</f>
        <v>film &amp; video</v>
      </c>
      <c r="R301" t="str">
        <f t="array" ref="R301">RIGHT(N301,LEN(N301)-FIND("/",N301))</f>
        <v>documentary</v>
      </c>
      <c r="S301" s="9">
        <f t="array" ref="S301">(J301/86400)+25569+(-5/24)</f>
        <v>40469.016898148147</v>
      </c>
      <c r="T301" s="9">
        <f t="array" ref="T301">(I301/86400)+25569+(-5/24)</f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 s="5">
        <f t="shared" si="9"/>
        <v>85.337785234899329</v>
      </c>
      <c r="Q302" t="str">
        <f t="array" ref="Q302">LEFT(N302,FIND("/",N302)-1)</f>
        <v>film &amp; video</v>
      </c>
      <c r="R302" t="str">
        <f t="array" ref="R302">RIGHT(N302,LEN(N302)-FIND("/",N302))</f>
        <v>documentary</v>
      </c>
      <c r="S302" s="9">
        <f t="array" ref="S302">(J302/86400)+25569+(-5/24)</f>
        <v>40626.751597222217</v>
      </c>
      <c r="T302" s="9">
        <f t="array" ref="T302">(I302/86400)+25569+(-5/24)</f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 s="5">
        <f t="shared" si="9"/>
        <v>61.496215139442228</v>
      </c>
      <c r="Q303" t="str">
        <f t="array" ref="Q303">LEFT(N303,FIND("/",N303)-1)</f>
        <v>film &amp; video</v>
      </c>
      <c r="R303" t="str">
        <f t="array" ref="R303">RIGHT(N303,LEN(N303)-FIND("/",N303))</f>
        <v>documentary</v>
      </c>
      <c r="S303" s="9">
        <f t="array" ref="S303">(J303/86400)+25569+(-5/24)</f>
        <v>41312.529340277775</v>
      </c>
      <c r="T303" s="9">
        <f t="array" ref="T303">(I303/86400)+25569+(-5/24)</f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 s="5">
        <f t="shared" si="9"/>
        <v>93.018518518518519</v>
      </c>
      <c r="Q304" t="str">
        <f t="array" ref="Q304">LEFT(N304,FIND("/",N304)-1)</f>
        <v>film &amp; video</v>
      </c>
      <c r="R304" t="str">
        <f t="array" ref="R304">RIGHT(N304,LEN(N304)-FIND("/",N304))</f>
        <v>documentary</v>
      </c>
      <c r="S304" s="9">
        <f t="array" ref="S304">(J304/86400)+25569+(-5/24)</f>
        <v>40933.648587962962</v>
      </c>
      <c r="T304" s="9">
        <f t="array" ref="T304">(I304/86400)+25569+(-5/24)</f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 s="5">
        <f t="shared" si="9"/>
        <v>50.292682926829265</v>
      </c>
      <c r="Q305" t="str">
        <f t="array" ref="Q305">LEFT(N305,FIND("/",N305)-1)</f>
        <v>film &amp; video</v>
      </c>
      <c r="R305" t="str">
        <f t="array" ref="R305">RIGHT(N305,LEN(N305)-FIND("/",N305))</f>
        <v>documentary</v>
      </c>
      <c r="S305" s="9">
        <f t="array" ref="S305">(J305/86400)+25569+(-5/24)</f>
        <v>41031.862800925919</v>
      </c>
      <c r="T305" s="9">
        <f t="array" ref="T305">(I305/86400)+25569+(-5/24)</f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 s="5">
        <f t="shared" si="9"/>
        <v>106.43243243243244</v>
      </c>
      <c r="Q306" t="str">
        <f t="array" ref="Q306">LEFT(N306,FIND("/",N306)-1)</f>
        <v>film &amp; video</v>
      </c>
      <c r="R306" t="str">
        <f t="array" ref="R306">RIGHT(N306,LEN(N306)-FIND("/",N306))</f>
        <v>documentary</v>
      </c>
      <c r="S306" s="9">
        <f t="array" ref="S306">(J306/86400)+25569+(-5/24)</f>
        <v>41113.88653935185</v>
      </c>
      <c r="T306" s="9">
        <f t="array" ref="T306">(I306/86400)+25569+(-5/24)</f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 s="5">
        <f t="shared" si="9"/>
        <v>51.719576719576722</v>
      </c>
      <c r="Q307" t="str">
        <f t="array" ref="Q307">LEFT(N307,FIND("/",N307)-1)</f>
        <v>film &amp; video</v>
      </c>
      <c r="R307" t="str">
        <f t="array" ref="R307">RIGHT(N307,LEN(N307)-FIND("/",N307))</f>
        <v>documentary</v>
      </c>
      <c r="S307" s="9">
        <f t="array" ref="S307">(J307/86400)+25569+(-5/24)</f>
        <v>40948.421863425923</v>
      </c>
      <c r="T307" s="9">
        <f t="array" ref="T307">(I307/86400)+25569+(-5/24)</f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 s="5">
        <f t="shared" si="9"/>
        <v>36.612499999999997</v>
      </c>
      <c r="Q308" t="str">
        <f t="array" ref="Q308">LEFT(N308,FIND("/",N308)-1)</f>
        <v>film &amp; video</v>
      </c>
      <c r="R308" t="str">
        <f t="array" ref="R308">RIGHT(N308,LEN(N308)-FIND("/",N308))</f>
        <v>documentary</v>
      </c>
      <c r="S308" s="9">
        <f t="array" ref="S308">(J308/86400)+25569+(-5/24)</f>
        <v>41333.628854166665</v>
      </c>
      <c r="T308" s="9">
        <f t="array" ref="T308">(I308/86400)+25569+(-5/24)</f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 s="5">
        <f t="shared" si="9"/>
        <v>42.517361111111114</v>
      </c>
      <c r="Q309" t="str">
        <f t="array" ref="Q309">LEFT(N309,FIND("/",N309)-1)</f>
        <v>film &amp; video</v>
      </c>
      <c r="R309" t="str">
        <f t="array" ref="R309">RIGHT(N309,LEN(N309)-FIND("/",N309))</f>
        <v>documentary</v>
      </c>
      <c r="S309" s="9">
        <f t="array" ref="S309">(J309/86400)+25569+(-5/24)</f>
        <v>41282.736122685186</v>
      </c>
      <c r="T309" s="9">
        <f t="array" ref="T309">(I309/86400)+25569+(-5/24)</f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 s="5">
        <f t="shared" si="9"/>
        <v>62.712871287128714</v>
      </c>
      <c r="Q310" t="str">
        <f t="array" ref="Q310">LEFT(N310,FIND("/",N310)-1)</f>
        <v>film &amp; video</v>
      </c>
      <c r="R310" t="str">
        <f t="array" ref="R310">RIGHT(N310,LEN(N310)-FIND("/",N310))</f>
        <v>documentary</v>
      </c>
      <c r="S310" s="9">
        <f t="array" ref="S310">(J310/86400)+25569+(-5/24)</f>
        <v>40567.486226851848</v>
      </c>
      <c r="T310" s="9">
        <f t="array" ref="T310">(I310/86400)+25569+(-5/24)</f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 s="5">
        <f t="shared" si="9"/>
        <v>89.957983193277315</v>
      </c>
      <c r="Q311" t="str">
        <f t="array" ref="Q311">LEFT(N311,FIND("/",N311)-1)</f>
        <v>film &amp; video</v>
      </c>
      <c r="R311" t="str">
        <f t="array" ref="R311">RIGHT(N311,LEN(N311)-FIND("/",N311))</f>
        <v>documentary</v>
      </c>
      <c r="S311" s="9">
        <f t="array" ref="S311">(J311/86400)+25569+(-5/24)</f>
        <v>41134.543217592589</v>
      </c>
      <c r="T311" s="9">
        <f t="array" ref="T311">(I311/86400)+25569+(-5/24)</f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 s="5">
        <f t="shared" si="9"/>
        <v>28.924722222222222</v>
      </c>
      <c r="Q312" t="str">
        <f t="array" ref="Q312">LEFT(N312,FIND("/",N312)-1)</f>
        <v>film &amp; video</v>
      </c>
      <c r="R312" t="str">
        <f t="array" ref="R312">RIGHT(N312,LEN(N312)-FIND("/",N312))</f>
        <v>documentary</v>
      </c>
      <c r="S312" s="9">
        <f t="array" ref="S312">(J312/86400)+25569+(-5/24)</f>
        <v>40820.974803240737</v>
      </c>
      <c r="T312" s="9">
        <f t="array" ref="T312">(I312/86400)+25569+(-5/24)</f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 s="5">
        <f t="shared" si="9"/>
        <v>138.8022</v>
      </c>
      <c r="Q313" t="str">
        <f t="array" ref="Q313">LEFT(N313,FIND("/",N313)-1)</f>
        <v>film &amp; video</v>
      </c>
      <c r="R313" t="str">
        <f t="array" ref="R313">RIGHT(N313,LEN(N313)-FIND("/",N313))</f>
        <v>documentary</v>
      </c>
      <c r="S313" s="9">
        <f t="array" ref="S313">(J313/86400)+25569+(-5/24)</f>
        <v>40868.011481481481</v>
      </c>
      <c r="T313" s="9">
        <f t="array" ref="T313">(I313/86400)+25569+(-5/24)</f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 s="5">
        <f t="shared" si="9"/>
        <v>61.301369863013697</v>
      </c>
      <c r="Q314" t="str">
        <f t="array" ref="Q314">LEFT(N314,FIND("/",N314)-1)</f>
        <v>film &amp; video</v>
      </c>
      <c r="R314" t="str">
        <f t="array" ref="R314">RIGHT(N314,LEN(N314)-FIND("/",N314))</f>
        <v>documentary</v>
      </c>
      <c r="S314" s="9">
        <f t="array" ref="S314">(J314/86400)+25569+(-5/24)</f>
        <v>41348.669351851851</v>
      </c>
      <c r="T314" s="9">
        <f t="array" ref="T314">(I314/86400)+25569+(-5/24)</f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 s="5">
        <f t="shared" si="9"/>
        <v>80.202702702702709</v>
      </c>
      <c r="Q315" t="str">
        <f t="array" ref="Q315">LEFT(N315,FIND("/",N315)-1)</f>
        <v>film &amp; video</v>
      </c>
      <c r="R315" t="str">
        <f t="array" ref="R315">RIGHT(N315,LEN(N315)-FIND("/",N315))</f>
        <v>documentary</v>
      </c>
      <c r="S315" s="9">
        <f t="array" ref="S315">(J315/86400)+25569+(-5/24)</f>
        <v>40357.019606481481</v>
      </c>
      <c r="T315" s="9">
        <f t="array" ref="T315">(I315/86400)+25569+(-5/24)</f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 s="5">
        <f t="shared" si="9"/>
        <v>32.095833333333331</v>
      </c>
      <c r="Q316" t="str">
        <f t="array" ref="Q316">LEFT(N316,FIND("/",N316)-1)</f>
        <v>film &amp; video</v>
      </c>
      <c r="R316" t="str">
        <f t="array" ref="R316">RIGHT(N316,LEN(N316)-FIND("/",N316))</f>
        <v>documentary</v>
      </c>
      <c r="S316" s="9">
        <f t="array" ref="S316">(J316/86400)+25569+(-5/24)</f>
        <v>41304.624861111108</v>
      </c>
      <c r="T316" s="9">
        <f t="array" ref="T316">(I316/86400)+25569+(-5/24)</f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 s="5">
        <f t="shared" si="9"/>
        <v>200.88888888888889</v>
      </c>
      <c r="Q317" t="str">
        <f t="array" ref="Q317">LEFT(N317,FIND("/",N317)-1)</f>
        <v>film &amp; video</v>
      </c>
      <c r="R317" t="str">
        <f t="array" ref="R317">RIGHT(N317,LEN(N317)-FIND("/",N317))</f>
        <v>documentary</v>
      </c>
      <c r="S317" s="9">
        <f t="array" ref="S317">(J317/86400)+25569+(-5/24)</f>
        <v>41113.564050925925</v>
      </c>
      <c r="T317" s="9">
        <f t="array" ref="T317">(I317/86400)+25569+(-5/24)</f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 s="5">
        <f t="shared" si="9"/>
        <v>108.01265822784811</v>
      </c>
      <c r="Q318" t="str">
        <f t="array" ref="Q318">LEFT(N318,FIND("/",N318)-1)</f>
        <v>film &amp; video</v>
      </c>
      <c r="R318" t="str">
        <f t="array" ref="R318">RIGHT(N318,LEN(N318)-FIND("/",N318))</f>
        <v>documentary</v>
      </c>
      <c r="S318" s="9">
        <f t="array" ref="S318">(J318/86400)+25569+(-5/24)</f>
        <v>41950.715243055551</v>
      </c>
      <c r="T318" s="9">
        <f t="array" ref="T318">(I318/86400)+25569+(-5/24)</f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 s="5">
        <f t="shared" si="9"/>
        <v>95.699367088607602</v>
      </c>
      <c r="Q319" t="str">
        <f t="array" ref="Q319">LEFT(N319,FIND("/",N319)-1)</f>
        <v>film &amp; video</v>
      </c>
      <c r="R319" t="str">
        <f t="array" ref="R319">RIGHT(N319,LEN(N319)-FIND("/",N319))</f>
        <v>documentary</v>
      </c>
      <c r="S319" s="9">
        <f t="array" ref="S319">(J319/86400)+25569+(-5/24)</f>
        <v>41589.468553240738</v>
      </c>
      <c r="T319" s="9">
        <f t="array" ref="T319">(I319/86400)+25569+(-5/24)</f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 s="5">
        <f t="shared" si="9"/>
        <v>49.880281690140848</v>
      </c>
      <c r="Q320" t="str">
        <f t="array" ref="Q320">LEFT(N320,FIND("/",N320)-1)</f>
        <v>film &amp; video</v>
      </c>
      <c r="R320" t="str">
        <f t="array" ref="R320">RIGHT(N320,LEN(N320)-FIND("/",N320))</f>
        <v>documentary</v>
      </c>
      <c r="S320" s="9">
        <f t="array" ref="S320">(J320/86400)+25569+(-5/24)</f>
        <v>41329.830451388887</v>
      </c>
      <c r="T320" s="9">
        <f t="array" ref="T320">(I320/86400)+25569+(-5/24)</f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 s="5">
        <f t="shared" si="9"/>
        <v>110.47058823529412</v>
      </c>
      <c r="Q321" t="str">
        <f t="array" ref="Q321">LEFT(N321,FIND("/",N321)-1)</f>
        <v>film &amp; video</v>
      </c>
      <c r="R321" t="str">
        <f t="array" ref="R321">RIGHT(N321,LEN(N321)-FIND("/",N321))</f>
        <v>documentary</v>
      </c>
      <c r="S321" s="9">
        <f t="array" ref="S321">(J321/86400)+25569+(-5/24)</f>
        <v>40123.629965277774</v>
      </c>
      <c r="T321" s="9">
        <f t="array" ref="T321">(I321/86400)+25569+(-5/24)</f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 s="5">
        <f t="shared" si="9"/>
        <v>134.91139240506328</v>
      </c>
      <c r="Q322" t="str">
        <f t="array" ref="Q322">LEFT(N322,FIND("/",N322)-1)</f>
        <v>film &amp; video</v>
      </c>
      <c r="R322" t="str">
        <f t="array" ref="R322">RIGHT(N322,LEN(N322)-FIND("/",N322))</f>
        <v>documentary</v>
      </c>
      <c r="S322" s="9">
        <f t="array" ref="S322">(J322/86400)+25569+(-5/24)</f>
        <v>42331.34297453703</v>
      </c>
      <c r="T322" s="9">
        <f t="array" ref="T322">(I322/86400)+25569+(-5/24)</f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E323/D323*100</f>
        <v>102.66285714285715</v>
      </c>
      <c r="P323" s="5">
        <f t="shared" ref="P323:P386" si="11">E323/L323</f>
        <v>106.62314540059347</v>
      </c>
      <c r="Q323" t="str">
        <f t="array" ref="Q323">LEFT(N323,FIND("/",N323)-1)</f>
        <v>film &amp; video</v>
      </c>
      <c r="R323" t="str">
        <f t="array" ref="R323">RIGHT(N323,LEN(N323)-FIND("/",N323))</f>
        <v>documentary</v>
      </c>
      <c r="S323" s="9">
        <f t="array" ref="S323">(J323/86400)+25569+(-5/24)</f>
        <v>42647.238263888888</v>
      </c>
      <c r="T323" s="9">
        <f t="array" ref="T3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 s="5">
        <f t="shared" si="11"/>
        <v>145.04301075268816</v>
      </c>
      <c r="Q324" t="str">
        <f t="array" ref="Q324">LEFT(N324,FIND("/",N324)-1)</f>
        <v>film &amp; video</v>
      </c>
      <c r="R324" t="str">
        <f t="array" ref="R324">RIGHT(N324,LEN(N324)-FIND("/",N324))</f>
        <v>documentary</v>
      </c>
      <c r="S324" s="9">
        <f t="array" ref="S324">(J324/86400)+25569+(-5/24)</f>
        <v>42473.361666666664</v>
      </c>
      <c r="T324" s="9">
        <f t="array" ref="T324">(I324/86400)+25569+(-5/24)</f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 s="5">
        <f t="shared" si="11"/>
        <v>114.58620689655173</v>
      </c>
      <c r="Q325" t="str">
        <f t="array" ref="Q325">LEFT(N325,FIND("/",N325)-1)</f>
        <v>film &amp; video</v>
      </c>
      <c r="R325" t="str">
        <f t="array" ref="R325">RIGHT(N325,LEN(N325)-FIND("/",N325))</f>
        <v>documentary</v>
      </c>
      <c r="S325" s="9">
        <f t="array" ref="S325">(J325/86400)+25569+(-5/24)</f>
        <v>42697.113032407404</v>
      </c>
      <c r="T325" s="9">
        <f t="array" ref="T325">(I325/86400)+25569+(-5/24)</f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 s="5">
        <f t="shared" si="11"/>
        <v>105.3170731707317</v>
      </c>
      <c r="Q326" t="str">
        <f t="array" ref="Q326">LEFT(N326,FIND("/",N326)-1)</f>
        <v>film &amp; video</v>
      </c>
      <c r="R326" t="str">
        <f t="array" ref="R326">RIGHT(N326,LEN(N326)-FIND("/",N326))</f>
        <v>documentary</v>
      </c>
      <c r="S326" s="9">
        <f t="array" ref="S326">(J326/86400)+25569+(-5/24)</f>
        <v>42184.417916666665</v>
      </c>
      <c r="T326" s="9">
        <f t="array" ref="T326">(I326/86400)+25569+(-5/24)</f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 s="5">
        <f t="shared" si="11"/>
        <v>70.921195652173907</v>
      </c>
      <c r="Q327" t="str">
        <f t="array" ref="Q327">LEFT(N327,FIND("/",N327)-1)</f>
        <v>film &amp; video</v>
      </c>
      <c r="R327" t="str">
        <f t="array" ref="R327">RIGHT(N327,LEN(N327)-FIND("/",N327))</f>
        <v>documentary</v>
      </c>
      <c r="S327" s="9">
        <f t="array" ref="S327">(J327/86400)+25569+(-5/24)</f>
        <v>42688.979548611103</v>
      </c>
      <c r="T327" s="9">
        <f t="array" ref="T327">(I327/86400)+25569+(-5/24)</f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 s="5">
        <f t="shared" si="11"/>
        <v>147.17167680278018</v>
      </c>
      <c r="Q328" t="str">
        <f t="array" ref="Q328">LEFT(N328,FIND("/",N328)-1)</f>
        <v>film &amp; video</v>
      </c>
      <c r="R328" t="str">
        <f t="array" ref="R328">RIGHT(N328,LEN(N328)-FIND("/",N328))</f>
        <v>documentary</v>
      </c>
      <c r="S328" s="9">
        <f t="array" ref="S328">(J328/86400)+25569+(-5/24)</f>
        <v>42775.106550925928</v>
      </c>
      <c r="T328" s="9">
        <f t="array" ref="T328">(I328/86400)+25569+(-5/24)</f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 s="5">
        <f t="shared" si="11"/>
        <v>160.47058823529412</v>
      </c>
      <c r="Q329" t="str">
        <f t="array" ref="Q329">LEFT(N329,FIND("/",N329)-1)</f>
        <v>film &amp; video</v>
      </c>
      <c r="R329" t="str">
        <f t="array" ref="R329">RIGHT(N329,LEN(N329)-FIND("/",N329))</f>
        <v>documentary</v>
      </c>
      <c r="S329" s="9">
        <f t="array" ref="S329">(J329/86400)+25569+(-5/24)</f>
        <v>42058.026956018519</v>
      </c>
      <c r="T329" s="9">
        <f t="array" ref="T329">(I329/86400)+25569+(-5/24)</f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 s="5">
        <f t="shared" si="11"/>
        <v>156.04578313253012</v>
      </c>
      <c r="Q330" t="str">
        <f t="array" ref="Q330">LEFT(N330,FIND("/",N330)-1)</f>
        <v>film &amp; video</v>
      </c>
      <c r="R330" t="str">
        <f t="array" ref="R330">RIGHT(N330,LEN(N330)-FIND("/",N330))</f>
        <v>documentary</v>
      </c>
      <c r="S330" s="9">
        <f t="array" ref="S330">(J330/86400)+25569+(-5/24)</f>
        <v>42278.738287037035</v>
      </c>
      <c r="T330" s="9">
        <f t="array" ref="T330">(I330/86400)+25569+(-5/24)</f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 s="5">
        <f t="shared" si="11"/>
        <v>63.17365269461078</v>
      </c>
      <c r="Q331" t="str">
        <f t="array" ref="Q331">LEFT(N331,FIND("/",N331)-1)</f>
        <v>film &amp; video</v>
      </c>
      <c r="R331" t="str">
        <f t="array" ref="R331">RIGHT(N331,LEN(N331)-FIND("/",N331))</f>
        <v>documentary</v>
      </c>
      <c r="S331" s="9">
        <f t="array" ref="S331">(J331/86400)+25569+(-5/24)</f>
        <v>42291.258414351854</v>
      </c>
      <c r="T331" s="9">
        <f t="array" ref="T331">(I331/86400)+25569+(-5/24)</f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 s="5">
        <f t="shared" si="11"/>
        <v>104.82352941176471</v>
      </c>
      <c r="Q332" t="str">
        <f t="array" ref="Q332">LEFT(N332,FIND("/",N332)-1)</f>
        <v>film &amp; video</v>
      </c>
      <c r="R332" t="str">
        <f t="array" ref="R332">RIGHT(N332,LEN(N332)-FIND("/",N332))</f>
        <v>documentary</v>
      </c>
      <c r="S332" s="9">
        <f t="array" ref="S332">(J332/86400)+25569+(-5/24)</f>
        <v>41379.307442129626</v>
      </c>
      <c r="T332" s="9">
        <f t="array" ref="T332">(I332/86400)+25569+(-5/24)</f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 s="5">
        <f t="shared" si="11"/>
        <v>97.356164383561648</v>
      </c>
      <c r="Q333" t="str">
        <f t="array" ref="Q333">LEFT(N333,FIND("/",N333)-1)</f>
        <v>film &amp; video</v>
      </c>
      <c r="R333" t="str">
        <f t="array" ref="R333">RIGHT(N333,LEN(N333)-FIND("/",N333))</f>
        <v>documentary</v>
      </c>
      <c r="S333" s="9">
        <f t="array" ref="S333">(J333/86400)+25569+(-5/24)</f>
        <v>42507.373078703698</v>
      </c>
      <c r="T333" s="9">
        <f t="array" ref="T333">(I333/86400)+25569+(-5/24)</f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 s="5">
        <f t="shared" si="11"/>
        <v>203.63063063063063</v>
      </c>
      <c r="Q334" t="str">
        <f t="array" ref="Q334">LEFT(N334,FIND("/",N334)-1)</f>
        <v>film &amp; video</v>
      </c>
      <c r="R334" t="str">
        <f t="array" ref="R334">RIGHT(N334,LEN(N334)-FIND("/",N334))</f>
        <v>documentary</v>
      </c>
      <c r="S334" s="9">
        <f t="array" ref="S334">(J334/86400)+25569+(-5/24)</f>
        <v>42263.471956018511</v>
      </c>
      <c r="T334" s="9">
        <f t="array" ref="T334">(I334/86400)+25569+(-5/24)</f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 s="5">
        <f t="shared" si="11"/>
        <v>188.31203007518798</v>
      </c>
      <c r="Q335" t="str">
        <f t="array" ref="Q335">LEFT(N335,FIND("/",N335)-1)</f>
        <v>film &amp; video</v>
      </c>
      <c r="R335" t="str">
        <f t="array" ref="R335">RIGHT(N335,LEN(N335)-FIND("/",N335))</f>
        <v>documentary</v>
      </c>
      <c r="S335" s="9">
        <f t="array" ref="S335">(J335/86400)+25569+(-5/24)</f>
        <v>42437.428136574068</v>
      </c>
      <c r="T335" s="9">
        <f t="array" ref="T335">(I335/86400)+25569+(-5/24)</f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 s="5">
        <f t="shared" si="11"/>
        <v>146.65217391304347</v>
      </c>
      <c r="Q336" t="str">
        <f t="array" ref="Q336">LEFT(N336,FIND("/",N336)-1)</f>
        <v>film &amp; video</v>
      </c>
      <c r="R336" t="str">
        <f t="array" ref="R336">RIGHT(N336,LEN(N336)-FIND("/",N336))</f>
        <v>documentary</v>
      </c>
      <c r="S336" s="9">
        <f t="array" ref="S336">(J336/86400)+25569+(-5/24)</f>
        <v>42101.474039351851</v>
      </c>
      <c r="T336" s="9">
        <f t="array" ref="T336">(I336/86400)+25569+(-5/24)</f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 s="5">
        <f t="shared" si="11"/>
        <v>109.1875</v>
      </c>
      <c r="Q337" t="str">
        <f t="array" ref="Q337">LEFT(N337,FIND("/",N337)-1)</f>
        <v>film &amp; video</v>
      </c>
      <c r="R337" t="str">
        <f t="array" ref="R337">RIGHT(N337,LEN(N337)-FIND("/",N337))</f>
        <v>documentary</v>
      </c>
      <c r="S337" s="9">
        <f t="array" ref="S337">(J337/86400)+25569+(-5/24)</f>
        <v>42101.529108796291</v>
      </c>
      <c r="T337" s="9">
        <f t="array" ref="T337">(I337/86400)+25569+(-5/24)</f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 s="5">
        <f t="shared" si="11"/>
        <v>59.249046653144013</v>
      </c>
      <c r="Q338" t="str">
        <f t="array" ref="Q338">LEFT(N338,FIND("/",N338)-1)</f>
        <v>film &amp; video</v>
      </c>
      <c r="R338" t="str">
        <f t="array" ref="R338">RIGHT(N338,LEN(N338)-FIND("/",N338))</f>
        <v>documentary</v>
      </c>
      <c r="S338" s="9">
        <f t="array" ref="S338">(J338/86400)+25569+(-5/24)</f>
        <v>42291.387939814813</v>
      </c>
      <c r="T338" s="9">
        <f t="array" ref="T338">(I338/86400)+25569+(-5/24)</f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 s="5">
        <f t="shared" si="11"/>
        <v>97.904838709677421</v>
      </c>
      <c r="Q339" t="str">
        <f t="array" ref="Q339">LEFT(N339,FIND("/",N339)-1)</f>
        <v>film &amp; video</v>
      </c>
      <c r="R339" t="str">
        <f t="array" ref="R339">RIGHT(N339,LEN(N339)-FIND("/",N339))</f>
        <v>documentary</v>
      </c>
      <c r="S339" s="9">
        <f t="array" ref="S339">(J339/86400)+25569+(-5/24)</f>
        <v>42046.920231481483</v>
      </c>
      <c r="T339" s="9">
        <f t="array" ref="T339">(I339/86400)+25569+(-5/24)</f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 s="5">
        <f t="shared" si="11"/>
        <v>70.000169491525426</v>
      </c>
      <c r="Q340" t="str">
        <f t="array" ref="Q340">LEFT(N340,FIND("/",N340)-1)</f>
        <v>film &amp; video</v>
      </c>
      <c r="R340" t="str">
        <f t="array" ref="R340">RIGHT(N340,LEN(N340)-FIND("/",N340))</f>
        <v>documentary</v>
      </c>
      <c r="S340" s="9">
        <f t="array" ref="S340">(J340/86400)+25569+(-5/24)</f>
        <v>42559.547337962962</v>
      </c>
      <c r="T340" s="9">
        <f t="array" ref="T340">(I340/86400)+25569+(-5/24)</f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 s="5">
        <f t="shared" si="11"/>
        <v>72.865168539325836</v>
      </c>
      <c r="Q341" t="str">
        <f t="array" ref="Q341">LEFT(N341,FIND("/",N341)-1)</f>
        <v>film &amp; video</v>
      </c>
      <c r="R341" t="str">
        <f t="array" ref="R341">RIGHT(N341,LEN(N341)-FIND("/",N341))</f>
        <v>documentary</v>
      </c>
      <c r="S341" s="9">
        <f t="array" ref="S341">(J341/86400)+25569+(-5/24)</f>
        <v>42093.551712962959</v>
      </c>
      <c r="T341" s="9">
        <f t="array" ref="T341">(I341/86400)+25569+(-5/24)</f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 s="5">
        <f t="shared" si="11"/>
        <v>146.34782608695653</v>
      </c>
      <c r="Q342" t="str">
        <f t="array" ref="Q342">LEFT(N342,FIND("/",N342)-1)</f>
        <v>film &amp; video</v>
      </c>
      <c r="R342" t="str">
        <f t="array" ref="R342">RIGHT(N342,LEN(N342)-FIND("/",N342))</f>
        <v>documentary</v>
      </c>
      <c r="S342" s="9">
        <f t="array" ref="S342">(J342/86400)+25569+(-5/24)</f>
        <v>42772.460729166669</v>
      </c>
      <c r="T342" s="9">
        <f t="array" ref="T342">(I342/86400)+25569+(-5/24)</f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 s="5">
        <f t="shared" si="11"/>
        <v>67.909090909090907</v>
      </c>
      <c r="Q343" t="str">
        <f t="array" ref="Q343">LEFT(N343,FIND("/",N343)-1)</f>
        <v>film &amp; video</v>
      </c>
      <c r="R343" t="str">
        <f t="array" ref="R343">RIGHT(N343,LEN(N343)-FIND("/",N343))</f>
        <v>documentary</v>
      </c>
      <c r="S343" s="9">
        <f t="array" ref="S343">(J343/86400)+25569+(-5/24)</f>
        <v>41894.671273148146</v>
      </c>
      <c r="T343" s="9">
        <f t="array" ref="T343">(I343/86400)+25569+(-5/24)</f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 s="5">
        <f t="shared" si="11"/>
        <v>169.85083076923075</v>
      </c>
      <c r="Q344" t="str">
        <f t="array" ref="Q344">LEFT(N344,FIND("/",N344)-1)</f>
        <v>film &amp; video</v>
      </c>
      <c r="R344" t="str">
        <f t="array" ref="R344">RIGHT(N344,LEN(N344)-FIND("/",N344))</f>
        <v>documentary</v>
      </c>
      <c r="S344" s="9">
        <f t="array" ref="S344">(J344/86400)+25569+(-5/24)</f>
        <v>42459.572511574072</v>
      </c>
      <c r="T344" s="9">
        <f t="array" ref="T344">(I344/86400)+25569+(-5/24)</f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 s="5">
        <f t="shared" si="11"/>
        <v>58.413339694656486</v>
      </c>
      <c r="Q345" t="str">
        <f t="array" ref="Q345">LEFT(N345,FIND("/",N345)-1)</f>
        <v>film &amp; video</v>
      </c>
      <c r="R345" t="str">
        <f t="array" ref="R345">RIGHT(N345,LEN(N345)-FIND("/",N345))</f>
        <v>documentary</v>
      </c>
      <c r="S345" s="9">
        <f t="array" ref="S345">(J345/86400)+25569+(-5/24)</f>
        <v>41926.529456018514</v>
      </c>
      <c r="T345" s="9">
        <f t="array" ref="T345">(I345/86400)+25569+(-5/24)</f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 s="5">
        <f t="shared" si="11"/>
        <v>119.99298245614035</v>
      </c>
      <c r="Q346" t="str">
        <f t="array" ref="Q346">LEFT(N346,FIND("/",N346)-1)</f>
        <v>film &amp; video</v>
      </c>
      <c r="R346" t="str">
        <f t="array" ref="R346">RIGHT(N346,LEN(N346)-FIND("/",N346))</f>
        <v>documentary</v>
      </c>
      <c r="S346" s="9">
        <f t="array" ref="S346">(J346/86400)+25569+(-5/24)</f>
        <v>42111.762662037036</v>
      </c>
      <c r="T346" s="9">
        <f t="array" ref="T346">(I346/86400)+25569+(-5/24)</f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 s="5">
        <f t="shared" si="11"/>
        <v>99.860335195530723</v>
      </c>
      <c r="Q347" t="str">
        <f t="array" ref="Q347">LEFT(N347,FIND("/",N347)-1)</f>
        <v>film &amp; video</v>
      </c>
      <c r="R347" t="str">
        <f t="array" ref="R347">RIGHT(N347,LEN(N347)-FIND("/",N347))</f>
        <v>documentary</v>
      </c>
      <c r="S347" s="9">
        <f t="array" ref="S347">(J347/86400)+25569+(-5/24)</f>
        <v>42114.735995370364</v>
      </c>
      <c r="T347" s="9">
        <f t="array" ref="T347">(I347/86400)+25569+(-5/24)</f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 s="5">
        <f t="shared" si="11"/>
        <v>90.579148936170213</v>
      </c>
      <c r="Q348" t="str">
        <f t="array" ref="Q348">LEFT(N348,FIND("/",N348)-1)</f>
        <v>film &amp; video</v>
      </c>
      <c r="R348" t="str">
        <f t="array" ref="R348">RIGHT(N348,LEN(N348)-FIND("/",N348))</f>
        <v>documentary</v>
      </c>
      <c r="S348" s="9">
        <f t="array" ref="S348">(J348/86400)+25569+(-5/24)</f>
        <v>42261.291909722218</v>
      </c>
      <c r="T348" s="9">
        <f t="array" ref="T348">(I348/86400)+25569+(-5/24)</f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 s="5">
        <f t="shared" si="11"/>
        <v>117.77361477572559</v>
      </c>
      <c r="Q349" t="str">
        <f t="array" ref="Q349">LEFT(N349,FIND("/",N349)-1)</f>
        <v>film &amp; video</v>
      </c>
      <c r="R349" t="str">
        <f t="array" ref="R349">RIGHT(N349,LEN(N349)-FIND("/",N349))</f>
        <v>documentary</v>
      </c>
      <c r="S349" s="9">
        <f t="array" ref="S349">(J349/86400)+25569+(-5/24)</f>
        <v>42292.287141203698</v>
      </c>
      <c r="T349" s="9">
        <f t="array" ref="T349">(I349/86400)+25569+(-5/24)</f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 s="5">
        <f t="shared" si="11"/>
        <v>86.554621848739501</v>
      </c>
      <c r="Q350" t="str">
        <f t="array" ref="Q350">LEFT(N350,FIND("/",N350)-1)</f>
        <v>film &amp; video</v>
      </c>
      <c r="R350" t="str">
        <f t="array" ref="R350">RIGHT(N350,LEN(N350)-FIND("/",N350))</f>
        <v>documentary</v>
      </c>
      <c r="S350" s="9">
        <f t="array" ref="S350">(J350/86400)+25569+(-5/24)</f>
        <v>42207.378657407404</v>
      </c>
      <c r="T350" s="9">
        <f t="array" ref="T350">(I350/86400)+25569+(-5/24)</f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 s="5">
        <f t="shared" si="11"/>
        <v>71.899281437125751</v>
      </c>
      <c r="Q351" t="str">
        <f t="array" ref="Q351">LEFT(N351,FIND("/",N351)-1)</f>
        <v>film &amp; video</v>
      </c>
      <c r="R351" t="str">
        <f t="array" ref="R351">RIGHT(N351,LEN(N351)-FIND("/",N351))</f>
        <v>documentary</v>
      </c>
      <c r="S351" s="9">
        <f t="array" ref="S351">(J351/86400)+25569+(-5/24)</f>
        <v>42760.290601851848</v>
      </c>
      <c r="T351" s="9">
        <f t="array" ref="T351">(I351/86400)+25569+(-5/24)</f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 s="5">
        <f t="shared" si="11"/>
        <v>129.81900452488688</v>
      </c>
      <c r="Q352" t="str">
        <f t="array" ref="Q352">LEFT(N352,FIND("/",N352)-1)</f>
        <v>film &amp; video</v>
      </c>
      <c r="R352" t="str">
        <f t="array" ref="R352">RIGHT(N352,LEN(N352)-FIND("/",N352))</f>
        <v>documentary</v>
      </c>
      <c r="S352" s="9">
        <f t="array" ref="S352">(J352/86400)+25569+(-5/24)</f>
        <v>42585.857743055552</v>
      </c>
      <c r="T352" s="9">
        <f t="array" ref="T352">(I352/86400)+25569+(-5/24)</f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 s="5">
        <f t="shared" si="11"/>
        <v>44.912863070539416</v>
      </c>
      <c r="Q353" t="str">
        <f t="array" ref="Q353">LEFT(N353,FIND("/",N353)-1)</f>
        <v>film &amp; video</v>
      </c>
      <c r="R353" t="str">
        <f t="array" ref="R353">RIGHT(N353,LEN(N353)-FIND("/",N353))</f>
        <v>documentary</v>
      </c>
      <c r="S353" s="9">
        <f t="array" ref="S353">(J353/86400)+25569+(-5/24)</f>
        <v>42427.75641203703</v>
      </c>
      <c r="T353" s="9">
        <f t="array" ref="T353">(I353/86400)+25569+(-5/24)</f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 s="5">
        <f t="shared" si="11"/>
        <v>40.755244755244753</v>
      </c>
      <c r="Q354" t="str">
        <f t="array" ref="Q354">LEFT(N354,FIND("/",N354)-1)</f>
        <v>film &amp; video</v>
      </c>
      <c r="R354" t="str">
        <f t="array" ref="R354">RIGHT(N354,LEN(N354)-FIND("/",N354))</f>
        <v>documentary</v>
      </c>
      <c r="S354" s="9">
        <f t="array" ref="S354">(J354/86400)+25569+(-5/24)</f>
        <v>41889.959120370368</v>
      </c>
      <c r="T354" s="9">
        <f t="array" ref="T354">(I354/86400)+25569+(-5/24)</f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 s="5">
        <f t="shared" si="11"/>
        <v>103.52394779771615</v>
      </c>
      <c r="Q355" t="str">
        <f t="array" ref="Q355">LEFT(N355,FIND("/",N355)-1)</f>
        <v>film &amp; video</v>
      </c>
      <c r="R355" t="str">
        <f t="array" ref="R355">RIGHT(N355,LEN(N355)-FIND("/",N355))</f>
        <v>documentary</v>
      </c>
      <c r="S355" s="9">
        <f t="array" ref="S355">(J355/86400)+25569+(-5/24)</f>
        <v>42297.583553240744</v>
      </c>
      <c r="T355" s="9">
        <f t="array" ref="T355">(I355/86400)+25569+(-5/24)</f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 s="5">
        <f t="shared" si="11"/>
        <v>125.44827586206897</v>
      </c>
      <c r="Q356" t="str">
        <f t="array" ref="Q356">LEFT(N356,FIND("/",N356)-1)</f>
        <v>film &amp; video</v>
      </c>
      <c r="R356" t="str">
        <f t="array" ref="R356">RIGHT(N356,LEN(N356)-FIND("/",N356))</f>
        <v>documentary</v>
      </c>
      <c r="S356" s="9">
        <f t="array" ref="S356">(J356/86400)+25569+(-5/24)</f>
        <v>42438.619456018518</v>
      </c>
      <c r="T356" s="9">
        <f t="array" ref="T356">(I356/86400)+25569+(-5/24)</f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 s="5">
        <f t="shared" si="11"/>
        <v>246.60606060606059</v>
      </c>
      <c r="Q357" t="str">
        <f t="array" ref="Q357">LEFT(N357,FIND("/",N357)-1)</f>
        <v>film &amp; video</v>
      </c>
      <c r="R357" t="str">
        <f t="array" ref="R357">RIGHT(N357,LEN(N357)-FIND("/",N357))</f>
        <v>documentary</v>
      </c>
      <c r="S357" s="9">
        <f t="array" ref="S357">(J357/86400)+25569+(-5/24)</f>
        <v>41943.0855787037</v>
      </c>
      <c r="T357" s="9">
        <f t="array" ref="T357">(I357/86400)+25569+(-5/24)</f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 s="5">
        <f t="shared" si="11"/>
        <v>79.401340206185566</v>
      </c>
      <c r="Q358" t="str">
        <f t="array" ref="Q358">LEFT(N358,FIND("/",N358)-1)</f>
        <v>film &amp; video</v>
      </c>
      <c r="R358" t="str">
        <f t="array" ref="R358">RIGHT(N358,LEN(N358)-FIND("/",N358))</f>
        <v>documentary</v>
      </c>
      <c r="S358" s="9">
        <f t="array" ref="S358">(J358/86400)+25569+(-5/24)</f>
        <v>42415.594826388886</v>
      </c>
      <c r="T358" s="9">
        <f t="array" ref="T358">(I358/86400)+25569+(-5/24)</f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 s="5">
        <f t="shared" si="11"/>
        <v>86.138613861386133</v>
      </c>
      <c r="Q359" t="str">
        <f t="array" ref="Q359">LEFT(N359,FIND("/",N359)-1)</f>
        <v>film &amp; video</v>
      </c>
      <c r="R359" t="str">
        <f t="array" ref="R359">RIGHT(N359,LEN(N359)-FIND("/",N359))</f>
        <v>documentary</v>
      </c>
      <c r="S359" s="9">
        <f t="array" ref="S359">(J359/86400)+25569+(-5/24)</f>
        <v>42078.01385416666</v>
      </c>
      <c r="T359" s="9">
        <f t="array" ref="T359">(I359/86400)+25569+(-5/24)</f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 s="5">
        <f t="shared" si="11"/>
        <v>193.04868913857678</v>
      </c>
      <c r="Q360" t="str">
        <f t="array" ref="Q360">LEFT(N360,FIND("/",N360)-1)</f>
        <v>film &amp; video</v>
      </c>
      <c r="R360" t="str">
        <f t="array" ref="R360">RIGHT(N360,LEN(N360)-FIND("/",N360))</f>
        <v>documentary</v>
      </c>
      <c r="S360" s="9">
        <f t="array" ref="S360">(J360/86400)+25569+(-5/24)</f>
        <v>42507.651863425919</v>
      </c>
      <c r="T360" s="9">
        <f t="array" ref="T360">(I360/86400)+25569+(-5/24)</f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 s="5">
        <f t="shared" si="11"/>
        <v>84.023178807947019</v>
      </c>
      <c r="Q361" t="str">
        <f t="array" ref="Q361">LEFT(N361,FIND("/",N361)-1)</f>
        <v>film &amp; video</v>
      </c>
      <c r="R361" t="str">
        <f t="array" ref="R361">RIGHT(N361,LEN(N361)-FIND("/",N361))</f>
        <v>documentary</v>
      </c>
      <c r="S361" s="9">
        <f t="array" ref="S361">(J361/86400)+25569+(-5/24)</f>
        <v>41934.86215277778</v>
      </c>
      <c r="T361" s="9">
        <f t="array" ref="T361">(I361/86400)+25569+(-5/24)</f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 s="5">
        <f t="shared" si="11"/>
        <v>139.82758620689654</v>
      </c>
      <c r="Q362" t="str">
        <f t="array" ref="Q362">LEFT(N362,FIND("/",N362)-1)</f>
        <v>film &amp; video</v>
      </c>
      <c r="R362" t="str">
        <f t="array" ref="R362">RIGHT(N362,LEN(N362)-FIND("/",N362))</f>
        <v>documentary</v>
      </c>
      <c r="S362" s="9">
        <f t="array" ref="S362">(J362/86400)+25569+(-5/24)</f>
        <v>42163.689583333333</v>
      </c>
      <c r="T362" s="9">
        <f t="array" ref="T362">(I362/86400)+25569+(-5/24)</f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 s="5">
        <f t="shared" si="11"/>
        <v>109.82189265536722</v>
      </c>
      <c r="Q363" t="str">
        <f t="array" ref="Q363">LEFT(N363,FIND("/",N363)-1)</f>
        <v>film &amp; video</v>
      </c>
      <c r="R363" t="str">
        <f t="array" ref="R363">RIGHT(N363,LEN(N363)-FIND("/",N363))</f>
        <v>documentary</v>
      </c>
      <c r="S363" s="9">
        <f t="array" ref="S363">(J363/86400)+25569+(-5/24)</f>
        <v>41935.792893518512</v>
      </c>
      <c r="T363" s="9">
        <f t="array" ref="T363">(I363/86400)+25569+(-5/24)</f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 s="5">
        <f t="shared" si="11"/>
        <v>139.53488372093022</v>
      </c>
      <c r="Q364" t="str">
        <f t="array" ref="Q364">LEFT(N364,FIND("/",N364)-1)</f>
        <v>film &amp; video</v>
      </c>
      <c r="R364" t="str">
        <f t="array" ref="R364">RIGHT(N364,LEN(N364)-FIND("/",N364))</f>
        <v>documentary</v>
      </c>
      <c r="S364" s="9">
        <f t="array" ref="S364">(J364/86400)+25569+(-5/24)</f>
        <v>41837.002210648148</v>
      </c>
      <c r="T364" s="9">
        <f t="array" ref="T364">(I364/86400)+25569+(-5/24)</f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 s="5">
        <f t="shared" si="11"/>
        <v>347.84615384615387</v>
      </c>
      <c r="Q365" t="str">
        <f t="array" ref="Q365">LEFT(N365,FIND("/",N365)-1)</f>
        <v>film &amp; video</v>
      </c>
      <c r="R365" t="str">
        <f t="array" ref="R365">RIGHT(N365,LEN(N365)-FIND("/",N365))</f>
        <v>documentary</v>
      </c>
      <c r="S365" s="9">
        <f t="array" ref="S365">(J365/86400)+25569+(-5/24)</f>
        <v>40255.53629629629</v>
      </c>
      <c r="T365" s="9">
        <f t="array" ref="T365">(I365/86400)+25569+(-5/24)</f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 s="5">
        <f t="shared" si="11"/>
        <v>68.24159292035398</v>
      </c>
      <c r="Q366" t="str">
        <f t="array" ref="Q366">LEFT(N366,FIND("/",N366)-1)</f>
        <v>film &amp; video</v>
      </c>
      <c r="R366" t="str">
        <f t="array" ref="R366">RIGHT(N366,LEN(N366)-FIND("/",N366))</f>
        <v>documentary</v>
      </c>
      <c r="S366" s="9">
        <f t="array" ref="S366">(J366/86400)+25569+(-5/24)</f>
        <v>41780.651296296295</v>
      </c>
      <c r="T366" s="9">
        <f t="array" ref="T366">(I366/86400)+25569+(-5/24)</f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 s="5">
        <f t="shared" si="11"/>
        <v>239.93846153846152</v>
      </c>
      <c r="Q367" t="str">
        <f t="array" ref="Q367">LEFT(N367,FIND("/",N367)-1)</f>
        <v>film &amp; video</v>
      </c>
      <c r="R367" t="str">
        <f t="array" ref="R367">RIGHT(N367,LEN(N367)-FIND("/",N367))</f>
        <v>documentary</v>
      </c>
      <c r="S367" s="9">
        <f t="array" ref="S367">(J367/86400)+25569+(-5/24)</f>
        <v>41668.398136574069</v>
      </c>
      <c r="T367" s="9">
        <f t="array" ref="T367">(I367/86400)+25569+(-5/24)</f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 s="5">
        <f t="shared" si="11"/>
        <v>287.31343283582089</v>
      </c>
      <c r="Q368" t="str">
        <f t="array" ref="Q368">LEFT(N368,FIND("/",N368)-1)</f>
        <v>film &amp; video</v>
      </c>
      <c r="R368" t="str">
        <f t="array" ref="R368">RIGHT(N368,LEN(N368)-FIND("/",N368))</f>
        <v>documentary</v>
      </c>
      <c r="S368" s="9">
        <f t="array" ref="S368">(J368/86400)+25569+(-5/24)</f>
        <v>41019.584699074076</v>
      </c>
      <c r="T368" s="9">
        <f t="array" ref="T368">(I368/86400)+25569+(-5/24)</f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 s="5">
        <f t="shared" si="11"/>
        <v>86.84882352941176</v>
      </c>
      <c r="Q369" t="str">
        <f t="array" ref="Q369">LEFT(N369,FIND("/",N369)-1)</f>
        <v>film &amp; video</v>
      </c>
      <c r="R369" t="str">
        <f t="array" ref="R369">RIGHT(N369,LEN(N369)-FIND("/",N369))</f>
        <v>documentary</v>
      </c>
      <c r="S369" s="9">
        <f t="array" ref="S369">(J369/86400)+25569+(-5/24)</f>
        <v>41355.368958333333</v>
      </c>
      <c r="T369" s="9">
        <f t="array" ref="T369">(I369/86400)+25569+(-5/24)</f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 s="5">
        <f t="shared" si="11"/>
        <v>81.84905660377359</v>
      </c>
      <c r="Q370" t="str">
        <f t="array" ref="Q370">LEFT(N370,FIND("/",N370)-1)</f>
        <v>film &amp; video</v>
      </c>
      <c r="R370" t="str">
        <f t="array" ref="R370">RIGHT(N370,LEN(N370)-FIND("/",N370))</f>
        <v>documentary</v>
      </c>
      <c r="S370" s="9">
        <f t="array" ref="S370">(J370/86400)+25569+(-5/24)</f>
        <v>42043.397245370368</v>
      </c>
      <c r="T370" s="9">
        <f t="array" ref="T370">(I370/86400)+25569+(-5/24)</f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 s="5">
        <f t="shared" si="11"/>
        <v>42.874970059880241</v>
      </c>
      <c r="Q371" t="str">
        <f t="array" ref="Q371">LEFT(N371,FIND("/",N371)-1)</f>
        <v>film &amp; video</v>
      </c>
      <c r="R371" t="str">
        <f t="array" ref="R371">RIGHT(N371,LEN(N371)-FIND("/",N371))</f>
        <v>documentary</v>
      </c>
      <c r="S371" s="9">
        <f t="array" ref="S371">(J371/86400)+25569+(-5/24)</f>
        <v>40893.3433912037</v>
      </c>
      <c r="T371" s="9">
        <f t="array" ref="T371">(I371/86400)+25569+(-5/24)</f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 s="5">
        <f t="shared" si="11"/>
        <v>709.41860465116281</v>
      </c>
      <c r="Q372" t="str">
        <f t="array" ref="Q372">LEFT(N372,FIND("/",N372)-1)</f>
        <v>film &amp; video</v>
      </c>
      <c r="R372" t="str">
        <f t="array" ref="R372">RIGHT(N372,LEN(N372)-FIND("/",N372))</f>
        <v>documentary</v>
      </c>
      <c r="S372" s="9">
        <f t="array" ref="S372">(J372/86400)+25569+(-5/24)</f>
        <v>42711.586805555555</v>
      </c>
      <c r="T372" s="9">
        <f t="array" ref="T372">(I372/86400)+25569+(-5/24)</f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 s="5">
        <f t="shared" si="11"/>
        <v>161.25517890772127</v>
      </c>
      <c r="Q373" t="str">
        <f t="array" ref="Q373">LEFT(N373,FIND("/",N373)-1)</f>
        <v>film &amp; video</v>
      </c>
      <c r="R373" t="str">
        <f t="array" ref="R373">RIGHT(N373,LEN(N373)-FIND("/",N373))</f>
        <v>documentary</v>
      </c>
      <c r="S373" s="9">
        <f t="array" ref="S373">(J373/86400)+25569+(-5/24)</f>
        <v>41261.559479166666</v>
      </c>
      <c r="T373" s="9">
        <f t="array" ref="T373">(I373/86400)+25569+(-5/24)</f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 s="5">
        <f t="shared" si="11"/>
        <v>41.777777777777779</v>
      </c>
      <c r="Q374" t="str">
        <f t="array" ref="Q374">LEFT(N374,FIND("/",N374)-1)</f>
        <v>film &amp; video</v>
      </c>
      <c r="R374" t="str">
        <f t="array" ref="R374">RIGHT(N374,LEN(N374)-FIND("/",N374))</f>
        <v>documentary</v>
      </c>
      <c r="S374" s="9">
        <f t="array" ref="S374">(J374/86400)+25569+(-5/24)</f>
        <v>42425.368564814817</v>
      </c>
      <c r="T374" s="9">
        <f t="array" ref="T374">(I374/86400)+25569+(-5/24)</f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 s="5">
        <f t="shared" si="11"/>
        <v>89.887640449438209</v>
      </c>
      <c r="Q375" t="str">
        <f t="array" ref="Q375">LEFT(N375,FIND("/",N375)-1)</f>
        <v>film &amp; video</v>
      </c>
      <c r="R375" t="str">
        <f t="array" ref="R375">RIGHT(N375,LEN(N375)-FIND("/",N375))</f>
        <v>documentary</v>
      </c>
      <c r="S375" s="9">
        <f t="array" ref="S375">(J375/86400)+25569+(-5/24)</f>
        <v>41078.703680555554</v>
      </c>
      <c r="T375" s="9">
        <f t="array" ref="T375">(I375/86400)+25569+(-5/24)</f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 s="5">
        <f t="shared" si="11"/>
        <v>45.051724137931032</v>
      </c>
      <c r="Q376" t="str">
        <f t="array" ref="Q376">LEFT(N376,FIND("/",N376)-1)</f>
        <v>film &amp; video</v>
      </c>
      <c r="R376" t="str">
        <f t="array" ref="R376">RIGHT(N376,LEN(N376)-FIND("/",N376))</f>
        <v>documentary</v>
      </c>
      <c r="S376" s="9">
        <f t="array" ref="S376">(J376/86400)+25569+(-5/24)</f>
        <v>40757.680914351848</v>
      </c>
      <c r="T376" s="9">
        <f t="array" ref="T376">(I376/86400)+25569+(-5/24)</f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 s="5">
        <f t="shared" si="11"/>
        <v>42.857142857142854</v>
      </c>
      <c r="Q377" t="str">
        <f t="array" ref="Q377">LEFT(N377,FIND("/",N377)-1)</f>
        <v>film &amp; video</v>
      </c>
      <c r="R377" t="str">
        <f t="array" ref="R377">RIGHT(N377,LEN(N377)-FIND("/",N377))</f>
        <v>documentary</v>
      </c>
      <c r="S377" s="9">
        <f t="array" ref="S377">(J377/86400)+25569+(-5/24)</f>
        <v>41657.77674768518</v>
      </c>
      <c r="T377" s="9">
        <f t="array" ref="T377">(I377/86400)+25569+(-5/24)</f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 s="5">
        <f t="shared" si="11"/>
        <v>54.083333333333336</v>
      </c>
      <c r="Q378" t="str">
        <f t="array" ref="Q378">LEFT(N378,FIND("/",N378)-1)</f>
        <v>film &amp; video</v>
      </c>
      <c r="R378" t="str">
        <f t="array" ref="R378">RIGHT(N378,LEN(N378)-FIND("/",N378))</f>
        <v>documentary</v>
      </c>
      <c r="S378" s="9">
        <f t="array" ref="S378">(J378/86400)+25569+(-5/24)</f>
        <v>42576.244398148141</v>
      </c>
      <c r="T378" s="9">
        <f t="array" ref="T378">(I378/86400)+25569+(-5/24)</f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 s="5">
        <f t="shared" si="11"/>
        <v>103.21804511278195</v>
      </c>
      <c r="Q379" t="str">
        <f t="array" ref="Q379">LEFT(N379,FIND("/",N379)-1)</f>
        <v>film &amp; video</v>
      </c>
      <c r="R379" t="str">
        <f t="array" ref="R379">RIGHT(N379,LEN(N379)-FIND("/",N379))</f>
        <v>documentary</v>
      </c>
      <c r="S379" s="9">
        <f t="array" ref="S379">(J379/86400)+25569+(-5/24)</f>
        <v>42292.042453703696</v>
      </c>
      <c r="T379" s="9">
        <f t="array" ref="T379">(I379/86400)+25569+(-5/24)</f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 s="5">
        <f t="shared" si="11"/>
        <v>40.397590361445786</v>
      </c>
      <c r="Q380" t="str">
        <f t="array" ref="Q380">LEFT(N380,FIND("/",N380)-1)</f>
        <v>film &amp; video</v>
      </c>
      <c r="R380" t="str">
        <f t="array" ref="R380">RIGHT(N380,LEN(N380)-FIND("/",N380))</f>
        <v>documentary</v>
      </c>
      <c r="S380" s="9">
        <f t="array" ref="S380">(J380/86400)+25569+(-5/24)</f>
        <v>42370.363518518519</v>
      </c>
      <c r="T380" s="9">
        <f t="array" ref="T380">(I380/86400)+25569+(-5/24)</f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 s="5">
        <f t="shared" si="11"/>
        <v>116.85906040268456</v>
      </c>
      <c r="Q381" t="str">
        <f t="array" ref="Q381">LEFT(N381,FIND("/",N381)-1)</f>
        <v>film &amp; video</v>
      </c>
      <c r="R381" t="str">
        <f t="array" ref="R381">RIGHT(N381,LEN(N381)-FIND("/",N381))</f>
        <v>documentary</v>
      </c>
      <c r="S381" s="9">
        <f t="array" ref="S381">(J381/86400)+25569+(-5/24)</f>
        <v>40987.479999999996</v>
      </c>
      <c r="T381" s="9">
        <f t="array" ref="T381">(I381/86400)+25569+(-5/24)</f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 s="5">
        <f t="shared" si="11"/>
        <v>115.51020408163265</v>
      </c>
      <c r="Q382" t="str">
        <f t="array" ref="Q382">LEFT(N382,FIND("/",N382)-1)</f>
        <v>film &amp; video</v>
      </c>
      <c r="R382" t="str">
        <f t="array" ref="R382">RIGHT(N382,LEN(N382)-FIND("/",N382))</f>
        <v>documentary</v>
      </c>
      <c r="S382" s="9">
        <f t="array" ref="S382">(J382/86400)+25569+(-5/24)</f>
        <v>42367.511481481481</v>
      </c>
      <c r="T382" s="9">
        <f t="array" ref="T382">(I382/86400)+25569+(-5/24)</f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 s="5">
        <f t="shared" si="11"/>
        <v>104.31274900398407</v>
      </c>
      <c r="Q383" t="str">
        <f t="array" ref="Q383">LEFT(N383,FIND("/",N383)-1)</f>
        <v>film &amp; video</v>
      </c>
      <c r="R383" t="str">
        <f t="array" ref="R383">RIGHT(N383,LEN(N383)-FIND("/",N383))</f>
        <v>documentary</v>
      </c>
      <c r="S383" s="9">
        <f t="array" ref="S383">(J383/86400)+25569+(-5/24)</f>
        <v>41085.48978009259</v>
      </c>
      <c r="T383" s="9">
        <f t="array" ref="T383">(I383/86400)+25569+(-5/24)</f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 s="5">
        <f t="shared" si="11"/>
        <v>69.772727272727266</v>
      </c>
      <c r="Q384" t="str">
        <f t="array" ref="Q384">LEFT(N384,FIND("/",N384)-1)</f>
        <v>film &amp; video</v>
      </c>
      <c r="R384" t="str">
        <f t="array" ref="R384">RIGHT(N384,LEN(N384)-FIND("/",N384))</f>
        <v>documentary</v>
      </c>
      <c r="S384" s="9">
        <f t="array" ref="S384">(J384/86400)+25569+(-5/24)</f>
        <v>41144.501157407409</v>
      </c>
      <c r="T384" s="9">
        <f t="array" ref="T384">(I384/86400)+25569+(-5/24)</f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 s="5">
        <f t="shared" si="11"/>
        <v>43.020833333333336</v>
      </c>
      <c r="Q385" t="str">
        <f t="array" ref="Q385">LEFT(N385,FIND("/",N385)-1)</f>
        <v>film &amp; video</v>
      </c>
      <c r="R385" t="str">
        <f t="array" ref="R385">RIGHT(N385,LEN(N385)-FIND("/",N385))</f>
        <v>documentary</v>
      </c>
      <c r="S385" s="9">
        <f t="array" ref="S385">(J385/86400)+25569+(-5/24)</f>
        <v>41754.90924768518</v>
      </c>
      <c r="T385" s="9">
        <f t="array" ref="T385">(I385/86400)+25569+(-5/24)</f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 s="5">
        <f t="shared" si="11"/>
        <v>58.540469973890339</v>
      </c>
      <c r="Q386" t="str">
        <f t="array" ref="Q386">LEFT(N386,FIND("/",N386)-1)</f>
        <v>film &amp; video</v>
      </c>
      <c r="R386" t="str">
        <f t="array" ref="R386">RIGHT(N386,LEN(N386)-FIND("/",N386))</f>
        <v>documentary</v>
      </c>
      <c r="S386" s="9">
        <f t="array" ref="S386">(J386/86400)+25569+(-5/24)</f>
        <v>41980.573460648149</v>
      </c>
      <c r="T386" s="9">
        <f t="array" ref="T386">(I386/86400)+25569+(-5/24)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E387/D387*100</f>
        <v>105.982</v>
      </c>
      <c r="P387" s="5">
        <f t="shared" ref="P387:P450" si="13">E387/L387</f>
        <v>111.79535864978902</v>
      </c>
      <c r="Q387" t="str">
        <f t="array" ref="Q387">LEFT(N387,FIND("/",N387)-1)</f>
        <v>film &amp; video</v>
      </c>
      <c r="R387" t="str">
        <f t="array" ref="R387">RIGHT(N387,LEN(N387)-FIND("/",N387))</f>
        <v>documentary</v>
      </c>
      <c r="S387" s="9">
        <f t="array" ref="S387">(J387/86400)+25569+(-5/24)</f>
        <v>41934.376168981478</v>
      </c>
      <c r="T387" s="9">
        <f t="array" ref="T38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 s="5">
        <f t="shared" si="13"/>
        <v>46.230769230769234</v>
      </c>
      <c r="Q388" t="str">
        <f t="array" ref="Q388">LEFT(N388,FIND("/",N388)-1)</f>
        <v>film &amp; video</v>
      </c>
      <c r="R388" t="str">
        <f t="array" ref="R388">RIGHT(N388,LEN(N388)-FIND("/",N388))</f>
        <v>documentary</v>
      </c>
      <c r="S388" s="9">
        <f t="array" ref="S388">(J388/86400)+25569+(-5/24)</f>
        <v>42211.742951388886</v>
      </c>
      <c r="T388" s="9">
        <f t="array" ref="T388">(I388/86400)+25569+(-5/24)</f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 s="5">
        <f t="shared" si="13"/>
        <v>144.69039145907473</v>
      </c>
      <c r="Q389" t="str">
        <f t="array" ref="Q389">LEFT(N389,FIND("/",N389)-1)</f>
        <v>film &amp; video</v>
      </c>
      <c r="R389" t="str">
        <f t="array" ref="R389">RIGHT(N389,LEN(N389)-FIND("/",N389))</f>
        <v>documentary</v>
      </c>
      <c r="S389" s="9">
        <f t="array" ref="S389">(J389/86400)+25569+(-5/24)</f>
        <v>42200.468263888884</v>
      </c>
      <c r="T389" s="9">
        <f t="array" ref="T389">(I389/86400)+25569+(-5/24)</f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 s="5">
        <f t="shared" si="13"/>
        <v>88.845070422535215</v>
      </c>
      <c r="Q390" t="str">
        <f t="array" ref="Q390">LEFT(N390,FIND("/",N390)-1)</f>
        <v>film &amp; video</v>
      </c>
      <c r="R390" t="str">
        <f t="array" ref="R390">RIGHT(N390,LEN(N390)-FIND("/",N390))</f>
        <v>documentary</v>
      </c>
      <c r="S390" s="9">
        <f t="array" ref="S390">(J390/86400)+25569+(-5/24)</f>
        <v>42548.86782407407</v>
      </c>
      <c r="T390" s="9">
        <f t="array" ref="T390">(I390/86400)+25569+(-5/24)</f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 s="5">
        <f t="shared" si="13"/>
        <v>81.75107284768211</v>
      </c>
      <c r="Q391" t="str">
        <f t="array" ref="Q391">LEFT(N391,FIND("/",N391)-1)</f>
        <v>film &amp; video</v>
      </c>
      <c r="R391" t="str">
        <f t="array" ref="R391">RIGHT(N391,LEN(N391)-FIND("/",N391))</f>
        <v>documentary</v>
      </c>
      <c r="S391" s="9">
        <f t="array" ref="S391">(J391/86400)+25569+(-5/24)</f>
        <v>41673.854745370372</v>
      </c>
      <c r="T391" s="9">
        <f t="array" ref="T391">(I391/86400)+25569+(-5/24)</f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 s="5">
        <f t="shared" si="13"/>
        <v>71.428571428571431</v>
      </c>
      <c r="Q392" t="str">
        <f t="array" ref="Q392">LEFT(N392,FIND("/",N392)-1)</f>
        <v>film &amp; video</v>
      </c>
      <c r="R392" t="str">
        <f t="array" ref="R392">RIGHT(N392,LEN(N392)-FIND("/",N392))</f>
        <v>documentary</v>
      </c>
      <c r="S392" s="9">
        <f t="array" ref="S392">(J392/86400)+25569+(-5/24)</f>
        <v>42111.828379629624</v>
      </c>
      <c r="T392" s="9">
        <f t="array" ref="T392">(I392/86400)+25569+(-5/24)</f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 s="5">
        <f t="shared" si="13"/>
        <v>104.25906735751295</v>
      </c>
      <c r="Q393" t="str">
        <f t="array" ref="Q393">LEFT(N393,FIND("/",N393)-1)</f>
        <v>film &amp; video</v>
      </c>
      <c r="R393" t="str">
        <f t="array" ref="R393">RIGHT(N393,LEN(N393)-FIND("/",N393))</f>
        <v>documentary</v>
      </c>
      <c r="S393" s="9">
        <f t="array" ref="S393">(J393/86400)+25569+(-5/24)</f>
        <v>40864.833923611106</v>
      </c>
      <c r="T393" s="9">
        <f t="array" ref="T393">(I393/86400)+25569+(-5/24)</f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 s="5">
        <f t="shared" si="13"/>
        <v>90.616504854368927</v>
      </c>
      <c r="Q394" t="str">
        <f t="array" ref="Q394">LEFT(N394,FIND("/",N394)-1)</f>
        <v>film &amp; video</v>
      </c>
      <c r="R394" t="str">
        <f t="array" ref="R394">RIGHT(N394,LEN(N394)-FIND("/",N394))</f>
        <v>documentary</v>
      </c>
      <c r="S394" s="9">
        <f t="array" ref="S394">(J394/86400)+25569+(-5/24)</f>
        <v>40763.508923611109</v>
      </c>
      <c r="T394" s="9">
        <f t="array" ref="T394">(I394/86400)+25569+(-5/24)</f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 s="5">
        <f t="shared" si="13"/>
        <v>157.33048433048432</v>
      </c>
      <c r="Q395" t="str">
        <f t="array" ref="Q395">LEFT(N395,FIND("/",N395)-1)</f>
        <v>film &amp; video</v>
      </c>
      <c r="R395" t="str">
        <f t="array" ref="R395">RIGHT(N395,LEN(N395)-FIND("/",N395))</f>
        <v>documentary</v>
      </c>
      <c r="S395" s="9">
        <f t="array" ref="S395">(J395/86400)+25569+(-5/24)</f>
        <v>41526.500601851847</v>
      </c>
      <c r="T395" s="9">
        <f t="array" ref="T395">(I395/86400)+25569+(-5/24)</f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 s="5">
        <f t="shared" si="13"/>
        <v>105.18</v>
      </c>
      <c r="Q396" t="str">
        <f t="array" ref="Q396">LEFT(N396,FIND("/",N396)-1)</f>
        <v>film &amp; video</v>
      </c>
      <c r="R396" t="str">
        <f t="array" ref="R396">RIGHT(N396,LEN(N396)-FIND("/",N396))</f>
        <v>documentary</v>
      </c>
      <c r="S396" s="9">
        <f t="array" ref="S396">(J396/86400)+25569+(-5/24)</f>
        <v>42417.60974537037</v>
      </c>
      <c r="T396" s="9">
        <f t="array" ref="T396">(I396/86400)+25569+(-5/24)</f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 s="5">
        <f t="shared" si="13"/>
        <v>58.719836956521746</v>
      </c>
      <c r="Q397" t="str">
        <f t="array" ref="Q397">LEFT(N397,FIND("/",N397)-1)</f>
        <v>film &amp; video</v>
      </c>
      <c r="R397" t="str">
        <f t="array" ref="R397">RIGHT(N397,LEN(N397)-FIND("/",N397))</f>
        <v>documentary</v>
      </c>
      <c r="S397" s="9">
        <f t="array" ref="S397">(J397/86400)+25569+(-5/24)</f>
        <v>40990.700925925921</v>
      </c>
      <c r="T397" s="9">
        <f t="array" ref="T397">(I397/86400)+25569+(-5/24)</f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 s="5">
        <f t="shared" si="13"/>
        <v>81.632653061224488</v>
      </c>
      <c r="Q398" t="str">
        <f t="array" ref="Q398">LEFT(N398,FIND("/",N398)-1)</f>
        <v>film &amp; video</v>
      </c>
      <c r="R398" t="str">
        <f t="array" ref="R398">RIGHT(N398,LEN(N398)-FIND("/",N398))</f>
        <v>documentary</v>
      </c>
      <c r="S398" s="9">
        <f t="array" ref="S398">(J398/86400)+25569+(-5/24)</f>
        <v>41082.356550925928</v>
      </c>
      <c r="T398" s="9">
        <f t="array" ref="T398">(I398/86400)+25569+(-5/24)</f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 s="5">
        <f t="shared" si="13"/>
        <v>56.460043668122275</v>
      </c>
      <c r="Q399" t="str">
        <f t="array" ref="Q399">LEFT(N399,FIND("/",N399)-1)</f>
        <v>film &amp; video</v>
      </c>
      <c r="R399" t="str">
        <f t="array" ref="R399">RIGHT(N399,LEN(N399)-FIND("/",N399))</f>
        <v>documentary</v>
      </c>
      <c r="S399" s="9">
        <f t="array" ref="S399">(J399/86400)+25569+(-5/24)</f>
        <v>40379.568101851852</v>
      </c>
      <c r="T399" s="9">
        <f t="array" ref="T399">(I399/86400)+25569+(-5/24)</f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 s="5">
        <f t="shared" si="13"/>
        <v>140.1044776119403</v>
      </c>
      <c r="Q400" t="str">
        <f t="array" ref="Q400">LEFT(N400,FIND("/",N400)-1)</f>
        <v>film &amp; video</v>
      </c>
      <c r="R400" t="str">
        <f t="array" ref="R400">RIGHT(N400,LEN(N400)-FIND("/",N400))</f>
        <v>documentary</v>
      </c>
      <c r="S400" s="9">
        <f t="array" ref="S400">(J400/86400)+25569+(-5/24)</f>
        <v>42078.584791666661</v>
      </c>
      <c r="T400" s="9">
        <f t="array" ref="T400">(I400/86400)+25569+(-5/24)</f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 s="5">
        <f t="shared" si="13"/>
        <v>224.85263157894738</v>
      </c>
      <c r="Q401" t="str">
        <f t="array" ref="Q401">LEFT(N401,FIND("/",N401)-1)</f>
        <v>film &amp; video</v>
      </c>
      <c r="R401" t="str">
        <f t="array" ref="R401">RIGHT(N401,LEN(N401)-FIND("/",N401))</f>
        <v>documentary</v>
      </c>
      <c r="S401" s="9">
        <f t="array" ref="S401">(J401/86400)+25569+(-5/24)</f>
        <v>42687.667442129627</v>
      </c>
      <c r="T401" s="9">
        <f t="array" ref="T401">(I401/86400)+25569+(-5/24)</f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 s="5">
        <f t="shared" si="13"/>
        <v>181.13306451612902</v>
      </c>
      <c r="Q402" t="str">
        <f t="array" ref="Q402">LEFT(N402,FIND("/",N402)-1)</f>
        <v>film &amp; video</v>
      </c>
      <c r="R402" t="str">
        <f t="array" ref="R402">RIGHT(N402,LEN(N402)-FIND("/",N402))</f>
        <v>documentary</v>
      </c>
      <c r="S402" s="9">
        <f t="array" ref="S402">(J402/86400)+25569+(-5/24)</f>
        <v>41745.427627314813</v>
      </c>
      <c r="T402" s="9">
        <f t="array" ref="T402">(I402/86400)+25569+(-5/24)</f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 s="5">
        <f t="shared" si="13"/>
        <v>711.04109589041093</v>
      </c>
      <c r="Q403" t="str">
        <f t="array" ref="Q403">LEFT(N403,FIND("/",N403)-1)</f>
        <v>film &amp; video</v>
      </c>
      <c r="R403" t="str">
        <f t="array" ref="R403">RIGHT(N403,LEN(N403)-FIND("/",N403))</f>
        <v>documentary</v>
      </c>
      <c r="S403" s="9">
        <f t="array" ref="S403">(J403/86400)+25569+(-5/24)</f>
        <v>40732.633912037032</v>
      </c>
      <c r="T403" s="9">
        <f t="array" ref="T403">(I403/86400)+25569+(-5/24)</f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 s="5">
        <f t="shared" si="13"/>
        <v>65.883720930232556</v>
      </c>
      <c r="Q404" t="str">
        <f t="array" ref="Q404">LEFT(N404,FIND("/",N404)-1)</f>
        <v>film &amp; video</v>
      </c>
      <c r="R404" t="str">
        <f t="array" ref="R404">RIGHT(N404,LEN(N404)-FIND("/",N404))</f>
        <v>documentary</v>
      </c>
      <c r="S404" s="9">
        <f t="array" ref="S404">(J404/86400)+25569+(-5/24)</f>
        <v>42292.331215277773</v>
      </c>
      <c r="T404" s="9">
        <f t="array" ref="T404">(I404/86400)+25569+(-5/24)</f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 s="5">
        <f t="shared" si="13"/>
        <v>75.185714285714283</v>
      </c>
      <c r="Q405" t="str">
        <f t="array" ref="Q405">LEFT(N405,FIND("/",N405)-1)</f>
        <v>film &amp; video</v>
      </c>
      <c r="R405" t="str">
        <f t="array" ref="R405">RIGHT(N405,LEN(N405)-FIND("/",N405))</f>
        <v>documentary</v>
      </c>
      <c r="S405" s="9">
        <f t="array" ref="S405">(J405/86400)+25569+(-5/24)</f>
        <v>40718.102326388886</v>
      </c>
      <c r="T405" s="9">
        <f t="array" ref="T405">(I405/86400)+25569+(-5/24)</f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 s="5">
        <f t="shared" si="13"/>
        <v>133.14391143911439</v>
      </c>
      <c r="Q406" t="str">
        <f t="array" ref="Q406">LEFT(N406,FIND("/",N406)-1)</f>
        <v>film &amp; video</v>
      </c>
      <c r="R406" t="str">
        <f t="array" ref="R406">RIGHT(N406,LEN(N406)-FIND("/",N406))</f>
        <v>documentary</v>
      </c>
      <c r="S406" s="9">
        <f t="array" ref="S406">(J406/86400)+25569+(-5/24)</f>
        <v>41646.419699074067</v>
      </c>
      <c r="T406" s="9">
        <f t="array" ref="T406">(I406/86400)+25569+(-5/24)</f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 s="5">
        <f t="shared" si="13"/>
        <v>55.2</v>
      </c>
      <c r="Q407" t="str">
        <f t="array" ref="Q407">LEFT(N407,FIND("/",N407)-1)</f>
        <v>film &amp; video</v>
      </c>
      <c r="R407" t="str">
        <f t="array" ref="R407">RIGHT(N407,LEN(N407)-FIND("/",N407))</f>
        <v>documentary</v>
      </c>
      <c r="S407" s="9">
        <f t="array" ref="S407">(J407/86400)+25569+(-5/24)</f>
        <v>41673.876608796294</v>
      </c>
      <c r="T407" s="9">
        <f t="array" ref="T407">(I407/86400)+25569+(-5/24)</f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 s="5">
        <f t="shared" si="13"/>
        <v>86.163714285714292</v>
      </c>
      <c r="Q408" t="str">
        <f t="array" ref="Q408">LEFT(N408,FIND("/",N408)-1)</f>
        <v>film &amp; video</v>
      </c>
      <c r="R408" t="str">
        <f t="array" ref="R408">RIGHT(N408,LEN(N408)-FIND("/",N408))</f>
        <v>documentary</v>
      </c>
      <c r="S408" s="9">
        <f t="array" ref="S408">(J408/86400)+25569+(-5/24)</f>
        <v>40637.95413194444</v>
      </c>
      <c r="T408" s="9">
        <f t="array" ref="T408">(I408/86400)+25569+(-5/24)</f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 s="5">
        <f t="shared" si="13"/>
        <v>92.318181818181813</v>
      </c>
      <c r="Q409" t="str">
        <f t="array" ref="Q409">LEFT(N409,FIND("/",N409)-1)</f>
        <v>film &amp; video</v>
      </c>
      <c r="R409" t="str">
        <f t="array" ref="R409">RIGHT(N409,LEN(N409)-FIND("/",N409))</f>
        <v>documentary</v>
      </c>
      <c r="S409" s="9">
        <f t="array" ref="S409">(J409/86400)+25569+(-5/24)</f>
        <v>40806.662615740737</v>
      </c>
      <c r="T409" s="9">
        <f t="array" ref="T409">(I409/86400)+25569+(-5/24)</f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 s="5">
        <f t="shared" si="13"/>
        <v>160.16473684210527</v>
      </c>
      <c r="Q410" t="str">
        <f t="array" ref="Q410">LEFT(N410,FIND("/",N410)-1)</f>
        <v>film &amp; video</v>
      </c>
      <c r="R410" t="str">
        <f t="array" ref="R410">RIGHT(N410,LEN(N410)-FIND("/",N410))</f>
        <v>documentary</v>
      </c>
      <c r="S410" s="9">
        <f t="array" ref="S410">(J410/86400)+25569+(-5/24)</f>
        <v>41543.527662037035</v>
      </c>
      <c r="T410" s="9">
        <f t="array" ref="T410">(I410/86400)+25569+(-5/24)</f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 s="5">
        <f t="shared" si="13"/>
        <v>45.6</v>
      </c>
      <c r="Q411" t="str">
        <f t="array" ref="Q411">LEFT(N411,FIND("/",N411)-1)</f>
        <v>film &amp; video</v>
      </c>
      <c r="R411" t="str">
        <f t="array" ref="R411">RIGHT(N411,LEN(N411)-FIND("/",N411))</f>
        <v>documentary</v>
      </c>
      <c r="S411" s="9">
        <f t="array" ref="S411">(J411/86400)+25569+(-5/24)</f>
        <v>42543.654444444437</v>
      </c>
      <c r="T411" s="9">
        <f t="array" ref="T411">(I411/86400)+25569+(-5/24)</f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 s="5">
        <f t="shared" si="13"/>
        <v>183.28571428571428</v>
      </c>
      <c r="Q412" t="str">
        <f t="array" ref="Q412">LEFT(N412,FIND("/",N412)-1)</f>
        <v>film &amp; video</v>
      </c>
      <c r="R412" t="str">
        <f t="array" ref="R412">RIGHT(N412,LEN(N412)-FIND("/",N412))</f>
        <v>documentary</v>
      </c>
      <c r="S412" s="9">
        <f t="array" ref="S412">(J412/86400)+25569+(-5/24)</f>
        <v>42113.773113425923</v>
      </c>
      <c r="T412" s="9">
        <f t="array" ref="T412">(I412/86400)+25569+(-5/24)</f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 s="5">
        <f t="shared" si="13"/>
        <v>125.78838174273859</v>
      </c>
      <c r="Q413" t="str">
        <f t="array" ref="Q413">LEFT(N413,FIND("/",N413)-1)</f>
        <v>film &amp; video</v>
      </c>
      <c r="R413" t="str">
        <f t="array" ref="R413">RIGHT(N413,LEN(N413)-FIND("/",N413))</f>
        <v>documentary</v>
      </c>
      <c r="S413" s="9">
        <f t="array" ref="S413">(J413/86400)+25569+(-5/24)</f>
        <v>41597.967638888884</v>
      </c>
      <c r="T413" s="9">
        <f t="array" ref="T413">(I413/86400)+25569+(-5/24)</f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 s="5">
        <f t="shared" si="13"/>
        <v>57.654545454545456</v>
      </c>
      <c r="Q414" t="str">
        <f t="array" ref="Q414">LEFT(N414,FIND("/",N414)-1)</f>
        <v>film &amp; video</v>
      </c>
      <c r="R414" t="str">
        <f t="array" ref="R414">RIGHT(N414,LEN(N414)-FIND("/",N414))</f>
        <v>documentary</v>
      </c>
      <c r="S414" s="9">
        <f t="array" ref="S414">(J414/86400)+25569+(-5/24)</f>
        <v>41099.534467592588</v>
      </c>
      <c r="T414" s="9">
        <f t="array" ref="T414">(I414/86400)+25569+(-5/24)</f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 s="5">
        <f t="shared" si="13"/>
        <v>78.660818713450297</v>
      </c>
      <c r="Q415" t="str">
        <f t="array" ref="Q415">LEFT(N415,FIND("/",N415)-1)</f>
        <v>film &amp; video</v>
      </c>
      <c r="R415" t="str">
        <f t="array" ref="R415">RIGHT(N415,LEN(N415)-FIND("/",N415))</f>
        <v>documentary</v>
      </c>
      <c r="S415" s="9">
        <f t="array" ref="S415">(J415/86400)+25569+(-5/24)</f>
        <v>41079.66910879629</v>
      </c>
      <c r="T415" s="9">
        <f t="array" ref="T415">(I415/86400)+25569+(-5/24)</f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 s="5">
        <f t="shared" si="13"/>
        <v>91.480769230769226</v>
      </c>
      <c r="Q416" t="str">
        <f t="array" ref="Q416">LEFT(N416,FIND("/",N416)-1)</f>
        <v>film &amp; video</v>
      </c>
      <c r="R416" t="str">
        <f t="array" ref="R416">RIGHT(N416,LEN(N416)-FIND("/",N416))</f>
        <v>documentary</v>
      </c>
      <c r="S416" s="9">
        <f t="array" ref="S416">(J416/86400)+25569+(-5/24)</f>
        <v>41528.85491898148</v>
      </c>
      <c r="T416" s="9">
        <f t="array" ref="T416">(I416/86400)+25569+(-5/24)</f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 s="5">
        <f t="shared" si="13"/>
        <v>68.09809523809524</v>
      </c>
      <c r="Q417" t="str">
        <f t="array" ref="Q417">LEFT(N417,FIND("/",N417)-1)</f>
        <v>film &amp; video</v>
      </c>
      <c r="R417" t="str">
        <f t="array" ref="R417">RIGHT(N417,LEN(N417)-FIND("/",N417))</f>
        <v>documentary</v>
      </c>
      <c r="S417" s="9">
        <f t="array" ref="S417">(J417/86400)+25569+(-5/24)</f>
        <v>41904.643541666665</v>
      </c>
      <c r="T417" s="9">
        <f t="array" ref="T417">(I417/86400)+25569+(-5/24)</f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 s="5">
        <f t="shared" si="13"/>
        <v>48.086800000000004</v>
      </c>
      <c r="Q418" t="str">
        <f t="array" ref="Q418">LEFT(N418,FIND("/",N418)-1)</f>
        <v>film &amp; video</v>
      </c>
      <c r="R418" t="str">
        <f t="array" ref="R418">RIGHT(N418,LEN(N418)-FIND("/",N418))</f>
        <v>documentary</v>
      </c>
      <c r="S418" s="9">
        <f t="array" ref="S418">(J418/86400)+25569+(-5/24)</f>
        <v>41648.187858796293</v>
      </c>
      <c r="T418" s="9">
        <f t="array" ref="T418">(I418/86400)+25569+(-5/24)</f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 s="5">
        <f t="shared" si="13"/>
        <v>202.42307692307693</v>
      </c>
      <c r="Q419" t="str">
        <f t="array" ref="Q419">LEFT(N419,FIND("/",N419)-1)</f>
        <v>film &amp; video</v>
      </c>
      <c r="R419" t="str">
        <f t="array" ref="R419">RIGHT(N419,LEN(N419)-FIND("/",N419))</f>
        <v>documentary</v>
      </c>
      <c r="S419" s="9">
        <f t="array" ref="S419">(J419/86400)+25569+(-5/24)</f>
        <v>41360.762268518512</v>
      </c>
      <c r="T419" s="9">
        <f t="array" ref="T419">(I419/86400)+25569+(-5/24)</f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 s="5">
        <f t="shared" si="13"/>
        <v>216.75</v>
      </c>
      <c r="Q420" t="str">
        <f t="array" ref="Q420">LEFT(N420,FIND("/",N420)-1)</f>
        <v>film &amp; video</v>
      </c>
      <c r="R420" t="str">
        <f t="array" ref="R420">RIGHT(N420,LEN(N420)-FIND("/",N420))</f>
        <v>documentary</v>
      </c>
      <c r="S420" s="9">
        <f t="array" ref="S420">(J420/86400)+25569+(-5/24)</f>
        <v>42178.07403935185</v>
      </c>
      <c r="T420" s="9">
        <f t="array" ref="T420">(I420/86400)+25569+(-5/24)</f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 s="5">
        <f t="shared" si="13"/>
        <v>110.06849315068493</v>
      </c>
      <c r="Q421" t="str">
        <f t="array" ref="Q421">LEFT(N421,FIND("/",N421)-1)</f>
        <v>film &amp; video</v>
      </c>
      <c r="R421" t="str">
        <f t="array" ref="R421">RIGHT(N421,LEN(N421)-FIND("/",N421))</f>
        <v>documentary</v>
      </c>
      <c r="S421" s="9">
        <f t="array" ref="S421">(J421/86400)+25569+(-5/24)</f>
        <v>41394.634108796294</v>
      </c>
      <c r="T421" s="9">
        <f t="array" ref="T421">(I421/86400)+25569+(-5/24)</f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 s="5">
        <f t="shared" si="13"/>
        <v>4.833333333333333</v>
      </c>
      <c r="Q422" t="str">
        <f t="array" ref="Q422">LEFT(N422,FIND("/",N422)-1)</f>
        <v>film &amp; video</v>
      </c>
      <c r="R422" t="str">
        <f t="array" ref="R422">RIGHT(N422,LEN(N422)-FIND("/",N422))</f>
        <v>animation</v>
      </c>
      <c r="S422" s="9">
        <f t="array" ref="S422">(J422/86400)+25569+(-5/24)</f>
        <v>41682.028136574074</v>
      </c>
      <c r="T422" s="9">
        <f t="array" ref="T422">(I422/86400)+25569+(-5/24)</f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 s="5">
        <f t="shared" si="13"/>
        <v>50.166666666666664</v>
      </c>
      <c r="Q423" t="str">
        <f t="array" ref="Q423">LEFT(N423,FIND("/",N423)-1)</f>
        <v>film &amp; video</v>
      </c>
      <c r="R423" t="str">
        <f t="array" ref="R423">RIGHT(N423,LEN(N423)-FIND("/",N423))</f>
        <v>animation</v>
      </c>
      <c r="S423" s="9">
        <f t="array" ref="S423">(J423/86400)+25569+(-5/24)</f>
        <v>42177.283055555548</v>
      </c>
      <c r="T423" s="9">
        <f t="array" ref="T423">(I423/86400)+25569+(-5/24)</f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 s="5">
        <f t="shared" si="13"/>
        <v>35.833333333333336</v>
      </c>
      <c r="Q424" t="str">
        <f t="array" ref="Q424">LEFT(N424,FIND("/",N424)-1)</f>
        <v>film &amp; video</v>
      </c>
      <c r="R424" t="str">
        <f t="array" ref="R424">RIGHT(N424,LEN(N424)-FIND("/",N424))</f>
        <v>animation</v>
      </c>
      <c r="S424" s="9">
        <f t="array" ref="S424">(J424/86400)+25569+(-5/24)</f>
        <v>41863.052048611113</v>
      </c>
      <c r="T424" s="9">
        <f t="array" ref="T424">(I424/86400)+25569+(-5/24)</f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 s="5">
        <f t="shared" si="13"/>
        <v>11.76923076923077</v>
      </c>
      <c r="Q425" t="str">
        <f t="array" ref="Q425">LEFT(N425,FIND("/",N425)-1)</f>
        <v>film &amp; video</v>
      </c>
      <c r="R425" t="str">
        <f t="array" ref="R425">RIGHT(N425,LEN(N425)-FIND("/",N425))</f>
        <v>animation</v>
      </c>
      <c r="S425" s="9">
        <f t="array" ref="S425">(J425/86400)+25569+(-5/24)</f>
        <v>41400.717939814815</v>
      </c>
      <c r="T425" s="9">
        <f t="array" ref="T425">(I425/86400)+25569+(-5/24)</f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 s="5">
        <f t="shared" si="13"/>
        <v>40.78</v>
      </c>
      <c r="Q426" t="str">
        <f t="array" ref="Q426">LEFT(N426,FIND("/",N426)-1)</f>
        <v>film &amp; video</v>
      </c>
      <c r="R426" t="str">
        <f t="array" ref="R426">RIGHT(N426,LEN(N426)-FIND("/",N426))</f>
        <v>animation</v>
      </c>
      <c r="S426" s="9">
        <f t="array" ref="S426">(J426/86400)+25569+(-5/24)</f>
        <v>40934.167812499996</v>
      </c>
      <c r="T426" s="9">
        <f t="array" ref="T426">(I426/86400)+25569+(-5/24)</f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 s="5">
        <f t="shared" si="13"/>
        <v>3</v>
      </c>
      <c r="Q427" t="str">
        <f t="array" ref="Q427">LEFT(N427,FIND("/",N427)-1)</f>
        <v>film &amp; video</v>
      </c>
      <c r="R427" t="str">
        <f t="array" ref="R427">RIGHT(N427,LEN(N427)-FIND("/",N427))</f>
        <v>animation</v>
      </c>
      <c r="S427" s="9">
        <f t="array" ref="S427">(J427/86400)+25569+(-5/24)</f>
        <v>42275.652824074066</v>
      </c>
      <c r="T427" s="9">
        <f t="array" ref="T427">(I427/86400)+25569+(-5/24)</f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 s="5">
        <f t="shared" si="13"/>
        <v>16.625</v>
      </c>
      <c r="Q428" t="str">
        <f t="array" ref="Q428">LEFT(N428,FIND("/",N428)-1)</f>
        <v>film &amp; video</v>
      </c>
      <c r="R428" t="str">
        <f t="array" ref="R428">RIGHT(N428,LEN(N428)-FIND("/",N428))</f>
        <v>animation</v>
      </c>
      <c r="S428" s="9">
        <f t="array" ref="S428">(J428/86400)+25569+(-5/24)</f>
        <v>42400.503634259258</v>
      </c>
      <c r="T428" s="9">
        <f t="array" ref="T428">(I428/86400)+25569+(-5/24)</f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5" t="e">
        <f t="shared" si="13"/>
        <v>#DIV/0!</v>
      </c>
      <c r="Q429" t="str">
        <f t="array" ref="Q429">LEFT(N429,FIND("/",N429)-1)</f>
        <v>film &amp; video</v>
      </c>
      <c r="R429" t="str">
        <f t="array" ref="R429">RIGHT(N429,LEN(N429)-FIND("/",N429))</f>
        <v>animation</v>
      </c>
      <c r="S429" s="9">
        <f t="array" ref="S429">(J429/86400)+25569+(-5/24)</f>
        <v>42285.700694444444</v>
      </c>
      <c r="T429" s="9">
        <f t="array" ref="T429">(I429/86400)+25569+(-5/24)</f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 s="5">
        <f t="shared" si="13"/>
        <v>52</v>
      </c>
      <c r="Q430" t="str">
        <f t="array" ref="Q430">LEFT(N430,FIND("/",N430)-1)</f>
        <v>film &amp; video</v>
      </c>
      <c r="R430" t="str">
        <f t="array" ref="R430">RIGHT(N430,LEN(N430)-FIND("/",N430))</f>
        <v>animation</v>
      </c>
      <c r="S430" s="9">
        <f t="array" ref="S430">(J430/86400)+25569+(-5/24)</f>
        <v>41778.558391203704</v>
      </c>
      <c r="T430" s="9">
        <f t="array" ref="T430">(I430/86400)+25569+(-5/24)</f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5" t="e">
        <f t="shared" si="13"/>
        <v>#DIV/0!</v>
      </c>
      <c r="Q431" t="str">
        <f t="array" ref="Q431">LEFT(N431,FIND("/",N431)-1)</f>
        <v>film &amp; video</v>
      </c>
      <c r="R431" t="str">
        <f t="array" ref="R431">RIGHT(N431,LEN(N431)-FIND("/",N431))</f>
        <v>animation</v>
      </c>
      <c r="S431" s="9">
        <f t="array" ref="S431">(J431/86400)+25569+(-5/24)</f>
        <v>40070.693078703705</v>
      </c>
      <c r="T431" s="9">
        <f t="array" ref="T431">(I431/86400)+25569+(-5/24)</f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 s="5">
        <f t="shared" si="13"/>
        <v>4.8</v>
      </c>
      <c r="Q432" t="str">
        <f t="array" ref="Q432">LEFT(N432,FIND("/",N432)-1)</f>
        <v>film &amp; video</v>
      </c>
      <c r="R432" t="str">
        <f t="array" ref="R432">RIGHT(N432,LEN(N432)-FIND("/",N432))</f>
        <v>animation</v>
      </c>
      <c r="S432" s="9">
        <f t="array" ref="S432">(J432/86400)+25569+(-5/24)</f>
        <v>41512.898923611108</v>
      </c>
      <c r="T432" s="9">
        <f t="array" ref="T432">(I432/86400)+25569+(-5/24)</f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 s="5">
        <f t="shared" si="13"/>
        <v>51.875</v>
      </c>
      <c r="Q433" t="str">
        <f t="array" ref="Q433">LEFT(N433,FIND("/",N433)-1)</f>
        <v>film &amp; video</v>
      </c>
      <c r="R433" t="str">
        <f t="array" ref="R433">RIGHT(N433,LEN(N433)-FIND("/",N433))</f>
        <v>animation</v>
      </c>
      <c r="S433" s="9">
        <f t="array" ref="S433">(J433/86400)+25569+(-5/24)</f>
        <v>42526.662997685184</v>
      </c>
      <c r="T433" s="9">
        <f t="array" ref="T433">(I433/86400)+25569+(-5/24)</f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 s="5">
        <f t="shared" si="13"/>
        <v>71.25</v>
      </c>
      <c r="Q434" t="str">
        <f t="array" ref="Q434">LEFT(N434,FIND("/",N434)-1)</f>
        <v>film &amp; video</v>
      </c>
      <c r="R434" t="str">
        <f t="array" ref="R434">RIGHT(N434,LEN(N434)-FIND("/",N434))</f>
        <v>animation</v>
      </c>
      <c r="S434" s="9">
        <f t="array" ref="S434">(J434/86400)+25569+(-5/24)</f>
        <v>42238.51829861111</v>
      </c>
      <c r="T434" s="9">
        <f t="array" ref="T434">(I434/86400)+25569+(-5/24)</f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5" t="e">
        <f t="shared" si="13"/>
        <v>#DIV/0!</v>
      </c>
      <c r="Q435" t="str">
        <f t="array" ref="Q435">LEFT(N435,FIND("/",N435)-1)</f>
        <v>film &amp; video</v>
      </c>
      <c r="R435" t="str">
        <f t="array" ref="R435">RIGHT(N435,LEN(N435)-FIND("/",N435))</f>
        <v>animation</v>
      </c>
      <c r="S435" s="9">
        <f t="array" ref="S435">(J435/86400)+25569+(-5/24)</f>
        <v>42228.421550925923</v>
      </c>
      <c r="T435" s="9">
        <f t="array" ref="T435">(I435/86400)+25569+(-5/24)</f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 s="5">
        <f t="shared" si="13"/>
        <v>62.5</v>
      </c>
      <c r="Q436" t="str">
        <f t="array" ref="Q436">LEFT(N436,FIND("/",N436)-1)</f>
        <v>film &amp; video</v>
      </c>
      <c r="R436" t="str">
        <f t="array" ref="R436">RIGHT(N436,LEN(N436)-FIND("/",N436))</f>
        <v>animation</v>
      </c>
      <c r="S436" s="9">
        <f t="array" ref="S436">(J436/86400)+25569+(-5/24)</f>
        <v>41576.626180555555</v>
      </c>
      <c r="T436" s="9">
        <f t="array" ref="T436">(I436/86400)+25569+(-5/24)</f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 s="5">
        <f t="shared" si="13"/>
        <v>1</v>
      </c>
      <c r="Q437" t="str">
        <f t="array" ref="Q437">LEFT(N437,FIND("/",N437)-1)</f>
        <v>film &amp; video</v>
      </c>
      <c r="R437" t="str">
        <f t="array" ref="R437">RIGHT(N437,LEN(N437)-FIND("/",N437))</f>
        <v>animation</v>
      </c>
      <c r="S437" s="9">
        <f t="array" ref="S437">(J437/86400)+25569+(-5/24)</f>
        <v>41500.539120370369</v>
      </c>
      <c r="T437" s="9">
        <f t="array" ref="T437">(I437/86400)+25569+(-5/24)</f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5" t="e">
        <f t="shared" si="13"/>
        <v>#DIV/0!</v>
      </c>
      <c r="Q438" t="str">
        <f t="array" ref="Q438">LEFT(N438,FIND("/",N438)-1)</f>
        <v>film &amp; video</v>
      </c>
      <c r="R438" t="str">
        <f t="array" ref="R438">RIGHT(N438,LEN(N438)-FIND("/",N438))</f>
        <v>animation</v>
      </c>
      <c r="S438" s="9">
        <f t="array" ref="S438">(J438/86400)+25569+(-5/24)</f>
        <v>41456.154085648144</v>
      </c>
      <c r="T438" s="9">
        <f t="array" ref="T438">(I438/86400)+25569+(-5/24)</f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5" t="e">
        <f t="shared" si="13"/>
        <v>#DIV/0!</v>
      </c>
      <c r="Q439" t="str">
        <f t="array" ref="Q439">LEFT(N439,FIND("/",N439)-1)</f>
        <v>film &amp; video</v>
      </c>
      <c r="R439" t="str">
        <f t="array" ref="R439">RIGHT(N439,LEN(N439)-FIND("/",N439))</f>
        <v>animation</v>
      </c>
      <c r="S439" s="9">
        <f t="array" ref="S439">(J439/86400)+25569+(-5/24)</f>
        <v>42591.110254629624</v>
      </c>
      <c r="T439" s="9">
        <f t="array" ref="T439">(I439/86400)+25569+(-5/24)</f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 s="5">
        <f t="shared" si="13"/>
        <v>170.54545454545453</v>
      </c>
      <c r="Q440" t="str">
        <f t="array" ref="Q440">LEFT(N440,FIND("/",N440)-1)</f>
        <v>film &amp; video</v>
      </c>
      <c r="R440" t="str">
        <f t="array" ref="R440">RIGHT(N440,LEN(N440)-FIND("/",N440))</f>
        <v>animation</v>
      </c>
      <c r="S440" s="9">
        <f t="array" ref="S440">(J440/86400)+25569+(-5/24)</f>
        <v>42296.052754629629</v>
      </c>
      <c r="T440" s="9">
        <f t="array" ref="T440">(I440/86400)+25569+(-5/24)</f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5" t="e">
        <f t="shared" si="13"/>
        <v>#DIV/0!</v>
      </c>
      <c r="Q441" t="str">
        <f t="array" ref="Q441">LEFT(N441,FIND("/",N441)-1)</f>
        <v>film &amp; video</v>
      </c>
      <c r="R441" t="str">
        <f t="array" ref="R441">RIGHT(N441,LEN(N441)-FIND("/",N441))</f>
        <v>animation</v>
      </c>
      <c r="S441" s="9">
        <f t="array" ref="S441">(J441/86400)+25569+(-5/24)</f>
        <v>41919.553449074076</v>
      </c>
      <c r="T441" s="9">
        <f t="array" ref="T441">(I441/86400)+25569+(-5/24)</f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 s="5">
        <f t="shared" si="13"/>
        <v>5</v>
      </c>
      <c r="Q442" t="str">
        <f t="array" ref="Q442">LEFT(N442,FIND("/",N442)-1)</f>
        <v>film &amp; video</v>
      </c>
      <c r="R442" t="str">
        <f t="array" ref="R442">RIGHT(N442,LEN(N442)-FIND("/",N442))</f>
        <v>animation</v>
      </c>
      <c r="S442" s="9">
        <f t="array" ref="S442">(J442/86400)+25569+(-5/24)</f>
        <v>42423.777233796289</v>
      </c>
      <c r="T442" s="9">
        <f t="array" ref="T442">(I442/86400)+25569+(-5/24)</f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5" t="e">
        <f t="shared" si="13"/>
        <v>#DIV/0!</v>
      </c>
      <c r="Q443" t="str">
        <f t="array" ref="Q443">LEFT(N443,FIND("/",N443)-1)</f>
        <v>film &amp; video</v>
      </c>
      <c r="R443" t="str">
        <f t="array" ref="R443">RIGHT(N443,LEN(N443)-FIND("/",N443))</f>
        <v>animation</v>
      </c>
      <c r="S443" s="9">
        <f t="array" ref="S443">(J443/86400)+25569+(-5/24)</f>
        <v>41550.585601851846</v>
      </c>
      <c r="T443" s="9">
        <f t="array" ref="T443">(I443/86400)+25569+(-5/24)</f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 s="5">
        <f t="shared" si="13"/>
        <v>393.58823529411762</v>
      </c>
      <c r="Q444" t="str">
        <f t="array" ref="Q444">LEFT(N444,FIND("/",N444)-1)</f>
        <v>film &amp; video</v>
      </c>
      <c r="R444" t="str">
        <f t="array" ref="R444">RIGHT(N444,LEN(N444)-FIND("/",N444))</f>
        <v>animation</v>
      </c>
      <c r="S444" s="9">
        <f t="array" ref="S444">(J444/86400)+25569+(-5/24)</f>
        <v>42024.680358796293</v>
      </c>
      <c r="T444" s="9">
        <f t="array" ref="T444">(I444/86400)+25569+(-5/24)</f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 s="5">
        <f t="shared" si="13"/>
        <v>5</v>
      </c>
      <c r="Q445" t="str">
        <f t="array" ref="Q445">LEFT(N445,FIND("/",N445)-1)</f>
        <v>film &amp; video</v>
      </c>
      <c r="R445" t="str">
        <f t="array" ref="R445">RIGHT(N445,LEN(N445)-FIND("/",N445))</f>
        <v>animation</v>
      </c>
      <c r="S445" s="9">
        <f t="array" ref="S445">(J445/86400)+25569+(-5/24)</f>
        <v>41649.806724537033</v>
      </c>
      <c r="T445" s="9">
        <f t="array" ref="T445">(I445/86400)+25569+(-5/24)</f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 s="5">
        <f t="shared" si="13"/>
        <v>50</v>
      </c>
      <c r="Q446" t="str">
        <f t="array" ref="Q446">LEFT(N446,FIND("/",N446)-1)</f>
        <v>film &amp; video</v>
      </c>
      <c r="R446" t="str">
        <f t="array" ref="R446">RIGHT(N446,LEN(N446)-FIND("/",N446))</f>
        <v>animation</v>
      </c>
      <c r="S446" s="9">
        <f t="array" ref="S446">(J446/86400)+25569+(-5/24)</f>
        <v>40894.69862268518</v>
      </c>
      <c r="T446" s="9">
        <f t="array" ref="T446">(I446/86400)+25569+(-5/24)</f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 s="5">
        <f t="shared" si="13"/>
        <v>1</v>
      </c>
      <c r="Q447" t="str">
        <f t="array" ref="Q447">LEFT(N447,FIND("/",N447)-1)</f>
        <v>film &amp; video</v>
      </c>
      <c r="R447" t="str">
        <f t="array" ref="R447">RIGHT(N447,LEN(N447)-FIND("/",N447))</f>
        <v>animation</v>
      </c>
      <c r="S447" s="9">
        <f t="array" ref="S447">(J447/86400)+25569+(-5/24)</f>
        <v>42130.127025462956</v>
      </c>
      <c r="T447" s="9">
        <f t="array" ref="T447">(I447/86400)+25569+(-5/24)</f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 s="5">
        <f t="shared" si="13"/>
        <v>47.875</v>
      </c>
      <c r="Q448" t="str">
        <f t="array" ref="Q448">LEFT(N448,FIND("/",N448)-1)</f>
        <v>film &amp; video</v>
      </c>
      <c r="R448" t="str">
        <f t="array" ref="R448">RIGHT(N448,LEN(N448)-FIND("/",N448))</f>
        <v>animation</v>
      </c>
      <c r="S448" s="9">
        <f t="array" ref="S448">(J448/86400)+25569+(-5/24)</f>
        <v>42036.875231481477</v>
      </c>
      <c r="T448" s="9">
        <f t="array" ref="T448">(I448/86400)+25569+(-5/24)</f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 s="5">
        <f t="shared" si="13"/>
        <v>5</v>
      </c>
      <c r="Q449" t="str">
        <f t="array" ref="Q449">LEFT(N449,FIND("/",N449)-1)</f>
        <v>film &amp; video</v>
      </c>
      <c r="R449" t="str">
        <f t="array" ref="R449">RIGHT(N449,LEN(N449)-FIND("/",N449))</f>
        <v>animation</v>
      </c>
      <c r="S449" s="9">
        <f t="array" ref="S449">(J449/86400)+25569+(-5/24)</f>
        <v>41331.34679398148</v>
      </c>
      <c r="T449" s="9">
        <f t="array" ref="T449">(I449/86400)+25569+(-5/24)</f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 s="5">
        <f t="shared" si="13"/>
        <v>20.502500000000001</v>
      </c>
      <c r="Q450" t="str">
        <f t="array" ref="Q450">LEFT(N450,FIND("/",N450)-1)</f>
        <v>film &amp; video</v>
      </c>
      <c r="R450" t="str">
        <f t="array" ref="R450">RIGHT(N450,LEN(N450)-FIND("/",N450))</f>
        <v>animation</v>
      </c>
      <c r="S450" s="9">
        <f t="array" ref="S450">(J450/86400)+25569+(-5/24)</f>
        <v>41753.549710648142</v>
      </c>
      <c r="T450" s="9">
        <f t="array" ref="T450">(I450/86400)+25569+(-5/24)</f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E451/D451*100</f>
        <v>2.25</v>
      </c>
      <c r="P451" s="5">
        <f t="shared" ref="P451:P514" si="15">E451/L451</f>
        <v>9</v>
      </c>
      <c r="Q451" t="str">
        <f t="array" ref="Q451">LEFT(N451,FIND("/",N451)-1)</f>
        <v>film &amp; video</v>
      </c>
      <c r="R451" t="str">
        <f t="array" ref="R451">RIGHT(N451,LEN(N451)-FIND("/",N451))</f>
        <v>animation</v>
      </c>
      <c r="S451" s="9">
        <f t="array" ref="S451">(J451/86400)+25569+(-5/24)</f>
        <v>41534.359780092593</v>
      </c>
      <c r="T451" s="9">
        <f t="array" ref="T45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 s="5">
        <f t="shared" si="15"/>
        <v>56.571428571428569</v>
      </c>
      <c r="Q452" t="str">
        <f t="array" ref="Q452">LEFT(N452,FIND("/",N452)-1)</f>
        <v>film &amp; video</v>
      </c>
      <c r="R452" t="str">
        <f t="array" ref="R452">RIGHT(N452,LEN(N452)-FIND("/",N452))</f>
        <v>animation</v>
      </c>
      <c r="S452" s="9">
        <f t="array" ref="S452">(J452/86400)+25569+(-5/24)</f>
        <v>41654.73842592592</v>
      </c>
      <c r="T452" s="9">
        <f t="array" ref="T452">(I452/86400)+25569+(-5/24)</f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5" t="e">
        <f t="shared" si="15"/>
        <v>#DIV/0!</v>
      </c>
      <c r="Q453" t="str">
        <f t="array" ref="Q453">LEFT(N453,FIND("/",N453)-1)</f>
        <v>film &amp; video</v>
      </c>
      <c r="R453" t="str">
        <f t="array" ref="R453">RIGHT(N453,LEN(N453)-FIND("/",N453))</f>
        <v>animation</v>
      </c>
      <c r="S453" s="9">
        <f t="array" ref="S453">(J453/86400)+25569+(-5/24)</f>
        <v>41634.506840277776</v>
      </c>
      <c r="T453" s="9">
        <f t="array" ref="T453">(I453/86400)+25569+(-5/24)</f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 s="5">
        <f t="shared" si="15"/>
        <v>40</v>
      </c>
      <c r="Q454" t="str">
        <f t="array" ref="Q454">LEFT(N454,FIND("/",N454)-1)</f>
        <v>film &amp; video</v>
      </c>
      <c r="R454" t="str">
        <f t="array" ref="R454">RIGHT(N454,LEN(N454)-FIND("/",N454))</f>
        <v>animation</v>
      </c>
      <c r="S454" s="9">
        <f t="array" ref="S454">(J454/86400)+25569+(-5/24)</f>
        <v>42107.49554398148</v>
      </c>
      <c r="T454" s="9">
        <f t="array" ref="T454">(I454/86400)+25569+(-5/24)</f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 s="5">
        <f t="shared" si="15"/>
        <v>13</v>
      </c>
      <c r="Q455" t="str">
        <f t="array" ref="Q455">LEFT(N455,FIND("/",N455)-1)</f>
        <v>film &amp; video</v>
      </c>
      <c r="R455" t="str">
        <f t="array" ref="R455">RIGHT(N455,LEN(N455)-FIND("/",N455))</f>
        <v>animation</v>
      </c>
      <c r="S455" s="9">
        <f t="array" ref="S455">(J455/86400)+25569+(-5/24)</f>
        <v>42038.616655092592</v>
      </c>
      <c r="T455" s="9">
        <f t="array" ref="T455">(I455/86400)+25569+(-5/24)</f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 s="5">
        <f t="shared" si="15"/>
        <v>16.399999999999999</v>
      </c>
      <c r="Q456" t="str">
        <f t="array" ref="Q456">LEFT(N456,FIND("/",N456)-1)</f>
        <v>film &amp; video</v>
      </c>
      <c r="R456" t="str">
        <f t="array" ref="R456">RIGHT(N456,LEN(N456)-FIND("/",N456))</f>
        <v>animation</v>
      </c>
      <c r="S456" s="9">
        <f t="array" ref="S456">(J456/86400)+25569+(-5/24)</f>
        <v>41938.508923611109</v>
      </c>
      <c r="T456" s="9">
        <f t="array" ref="T456">(I456/86400)+25569+(-5/24)</f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 s="5">
        <f t="shared" si="15"/>
        <v>22.5</v>
      </c>
      <c r="Q457" t="str">
        <f t="array" ref="Q457">LEFT(N457,FIND("/",N457)-1)</f>
        <v>film &amp; video</v>
      </c>
      <c r="R457" t="str">
        <f t="array" ref="R457">RIGHT(N457,LEN(N457)-FIND("/",N457))</f>
        <v>animation</v>
      </c>
      <c r="S457" s="9">
        <f t="array" ref="S457">(J457/86400)+25569+(-5/24)</f>
        <v>40970.794236111113</v>
      </c>
      <c r="T457" s="9">
        <f t="array" ref="T457">(I457/86400)+25569+(-5/24)</f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 s="5">
        <f t="shared" si="15"/>
        <v>20.333333333333332</v>
      </c>
      <c r="Q458" t="str">
        <f t="array" ref="Q458">LEFT(N458,FIND("/",N458)-1)</f>
        <v>film &amp; video</v>
      </c>
      <c r="R458" t="str">
        <f t="array" ref="R458">RIGHT(N458,LEN(N458)-FIND("/",N458))</f>
        <v>animation</v>
      </c>
      <c r="S458" s="9">
        <f t="array" ref="S458">(J458/86400)+25569+(-5/24)</f>
        <v>41547.486122685186</v>
      </c>
      <c r="T458" s="9">
        <f t="array" ref="T458">(I458/86400)+25569+(-5/24)</f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5" t="e">
        <f t="shared" si="15"/>
        <v>#DIV/0!</v>
      </c>
      <c r="Q459" t="str">
        <f t="array" ref="Q459">LEFT(N459,FIND("/",N459)-1)</f>
        <v>film &amp; video</v>
      </c>
      <c r="R459" t="str">
        <f t="array" ref="R459">RIGHT(N459,LEN(N459)-FIND("/",N459))</f>
        <v>animation</v>
      </c>
      <c r="S459" s="9">
        <f t="array" ref="S459">(J459/86400)+25569+(-5/24)</f>
        <v>41837.559166666666</v>
      </c>
      <c r="T459" s="9">
        <f t="array" ref="T459">(I459/86400)+25569+(-5/24)</f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 s="5">
        <f t="shared" si="15"/>
        <v>16.755102040816325</v>
      </c>
      <c r="Q460" t="str">
        <f t="array" ref="Q460">LEFT(N460,FIND("/",N460)-1)</f>
        <v>film &amp; video</v>
      </c>
      <c r="R460" t="str">
        <f t="array" ref="R460">RIGHT(N460,LEN(N460)-FIND("/",N460))</f>
        <v>animation</v>
      </c>
      <c r="S460" s="9">
        <f t="array" ref="S460">(J460/86400)+25569+(-5/24)</f>
        <v>41378.491435185184</v>
      </c>
      <c r="T460" s="9">
        <f t="array" ref="T460">(I460/86400)+25569+(-5/24)</f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 s="5">
        <f t="shared" si="15"/>
        <v>25</v>
      </c>
      <c r="Q461" t="str">
        <f t="array" ref="Q461">LEFT(N461,FIND("/",N461)-1)</f>
        <v>film &amp; video</v>
      </c>
      <c r="R461" t="str">
        <f t="array" ref="R461">RIGHT(N461,LEN(N461)-FIND("/",N461))</f>
        <v>animation</v>
      </c>
      <c r="S461" s="9">
        <f t="array" ref="S461">(J461/86400)+25569+(-5/24)</f>
        <v>40800.432025462964</v>
      </c>
      <c r="T461" s="9">
        <f t="array" ref="T461">(I461/86400)+25569+(-5/24)</f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 s="5">
        <f t="shared" si="15"/>
        <v>12.5</v>
      </c>
      <c r="Q462" t="str">
        <f t="array" ref="Q462">LEFT(N462,FIND("/",N462)-1)</f>
        <v>film &amp; video</v>
      </c>
      <c r="R462" t="str">
        <f t="array" ref="R462">RIGHT(N462,LEN(N462)-FIND("/",N462))</f>
        <v>animation</v>
      </c>
      <c r="S462" s="9">
        <f t="array" ref="S462">(J462/86400)+25569+(-5/24)</f>
        <v>41759.334201388883</v>
      </c>
      <c r="T462" s="9">
        <f t="array" ref="T462">(I462/86400)+25569+(-5/24)</f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5" t="e">
        <f t="shared" si="15"/>
        <v>#DIV/0!</v>
      </c>
      <c r="Q463" t="str">
        <f t="array" ref="Q463">LEFT(N463,FIND("/",N463)-1)</f>
        <v>film &amp; video</v>
      </c>
      <c r="R463" t="str">
        <f t="array" ref="R463">RIGHT(N463,LEN(N463)-FIND("/",N463))</f>
        <v>animation</v>
      </c>
      <c r="S463" s="9">
        <f t="array" ref="S463">(J463/86400)+25569+(-5/24)</f>
        <v>41407.638506944444</v>
      </c>
      <c r="T463" s="9">
        <f t="array" ref="T463">(I463/86400)+25569+(-5/24)</f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5" t="e">
        <f t="shared" si="15"/>
        <v>#DIV/0!</v>
      </c>
      <c r="Q464" t="str">
        <f t="array" ref="Q464">LEFT(N464,FIND("/",N464)-1)</f>
        <v>film &amp; video</v>
      </c>
      <c r="R464" t="str">
        <f t="array" ref="R464">RIGHT(N464,LEN(N464)-FIND("/",N464))</f>
        <v>animation</v>
      </c>
      <c r="S464" s="9">
        <f t="array" ref="S464">(J464/86400)+25569+(-5/24)</f>
        <v>40704.918298611105</v>
      </c>
      <c r="T464" s="9">
        <f t="array" ref="T464">(I464/86400)+25569+(-5/24)</f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 s="5">
        <f t="shared" si="15"/>
        <v>113.63636363636364</v>
      </c>
      <c r="Q465" t="str">
        <f t="array" ref="Q465">LEFT(N465,FIND("/",N465)-1)</f>
        <v>film &amp; video</v>
      </c>
      <c r="R465" t="str">
        <f t="array" ref="R465">RIGHT(N465,LEN(N465)-FIND("/",N465))</f>
        <v>animation</v>
      </c>
      <c r="S465" s="9">
        <f t="array" ref="S465">(J465/86400)+25569+(-5/24)</f>
        <v>40750.501770833333</v>
      </c>
      <c r="T465" s="9">
        <f t="array" ref="T465">(I465/86400)+25569+(-5/24)</f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 s="5">
        <f t="shared" si="15"/>
        <v>1</v>
      </c>
      <c r="Q466" t="str">
        <f t="array" ref="Q466">LEFT(N466,FIND("/",N466)-1)</f>
        <v>film &amp; video</v>
      </c>
      <c r="R466" t="str">
        <f t="array" ref="R466">RIGHT(N466,LEN(N466)-FIND("/",N466))</f>
        <v>animation</v>
      </c>
      <c r="S466" s="9">
        <f t="array" ref="S466">(J466/86400)+25569+(-5/24)</f>
        <v>42488.640451388885</v>
      </c>
      <c r="T466" s="9">
        <f t="array" ref="T466">(I466/86400)+25569+(-5/24)</f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 s="5">
        <f t="shared" si="15"/>
        <v>17.25</v>
      </c>
      <c r="Q467" t="str">
        <f t="array" ref="Q467">LEFT(N467,FIND("/",N467)-1)</f>
        <v>film &amp; video</v>
      </c>
      <c r="R467" t="str">
        <f t="array" ref="R467">RIGHT(N467,LEN(N467)-FIND("/",N467))</f>
        <v>animation</v>
      </c>
      <c r="S467" s="9">
        <f t="array" ref="S467">(J467/86400)+25569+(-5/24)</f>
        <v>41800.911736111106</v>
      </c>
      <c r="T467" s="9">
        <f t="array" ref="T467">(I467/86400)+25569+(-5/24)</f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 s="5">
        <f t="shared" si="15"/>
        <v>15.2</v>
      </c>
      <c r="Q468" t="str">
        <f t="array" ref="Q468">LEFT(N468,FIND("/",N468)-1)</f>
        <v>film &amp; video</v>
      </c>
      <c r="R468" t="str">
        <f t="array" ref="R468">RIGHT(N468,LEN(N468)-FIND("/",N468))</f>
        <v>animation</v>
      </c>
      <c r="S468" s="9">
        <f t="array" ref="S468">(J468/86400)+25569+(-5/24)</f>
        <v>41129.734537037039</v>
      </c>
      <c r="T468" s="9">
        <f t="array" ref="T468">(I468/86400)+25569+(-5/24)</f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 s="5">
        <f t="shared" si="15"/>
        <v>110.64102564102564</v>
      </c>
      <c r="Q469" t="str">
        <f t="array" ref="Q469">LEFT(N469,FIND("/",N469)-1)</f>
        <v>film &amp; video</v>
      </c>
      <c r="R469" t="str">
        <f t="array" ref="R469">RIGHT(N469,LEN(N469)-FIND("/",N469))</f>
        <v>animation</v>
      </c>
      <c r="S469" s="9">
        <f t="array" ref="S469">(J469/86400)+25569+(-5/24)</f>
        <v>41135.471458333333</v>
      </c>
      <c r="T469" s="9">
        <f t="array" ref="T469">(I469/86400)+25569+(-5/24)</f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5" t="e">
        <f t="shared" si="15"/>
        <v>#DIV/0!</v>
      </c>
      <c r="Q470" t="str">
        <f t="array" ref="Q470">LEFT(N470,FIND("/",N470)-1)</f>
        <v>film &amp; video</v>
      </c>
      <c r="R470" t="str">
        <f t="array" ref="R470">RIGHT(N470,LEN(N470)-FIND("/",N470))</f>
        <v>animation</v>
      </c>
      <c r="S470" s="9">
        <f t="array" ref="S470">(J470/86400)+25569+(-5/24)</f>
        <v>41040.959293981483</v>
      </c>
      <c r="T470" s="9">
        <f t="array" ref="T470">(I470/86400)+25569+(-5/24)</f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5" t="e">
        <f t="shared" si="15"/>
        <v>#DIV/0!</v>
      </c>
      <c r="Q471" t="str">
        <f t="array" ref="Q471">LEFT(N471,FIND("/",N471)-1)</f>
        <v>film &amp; video</v>
      </c>
      <c r="R471" t="str">
        <f t="array" ref="R471">RIGHT(N471,LEN(N471)-FIND("/",N471))</f>
        <v>animation</v>
      </c>
      <c r="S471" s="9">
        <f t="array" ref="S471">(J471/86400)+25569+(-5/24)</f>
        <v>41827.781527777777</v>
      </c>
      <c r="T471" s="9">
        <f t="array" ref="T471">(I471/86400)+25569+(-5/24)</f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 s="5">
        <f t="shared" si="15"/>
        <v>25.5</v>
      </c>
      <c r="Q472" t="str">
        <f t="array" ref="Q472">LEFT(N472,FIND("/",N472)-1)</f>
        <v>film &amp; video</v>
      </c>
      <c r="R472" t="str">
        <f t="array" ref="R472">RIGHT(N472,LEN(N472)-FIND("/",N472))</f>
        <v>animation</v>
      </c>
      <c r="S472" s="9">
        <f t="array" ref="S472">(J472/86400)+25569+(-5/24)</f>
        <v>41604.959363425922</v>
      </c>
      <c r="T472" s="9">
        <f t="array" ref="T472">(I472/86400)+25569+(-5/24)</f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 s="5">
        <f t="shared" si="15"/>
        <v>38.476470588235294</v>
      </c>
      <c r="Q473" t="str">
        <f t="array" ref="Q473">LEFT(N473,FIND("/",N473)-1)</f>
        <v>film &amp; video</v>
      </c>
      <c r="R473" t="str">
        <f t="array" ref="R473">RIGHT(N473,LEN(N473)-FIND("/",N473))</f>
        <v>animation</v>
      </c>
      <c r="S473" s="9">
        <f t="array" ref="S473">(J473/86400)+25569+(-5/24)</f>
        <v>41703.513645833329</v>
      </c>
      <c r="T473" s="9">
        <f t="array" ref="T473">(I473/86400)+25569+(-5/24)</f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 s="5">
        <f t="shared" si="15"/>
        <v>28.2</v>
      </c>
      <c r="Q474" t="str">
        <f t="array" ref="Q474">LEFT(N474,FIND("/",N474)-1)</f>
        <v>film &amp; video</v>
      </c>
      <c r="R474" t="str">
        <f t="array" ref="R474">RIGHT(N474,LEN(N474)-FIND("/",N474))</f>
        <v>animation</v>
      </c>
      <c r="S474" s="9">
        <f t="array" ref="S474">(J474/86400)+25569+(-5/24)</f>
        <v>41844.714328703703</v>
      </c>
      <c r="T474" s="9">
        <f t="array" ref="T474">(I474/86400)+25569+(-5/24)</f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 s="5">
        <f t="shared" si="15"/>
        <v>61.5</v>
      </c>
      <c r="Q475" t="str">
        <f t="array" ref="Q475">LEFT(N475,FIND("/",N475)-1)</f>
        <v>film &amp; video</v>
      </c>
      <c r="R475" t="str">
        <f t="array" ref="R475">RIGHT(N475,LEN(N475)-FIND("/",N475))</f>
        <v>animation</v>
      </c>
      <c r="S475" s="9">
        <f t="array" ref="S475">(J475/86400)+25569+(-5/24)</f>
        <v>41869.489803240736</v>
      </c>
      <c r="T475" s="9">
        <f t="array" ref="T475">(I475/86400)+25569+(-5/24)</f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 s="5">
        <f t="shared" si="15"/>
        <v>1</v>
      </c>
      <c r="Q476" t="str">
        <f t="array" ref="Q476">LEFT(N476,FIND("/",N476)-1)</f>
        <v>film &amp; video</v>
      </c>
      <c r="R476" t="str">
        <f t="array" ref="R476">RIGHT(N476,LEN(N476)-FIND("/",N476))</f>
        <v>animation</v>
      </c>
      <c r="S476" s="9">
        <f t="array" ref="S476">(J476/86400)+25569+(-5/24)</f>
        <v>42753.120706018519</v>
      </c>
      <c r="T476" s="9">
        <f t="array" ref="T476">(I476/86400)+25569+(-5/24)</f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5" t="e">
        <f t="shared" si="15"/>
        <v>#DIV/0!</v>
      </c>
      <c r="Q477" t="str">
        <f t="array" ref="Q477">LEFT(N477,FIND("/",N477)-1)</f>
        <v>film &amp; video</v>
      </c>
      <c r="R477" t="str">
        <f t="array" ref="R477">RIGHT(N477,LEN(N477)-FIND("/",N477))</f>
        <v>animation</v>
      </c>
      <c r="S477" s="9">
        <f t="array" ref="S477">(J477/86400)+25569+(-5/24)</f>
        <v>42099.877812500003</v>
      </c>
      <c r="T477" s="9">
        <f t="array" ref="T477">(I477/86400)+25569+(-5/24)</f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 s="5">
        <f t="shared" si="15"/>
        <v>39.569274193548388</v>
      </c>
      <c r="Q478" t="str">
        <f t="array" ref="Q478">LEFT(N478,FIND("/",N478)-1)</f>
        <v>film &amp; video</v>
      </c>
      <c r="R478" t="str">
        <f t="array" ref="R478">RIGHT(N478,LEN(N478)-FIND("/",N478))</f>
        <v>animation</v>
      </c>
      <c r="S478" s="9">
        <f t="array" ref="S478">(J478/86400)+25569+(-5/24)</f>
        <v>41757.76667824074</v>
      </c>
      <c r="T478" s="9">
        <f t="array" ref="T478">(I478/86400)+25569+(-5/24)</f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5" t="e">
        <f t="shared" si="15"/>
        <v>#DIV/0!</v>
      </c>
      <c r="Q479" t="str">
        <f t="array" ref="Q479">LEFT(N479,FIND("/",N479)-1)</f>
        <v>film &amp; video</v>
      </c>
      <c r="R479" t="str">
        <f t="array" ref="R479">RIGHT(N479,LEN(N479)-FIND("/",N479))</f>
        <v>animation</v>
      </c>
      <c r="S479" s="9">
        <f t="array" ref="S479">(J479/86400)+25569+(-5/24)</f>
        <v>40987.626550925925</v>
      </c>
      <c r="T479" s="9">
        <f t="array" ref="T479">(I479/86400)+25569+(-5/24)</f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5" t="e">
        <f t="shared" si="15"/>
        <v>#DIV/0!</v>
      </c>
      <c r="Q480" t="str">
        <f t="array" ref="Q480">LEFT(N480,FIND("/",N480)-1)</f>
        <v>film &amp; video</v>
      </c>
      <c r="R480" t="str">
        <f t="array" ref="R480">RIGHT(N480,LEN(N480)-FIND("/",N480))</f>
        <v>animation</v>
      </c>
      <c r="S480" s="9">
        <f t="array" ref="S480">(J480/86400)+25569+(-5/24)</f>
        <v>42065.702650462961</v>
      </c>
      <c r="T480" s="9">
        <f t="array" ref="T480">(I480/86400)+25569+(-5/24)</f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 s="5">
        <f t="shared" si="15"/>
        <v>88.8</v>
      </c>
      <c r="Q481" t="str">
        <f t="array" ref="Q481">LEFT(N481,FIND("/",N481)-1)</f>
        <v>film &amp; video</v>
      </c>
      <c r="R481" t="str">
        <f t="array" ref="R481">RIGHT(N481,LEN(N481)-FIND("/",N481))</f>
        <v>animation</v>
      </c>
      <c r="S481" s="9">
        <f t="array" ref="S481">(J481/86400)+25569+(-5/24)</f>
        <v>41904.199479166666</v>
      </c>
      <c r="T481" s="9">
        <f t="array" ref="T481">(I481/86400)+25569+(-5/24)</f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 s="5">
        <f t="shared" si="15"/>
        <v>55.457142857142856</v>
      </c>
      <c r="Q482" t="str">
        <f t="array" ref="Q482">LEFT(N482,FIND("/",N482)-1)</f>
        <v>film &amp; video</v>
      </c>
      <c r="R482" t="str">
        <f t="array" ref="R482">RIGHT(N482,LEN(N482)-FIND("/",N482))</f>
        <v>animation</v>
      </c>
      <c r="S482" s="9">
        <f t="array" ref="S482">(J482/86400)+25569+(-5/24)</f>
        <v>41465.29184027778</v>
      </c>
      <c r="T482" s="9">
        <f t="array" ref="T482">(I482/86400)+25569+(-5/24)</f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 s="5">
        <f t="shared" si="15"/>
        <v>87.142857142857139</v>
      </c>
      <c r="Q483" t="str">
        <f t="array" ref="Q483">LEFT(N483,FIND("/",N483)-1)</f>
        <v>film &amp; video</v>
      </c>
      <c r="R483" t="str">
        <f t="array" ref="R483">RIGHT(N483,LEN(N483)-FIND("/",N483))</f>
        <v>animation</v>
      </c>
      <c r="S483" s="9">
        <f t="array" ref="S483">(J483/86400)+25569+(-5/24)</f>
        <v>41162.46399305555</v>
      </c>
      <c r="T483" s="9">
        <f t="array" ref="T483">(I483/86400)+25569+(-5/24)</f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 s="5">
        <f t="shared" si="15"/>
        <v>10</v>
      </c>
      <c r="Q484" t="str">
        <f t="array" ref="Q484">LEFT(N484,FIND("/",N484)-1)</f>
        <v>film &amp; video</v>
      </c>
      <c r="R484" t="str">
        <f t="array" ref="R484">RIGHT(N484,LEN(N484)-FIND("/",N484))</f>
        <v>animation</v>
      </c>
      <c r="S484" s="9">
        <f t="array" ref="S484">(J484/86400)+25569+(-5/24)</f>
        <v>42447.688541666663</v>
      </c>
      <c r="T484" s="9">
        <f t="array" ref="T484">(I484/86400)+25569+(-5/24)</f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 s="5">
        <f t="shared" si="15"/>
        <v>51.224489795918366</v>
      </c>
      <c r="Q485" t="str">
        <f t="array" ref="Q485">LEFT(N485,FIND("/",N485)-1)</f>
        <v>film &amp; video</v>
      </c>
      <c r="R485" t="str">
        <f t="array" ref="R485">RIGHT(N485,LEN(N485)-FIND("/",N485))</f>
        <v>animation</v>
      </c>
      <c r="S485" s="9">
        <f t="array" ref="S485">(J485/86400)+25569+(-5/24)</f>
        <v>41242.989259259259</v>
      </c>
      <c r="T485" s="9">
        <f t="array" ref="T485">(I485/86400)+25569+(-5/24)</f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 s="5">
        <f t="shared" si="15"/>
        <v>13.545454545454545</v>
      </c>
      <c r="Q486" t="str">
        <f t="array" ref="Q486">LEFT(N486,FIND("/",N486)-1)</f>
        <v>film &amp; video</v>
      </c>
      <c r="R486" t="str">
        <f t="array" ref="R486">RIGHT(N486,LEN(N486)-FIND("/",N486))</f>
        <v>animation</v>
      </c>
      <c r="S486" s="9">
        <f t="array" ref="S486">(J486/86400)+25569+(-5/24)</f>
        <v>42272.731157407405</v>
      </c>
      <c r="T486" s="9">
        <f t="array" ref="T486">(I486/86400)+25569+(-5/24)</f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 s="5">
        <f t="shared" si="15"/>
        <v>66.520080000000007</v>
      </c>
      <c r="Q487" t="str">
        <f t="array" ref="Q487">LEFT(N487,FIND("/",N487)-1)</f>
        <v>film &amp; video</v>
      </c>
      <c r="R487" t="str">
        <f t="array" ref="R487">RIGHT(N487,LEN(N487)-FIND("/",N487))</f>
        <v>animation</v>
      </c>
      <c r="S487" s="9">
        <f t="array" ref="S487">(J487/86400)+25569+(-5/24)</f>
        <v>41381.297442129631</v>
      </c>
      <c r="T487" s="9">
        <f t="array" ref="T487">(I487/86400)+25569+(-5/24)</f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 s="5">
        <f t="shared" si="15"/>
        <v>50</v>
      </c>
      <c r="Q488" t="str">
        <f t="array" ref="Q488">LEFT(N488,FIND("/",N488)-1)</f>
        <v>film &amp; video</v>
      </c>
      <c r="R488" t="str">
        <f t="array" ref="R488">RIGHT(N488,LEN(N488)-FIND("/",N488))</f>
        <v>animation</v>
      </c>
      <c r="S488" s="9">
        <f t="array" ref="S488">(J488/86400)+25569+(-5/24)</f>
        <v>41761.734247685185</v>
      </c>
      <c r="T488" s="9">
        <f t="array" ref="T488">(I488/86400)+25569+(-5/24)</f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5" t="e">
        <f t="shared" si="15"/>
        <v>#DIV/0!</v>
      </c>
      <c r="Q489" t="str">
        <f t="array" ref="Q489">LEFT(N489,FIND("/",N489)-1)</f>
        <v>film &amp; video</v>
      </c>
      <c r="R489" t="str">
        <f t="array" ref="R489">RIGHT(N489,LEN(N489)-FIND("/",N489))</f>
        <v>animation</v>
      </c>
      <c r="S489" s="9">
        <f t="array" ref="S489">(J489/86400)+25569+(-5/24)</f>
        <v>42669.386504629627</v>
      </c>
      <c r="T489" s="9">
        <f t="array" ref="T489">(I489/86400)+25569+(-5/24)</f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5" t="e">
        <f t="shared" si="15"/>
        <v>#DIV/0!</v>
      </c>
      <c r="Q490" t="str">
        <f t="array" ref="Q490">LEFT(N490,FIND("/",N490)-1)</f>
        <v>film &amp; video</v>
      </c>
      <c r="R490" t="str">
        <f t="array" ref="R490">RIGHT(N490,LEN(N490)-FIND("/",N490))</f>
        <v>animation</v>
      </c>
      <c r="S490" s="9">
        <f t="array" ref="S490">(J490/86400)+25569+(-5/24)</f>
        <v>42713.84606481481</v>
      </c>
      <c r="T490" s="9">
        <f t="array" ref="T490">(I490/86400)+25569+(-5/24)</f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 s="5">
        <f t="shared" si="15"/>
        <v>71.666666666666671</v>
      </c>
      <c r="Q491" t="str">
        <f t="array" ref="Q491">LEFT(N491,FIND("/",N491)-1)</f>
        <v>film &amp; video</v>
      </c>
      <c r="R491" t="str">
        <f t="array" ref="R491">RIGHT(N491,LEN(N491)-FIND("/",N491))</f>
        <v>animation</v>
      </c>
      <c r="S491" s="9">
        <f t="array" ref="S491">(J491/86400)+25569+(-5/24)</f>
        <v>40882.273333333331</v>
      </c>
      <c r="T491" s="9">
        <f t="array" ref="T491">(I491/86400)+25569+(-5/24)</f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5" t="e">
        <f t="shared" si="15"/>
        <v>#DIV/0!</v>
      </c>
      <c r="Q492" t="str">
        <f t="array" ref="Q492">LEFT(N492,FIND("/",N492)-1)</f>
        <v>film &amp; video</v>
      </c>
      <c r="R492" t="str">
        <f t="array" ref="R492">RIGHT(N492,LEN(N492)-FIND("/",N492))</f>
        <v>animation</v>
      </c>
      <c r="S492" s="9">
        <f t="array" ref="S492">(J492/86400)+25569+(-5/24)</f>
        <v>41113.760243055549</v>
      </c>
      <c r="T492" s="9">
        <f t="array" ref="T492">(I492/86400)+25569+(-5/24)</f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5" t="e">
        <f t="shared" si="15"/>
        <v>#DIV/0!</v>
      </c>
      <c r="Q493" t="str">
        <f t="array" ref="Q493">LEFT(N493,FIND("/",N493)-1)</f>
        <v>film &amp; video</v>
      </c>
      <c r="R493" t="str">
        <f t="array" ref="R493">RIGHT(N493,LEN(N493)-FIND("/",N493))</f>
        <v>animation</v>
      </c>
      <c r="S493" s="9">
        <f t="array" ref="S493">(J493/86400)+25569+(-5/24)</f>
        <v>42366.774293981478</v>
      </c>
      <c r="T493" s="9">
        <f t="array" ref="T493">(I493/86400)+25569+(-5/24)</f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5" t="e">
        <f t="shared" si="15"/>
        <v>#DIV/0!</v>
      </c>
      <c r="Q494" t="str">
        <f t="array" ref="Q494">LEFT(N494,FIND("/",N494)-1)</f>
        <v>film &amp; video</v>
      </c>
      <c r="R494" t="str">
        <f t="array" ref="R494">RIGHT(N494,LEN(N494)-FIND("/",N494))</f>
        <v>animation</v>
      </c>
      <c r="S494" s="9">
        <f t="array" ref="S494">(J494/86400)+25569+(-5/24)</f>
        <v>42595.826736111114</v>
      </c>
      <c r="T494" s="9">
        <f t="array" ref="T494">(I494/86400)+25569+(-5/24)</f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5" t="e">
        <f t="shared" si="15"/>
        <v>#DIV/0!</v>
      </c>
      <c r="Q495" t="str">
        <f t="array" ref="Q495">LEFT(N495,FIND("/",N495)-1)</f>
        <v>film &amp; video</v>
      </c>
      <c r="R495" t="str">
        <f t="array" ref="R495">RIGHT(N495,LEN(N495)-FIND("/",N495))</f>
        <v>animation</v>
      </c>
      <c r="S495" s="9">
        <f t="array" ref="S495">(J495/86400)+25569+(-5/24)</f>
        <v>42114.517800925925</v>
      </c>
      <c r="T495" s="9">
        <f t="array" ref="T495">(I495/86400)+25569+(-5/24)</f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 s="5">
        <f t="shared" si="15"/>
        <v>10.333333333333334</v>
      </c>
      <c r="Q496" t="str">
        <f t="array" ref="Q496">LEFT(N496,FIND("/",N496)-1)</f>
        <v>film &amp; video</v>
      </c>
      <c r="R496" t="str">
        <f t="array" ref="R496">RIGHT(N496,LEN(N496)-FIND("/",N496))</f>
        <v>animation</v>
      </c>
      <c r="S496" s="9">
        <f t="array" ref="S496">(J496/86400)+25569+(-5/24)</f>
        <v>41799.62228009259</v>
      </c>
      <c r="T496" s="9">
        <f t="array" ref="T496">(I496/86400)+25569+(-5/24)</f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5" t="e">
        <f t="shared" si="15"/>
        <v>#DIV/0!</v>
      </c>
      <c r="Q497" t="str">
        <f t="array" ref="Q497">LEFT(N497,FIND("/",N497)-1)</f>
        <v>film &amp; video</v>
      </c>
      <c r="R497" t="str">
        <f t="array" ref="R497">RIGHT(N497,LEN(N497)-FIND("/",N497))</f>
        <v>animation</v>
      </c>
      <c r="S497" s="9">
        <f t="array" ref="S497">(J497/86400)+25569+(-5/24)</f>
        <v>42171.619270833333</v>
      </c>
      <c r="T497" s="9">
        <f t="array" ref="T497">(I497/86400)+25569+(-5/24)</f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 s="5">
        <f t="shared" si="15"/>
        <v>1</v>
      </c>
      <c r="Q498" t="str">
        <f t="array" ref="Q498">LEFT(N498,FIND("/",N498)-1)</f>
        <v>film &amp; video</v>
      </c>
      <c r="R498" t="str">
        <f t="array" ref="R498">RIGHT(N498,LEN(N498)-FIND("/",N498))</f>
        <v>animation</v>
      </c>
      <c r="S498" s="9">
        <f t="array" ref="S498">(J498/86400)+25569+(-5/24)</f>
        <v>41620.723078703704</v>
      </c>
      <c r="T498" s="9">
        <f t="array" ref="T498">(I498/86400)+25569+(-5/24)</f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 s="5">
        <f t="shared" si="15"/>
        <v>10</v>
      </c>
      <c r="Q499" t="str">
        <f t="array" ref="Q499">LEFT(N499,FIND("/",N499)-1)</f>
        <v>film &amp; video</v>
      </c>
      <c r="R499" t="str">
        <f t="array" ref="R499">RIGHT(N499,LEN(N499)-FIND("/",N499))</f>
        <v>animation</v>
      </c>
      <c r="S499" s="9">
        <f t="array" ref="S499">(J499/86400)+25569+(-5/24)</f>
        <v>41944.829456018517</v>
      </c>
      <c r="T499" s="9">
        <f t="array" ref="T499">(I499/86400)+25569+(-5/24)</f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 s="5">
        <f t="shared" si="15"/>
        <v>136.09090909090909</v>
      </c>
      <c r="Q500" t="str">
        <f t="array" ref="Q500">LEFT(N500,FIND("/",N500)-1)</f>
        <v>film &amp; video</v>
      </c>
      <c r="R500" t="str">
        <f t="array" ref="R500">RIGHT(N500,LEN(N500)-FIND("/",N500))</f>
        <v>animation</v>
      </c>
      <c r="S500" s="9">
        <f t="array" ref="S500">(J500/86400)+25569+(-5/24)</f>
        <v>40858.553807870368</v>
      </c>
      <c r="T500" s="9">
        <f t="array" ref="T500">(I500/86400)+25569+(-5/24)</f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 s="5">
        <f t="shared" si="15"/>
        <v>73.461538461538467</v>
      </c>
      <c r="Q501" t="str">
        <f t="array" ref="Q501">LEFT(N501,FIND("/",N501)-1)</f>
        <v>film &amp; video</v>
      </c>
      <c r="R501" t="str">
        <f t="array" ref="R501">RIGHT(N501,LEN(N501)-FIND("/",N501))</f>
        <v>animation</v>
      </c>
      <c r="S501" s="9">
        <f t="array" ref="S501">(J501/86400)+25569+(-5/24)</f>
        <v>40043.687129629623</v>
      </c>
      <c r="T501" s="9">
        <f t="array" ref="T501">(I501/86400)+25569+(-5/24)</f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 s="5">
        <f t="shared" si="15"/>
        <v>53.75</v>
      </c>
      <c r="Q502" t="str">
        <f t="array" ref="Q502">LEFT(N502,FIND("/",N502)-1)</f>
        <v>film &amp; video</v>
      </c>
      <c r="R502" t="str">
        <f t="array" ref="R502">RIGHT(N502,LEN(N502)-FIND("/",N502))</f>
        <v>animation</v>
      </c>
      <c r="S502" s="9">
        <f t="array" ref="S502">(J502/86400)+25569+(-5/24)</f>
        <v>40247.677673611106</v>
      </c>
      <c r="T502" s="9">
        <f t="array" ref="T502">(I502/86400)+25569+(-5/24)</f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5" t="e">
        <f t="shared" si="15"/>
        <v>#DIV/0!</v>
      </c>
      <c r="Q503" t="str">
        <f t="array" ref="Q503">LEFT(N503,FIND("/",N503)-1)</f>
        <v>film &amp; video</v>
      </c>
      <c r="R503" t="str">
        <f t="array" ref="R503">RIGHT(N503,LEN(N503)-FIND("/",N503))</f>
        <v>animation</v>
      </c>
      <c r="S503" s="9">
        <f t="array" ref="S503">(J503/86400)+25569+(-5/24)</f>
        <v>40703.026053240741</v>
      </c>
      <c r="T503" s="9">
        <f t="array" ref="T503">(I503/86400)+25569+(-5/24)</f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 s="5">
        <f t="shared" si="15"/>
        <v>57.5</v>
      </c>
      <c r="Q504" t="str">
        <f t="array" ref="Q504">LEFT(N504,FIND("/",N504)-1)</f>
        <v>film &amp; video</v>
      </c>
      <c r="R504" t="str">
        <f t="array" ref="R504">RIGHT(N504,LEN(N504)-FIND("/",N504))</f>
        <v>animation</v>
      </c>
      <c r="S504" s="9">
        <f t="array" ref="S504">(J504/86400)+25569+(-5/24)</f>
        <v>40956.345196759255</v>
      </c>
      <c r="T504" s="9">
        <f t="array" ref="T504">(I504/86400)+25569+(-5/24)</f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 s="5">
        <f t="shared" si="15"/>
        <v>12.666666666666666</v>
      </c>
      <c r="Q505" t="str">
        <f t="array" ref="Q505">LEFT(N505,FIND("/",N505)-1)</f>
        <v>film &amp; video</v>
      </c>
      <c r="R505" t="str">
        <f t="array" ref="R505">RIGHT(N505,LEN(N505)-FIND("/",N505))</f>
        <v>animation</v>
      </c>
      <c r="S505" s="9">
        <f t="array" ref="S505">(J505/86400)+25569+(-5/24)</f>
        <v>41991.318321759252</v>
      </c>
      <c r="T505" s="9">
        <f t="array" ref="T505">(I505/86400)+25569+(-5/24)</f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 s="5">
        <f t="shared" si="15"/>
        <v>67</v>
      </c>
      <c r="Q506" t="str">
        <f t="array" ref="Q506">LEFT(N506,FIND("/",N506)-1)</f>
        <v>film &amp; video</v>
      </c>
      <c r="R506" t="str">
        <f t="array" ref="R506">RIGHT(N506,LEN(N506)-FIND("/",N506))</f>
        <v>animation</v>
      </c>
      <c r="S506" s="9">
        <f t="array" ref="S506">(J506/86400)+25569+(-5/24)</f>
        <v>40949.775312499994</v>
      </c>
      <c r="T506" s="9">
        <f t="array" ref="T506">(I506/86400)+25569+(-5/24)</f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 s="5">
        <f t="shared" si="15"/>
        <v>3.7142857142857144</v>
      </c>
      <c r="Q507" t="str">
        <f t="array" ref="Q507">LEFT(N507,FIND("/",N507)-1)</f>
        <v>film &amp; video</v>
      </c>
      <c r="R507" t="str">
        <f t="array" ref="R507">RIGHT(N507,LEN(N507)-FIND("/",N507))</f>
        <v>animation</v>
      </c>
      <c r="S507" s="9">
        <f t="array" ref="S507">(J507/86400)+25569+(-5/24)</f>
        <v>42317.889884259253</v>
      </c>
      <c r="T507" s="9">
        <f t="array" ref="T507">(I507/86400)+25569+(-5/24)</f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 s="5">
        <f t="shared" si="15"/>
        <v>250</v>
      </c>
      <c r="Q508" t="str">
        <f t="array" ref="Q508">LEFT(N508,FIND("/",N508)-1)</f>
        <v>film &amp; video</v>
      </c>
      <c r="R508" t="str">
        <f t="array" ref="R508">RIGHT(N508,LEN(N508)-FIND("/",N508))</f>
        <v>animation</v>
      </c>
      <c r="S508" s="9">
        <f t="array" ref="S508">(J508/86400)+25569+(-5/24)</f>
        <v>41466.343981481477</v>
      </c>
      <c r="T508" s="9">
        <f t="array" ref="T508">(I508/86400)+25569+(-5/24)</f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 s="5">
        <f t="shared" si="15"/>
        <v>64</v>
      </c>
      <c r="Q509" t="str">
        <f t="array" ref="Q509">LEFT(N509,FIND("/",N509)-1)</f>
        <v>film &amp; video</v>
      </c>
      <c r="R509" t="str">
        <f t="array" ref="R509">RIGHT(N509,LEN(N509)-FIND("/",N509))</f>
        <v>animation</v>
      </c>
      <c r="S509" s="9">
        <f t="array" ref="S509">(J509/86400)+25569+(-5/24)</f>
        <v>41156.750659722216</v>
      </c>
      <c r="T509" s="9">
        <f t="array" ref="T509">(I509/86400)+25569+(-5/24)</f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 s="5">
        <f t="shared" si="15"/>
        <v>133.33333333333334</v>
      </c>
      <c r="Q510" t="str">
        <f t="array" ref="Q510">LEFT(N510,FIND("/",N510)-1)</f>
        <v>film &amp; video</v>
      </c>
      <c r="R510" t="str">
        <f t="array" ref="R510">RIGHT(N510,LEN(N510)-FIND("/",N510))</f>
        <v>animation</v>
      </c>
      <c r="S510" s="9">
        <f t="array" ref="S510">(J510/86400)+25569+(-5/24)</f>
        <v>40994.815983796296</v>
      </c>
      <c r="T510" s="9">
        <f t="array" ref="T510">(I510/86400)+25569+(-5/24)</f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 s="5">
        <f t="shared" si="15"/>
        <v>10</v>
      </c>
      <c r="Q511" t="str">
        <f t="array" ref="Q511">LEFT(N511,FIND("/",N511)-1)</f>
        <v>film &amp; video</v>
      </c>
      <c r="R511" t="str">
        <f t="array" ref="R511">RIGHT(N511,LEN(N511)-FIND("/",N511))</f>
        <v>animation</v>
      </c>
      <c r="S511" s="9">
        <f t="array" ref="S511">(J511/86400)+25569+(-5/24)</f>
        <v>42153.423263888886</v>
      </c>
      <c r="T511" s="9">
        <f t="array" ref="T511">(I511/86400)+25569+(-5/24)</f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5" t="e">
        <f t="shared" si="15"/>
        <v>#DIV/0!</v>
      </c>
      <c r="Q512" t="str">
        <f t="array" ref="Q512">LEFT(N512,FIND("/",N512)-1)</f>
        <v>film &amp; video</v>
      </c>
      <c r="R512" t="str">
        <f t="array" ref="R512">RIGHT(N512,LEN(N512)-FIND("/",N512))</f>
        <v>animation</v>
      </c>
      <c r="S512" s="9">
        <f t="array" ref="S512">(J512/86400)+25569+(-5/24)</f>
        <v>42399.968043981477</v>
      </c>
      <c r="T512" s="9">
        <f t="array" ref="T512">(I512/86400)+25569+(-5/24)</f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 s="5">
        <f t="shared" si="15"/>
        <v>30</v>
      </c>
      <c r="Q513" t="str">
        <f t="array" ref="Q513">LEFT(N513,FIND("/",N513)-1)</f>
        <v>film &amp; video</v>
      </c>
      <c r="R513" t="str">
        <f t="array" ref="R513">RIGHT(N513,LEN(N513)-FIND("/",N513))</f>
        <v>animation</v>
      </c>
      <c r="S513" s="9">
        <f t="array" ref="S513">(J513/86400)+25569+(-5/24)</f>
        <v>41340.09469907407</v>
      </c>
      <c r="T513" s="9">
        <f t="array" ref="T513">(I513/86400)+25569+(-5/24)</f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 s="5">
        <f t="shared" si="15"/>
        <v>5.5</v>
      </c>
      <c r="Q514" t="str">
        <f t="array" ref="Q514">LEFT(N514,FIND("/",N514)-1)</f>
        <v>film &amp; video</v>
      </c>
      <c r="R514" t="str">
        <f t="array" ref="R514">RIGHT(N514,LEN(N514)-FIND("/",N514))</f>
        <v>animation</v>
      </c>
      <c r="S514" s="9">
        <f t="array" ref="S514">(J514/86400)+25569+(-5/24)</f>
        <v>42649.533877314818</v>
      </c>
      <c r="T514" s="9">
        <f t="array" ref="T514">(I514/86400)+25569+(-5/24)</f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E515/D515*100</f>
        <v>13.923999999999999</v>
      </c>
      <c r="P515" s="5">
        <f t="shared" ref="P515:P578" si="17">E515/L515</f>
        <v>102.38235294117646</v>
      </c>
      <c r="Q515" t="str">
        <f t="array" ref="Q515">LEFT(N515,FIND("/",N515)-1)</f>
        <v>film &amp; video</v>
      </c>
      <c r="R515" t="str">
        <f t="array" ref="R515">RIGHT(N515,LEN(N515)-FIND("/",N515))</f>
        <v>animation</v>
      </c>
      <c r="S515" s="9">
        <f t="array" ref="S515">(J515/86400)+25569+(-5/24)</f>
        <v>42552.445659722223</v>
      </c>
      <c r="T515" s="9">
        <f t="array" ref="T51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 s="5">
        <f t="shared" si="17"/>
        <v>16.666666666666668</v>
      </c>
      <c r="Q516" t="str">
        <f t="array" ref="Q516">LEFT(N516,FIND("/",N516)-1)</f>
        <v>film &amp; video</v>
      </c>
      <c r="R516" t="str">
        <f t="array" ref="R516">RIGHT(N516,LEN(N516)-FIND("/",N516))</f>
        <v>animation</v>
      </c>
      <c r="S516" s="9">
        <f t="array" ref="S516">(J516/86400)+25569+(-5/24)</f>
        <v>41830.405636574069</v>
      </c>
      <c r="T516" s="9">
        <f t="array" ref="T516">(I516/86400)+25569+(-5/24)</f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 s="5">
        <f t="shared" si="17"/>
        <v>725.02941176470586</v>
      </c>
      <c r="Q517" t="str">
        <f t="array" ref="Q517">LEFT(N517,FIND("/",N517)-1)</f>
        <v>film &amp; video</v>
      </c>
      <c r="R517" t="str">
        <f t="array" ref="R517">RIGHT(N517,LEN(N517)-FIND("/",N517))</f>
        <v>animation</v>
      </c>
      <c r="S517" s="9">
        <f t="array" ref="S517">(J517/86400)+25569+(-5/24)</f>
        <v>42327.282418981478</v>
      </c>
      <c r="T517" s="9">
        <f t="array" ref="T517">(I517/86400)+25569+(-5/24)</f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5" t="e">
        <f t="shared" si="17"/>
        <v>#DIV/0!</v>
      </c>
      <c r="Q518" t="str">
        <f t="array" ref="Q518">LEFT(N518,FIND("/",N518)-1)</f>
        <v>film &amp; video</v>
      </c>
      <c r="R518" t="str">
        <f t="array" ref="R518">RIGHT(N518,LEN(N518)-FIND("/",N518))</f>
        <v>animation</v>
      </c>
      <c r="S518" s="9">
        <f t="array" ref="S518">(J518/86400)+25569+(-5/24)</f>
        <v>42091.570370370369</v>
      </c>
      <c r="T518" s="9">
        <f t="array" ref="T518">(I518/86400)+25569+(-5/24)</f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 s="5">
        <f t="shared" si="17"/>
        <v>68.333333333333329</v>
      </c>
      <c r="Q519" t="str">
        <f t="array" ref="Q519">LEFT(N519,FIND("/",N519)-1)</f>
        <v>film &amp; video</v>
      </c>
      <c r="R519" t="str">
        <f t="array" ref="R519">RIGHT(N519,LEN(N519)-FIND("/",N519))</f>
        <v>animation</v>
      </c>
      <c r="S519" s="9">
        <f t="array" ref="S519">(J519/86400)+25569+(-5/24)</f>
        <v>42738.406956018516</v>
      </c>
      <c r="T519" s="9">
        <f t="array" ref="T519">(I519/86400)+25569+(-5/24)</f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5" t="e">
        <f t="shared" si="17"/>
        <v>#DIV/0!</v>
      </c>
      <c r="Q520" t="str">
        <f t="array" ref="Q520">LEFT(N520,FIND("/",N520)-1)</f>
        <v>film &amp; video</v>
      </c>
      <c r="R520" t="str">
        <f t="array" ref="R520">RIGHT(N520,LEN(N520)-FIND("/",N520))</f>
        <v>animation</v>
      </c>
      <c r="S520" s="9">
        <f t="array" ref="S520">(J520/86400)+25569+(-5/24)</f>
        <v>42223.407685185179</v>
      </c>
      <c r="T520" s="9">
        <f t="array" ref="T520">(I520/86400)+25569+(-5/24)</f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 s="5">
        <f t="shared" si="17"/>
        <v>39.228571428571428</v>
      </c>
      <c r="Q521" t="str">
        <f t="array" ref="Q521">LEFT(N521,FIND("/",N521)-1)</f>
        <v>film &amp; video</v>
      </c>
      <c r="R521" t="str">
        <f t="array" ref="R521">RIGHT(N521,LEN(N521)-FIND("/",N521))</f>
        <v>animation</v>
      </c>
      <c r="S521" s="9">
        <f t="array" ref="S521">(J521/86400)+25569+(-5/24)</f>
        <v>41218.183113425919</v>
      </c>
      <c r="T521" s="9">
        <f t="array" ref="T521">(I521/86400)+25569+(-5/24)</f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 s="5">
        <f t="shared" si="17"/>
        <v>150.14705882352942</v>
      </c>
      <c r="Q522" t="str">
        <f t="array" ref="Q522">LEFT(N522,FIND("/",N522)-1)</f>
        <v>theater</v>
      </c>
      <c r="R522" t="str">
        <f t="array" ref="R522">RIGHT(N522,LEN(N522)-FIND("/",N522))</f>
        <v>plays</v>
      </c>
      <c r="S522" s="9">
        <f t="array" ref="S522">(J522/86400)+25569+(-5/24)</f>
        <v>42318.493761574071</v>
      </c>
      <c r="T522" s="9">
        <f t="array" ref="T522">(I522/86400)+25569+(-5/24)</f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 s="5">
        <f t="shared" si="17"/>
        <v>93.428571428571431</v>
      </c>
      <c r="Q523" t="str">
        <f t="array" ref="Q523">LEFT(N523,FIND("/",N523)-1)</f>
        <v>theater</v>
      </c>
      <c r="R523" t="str">
        <f t="array" ref="R523">RIGHT(N523,LEN(N523)-FIND("/",N523))</f>
        <v>plays</v>
      </c>
      <c r="S523" s="9">
        <f t="array" ref="S523">(J523/86400)+25569+(-5/24)</f>
        <v>42645.884479166663</v>
      </c>
      <c r="T523" s="9">
        <f t="array" ref="T523">(I523/86400)+25569+(-5/24)</f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 s="5">
        <f t="shared" si="17"/>
        <v>110.96774193548387</v>
      </c>
      <c r="Q524" t="str">
        <f t="array" ref="Q524">LEFT(N524,FIND("/",N524)-1)</f>
        <v>theater</v>
      </c>
      <c r="R524" t="str">
        <f t="array" ref="R524">RIGHT(N524,LEN(N524)-FIND("/",N524))</f>
        <v>plays</v>
      </c>
      <c r="S524" s="9">
        <f t="array" ref="S524">(J524/86400)+25569+(-5/24)</f>
        <v>42429.832465277774</v>
      </c>
      <c r="T524" s="9">
        <f t="array" ref="T524">(I524/86400)+25569+(-5/24)</f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 s="5">
        <f t="shared" si="17"/>
        <v>71.785714285714292</v>
      </c>
      <c r="Q525" t="str">
        <f t="array" ref="Q525">LEFT(N525,FIND("/",N525)-1)</f>
        <v>theater</v>
      </c>
      <c r="R525" t="str">
        <f t="array" ref="R525">RIGHT(N525,LEN(N525)-FIND("/",N525))</f>
        <v>plays</v>
      </c>
      <c r="S525" s="9">
        <f t="array" ref="S525">(J525/86400)+25569+(-5/24)</f>
        <v>42237.924490740734</v>
      </c>
      <c r="T525" s="9">
        <f t="array" ref="T525">(I525/86400)+25569+(-5/24)</f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 s="5">
        <f t="shared" si="17"/>
        <v>29.258076923076924</v>
      </c>
      <c r="Q526" t="str">
        <f t="array" ref="Q526">LEFT(N526,FIND("/",N526)-1)</f>
        <v>theater</v>
      </c>
      <c r="R526" t="str">
        <f t="array" ref="R526">RIGHT(N526,LEN(N526)-FIND("/",N526))</f>
        <v>plays</v>
      </c>
      <c r="S526" s="9">
        <f t="array" ref="S526">(J526/86400)+25569+(-5/24)</f>
        <v>42492.508900462963</v>
      </c>
      <c r="T526" s="9">
        <f t="array" ref="T526">(I526/86400)+25569+(-5/24)</f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 s="5">
        <f t="shared" si="17"/>
        <v>1000</v>
      </c>
      <c r="Q527" t="str">
        <f t="array" ref="Q527">LEFT(N527,FIND("/",N527)-1)</f>
        <v>theater</v>
      </c>
      <c r="R527" t="str">
        <f t="array" ref="R527">RIGHT(N527,LEN(N527)-FIND("/",N527))</f>
        <v>plays</v>
      </c>
      <c r="S527" s="9">
        <f t="array" ref="S527">(J527/86400)+25569+(-5/24)</f>
        <v>41850.192604166667</v>
      </c>
      <c r="T527" s="9">
        <f t="array" ref="T527">(I527/86400)+25569+(-5/24)</f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 s="5">
        <f t="shared" si="17"/>
        <v>74.347826086956516</v>
      </c>
      <c r="Q528" t="str">
        <f t="array" ref="Q528">LEFT(N528,FIND("/",N528)-1)</f>
        <v>theater</v>
      </c>
      <c r="R528" t="str">
        <f t="array" ref="R528">RIGHT(N528,LEN(N528)-FIND("/",N528))</f>
        <v>plays</v>
      </c>
      <c r="S528" s="9">
        <f t="array" ref="S528">(J528/86400)+25569+(-5/24)</f>
        <v>42192.383611111109</v>
      </c>
      <c r="T528" s="9">
        <f t="array" ref="T528">(I528/86400)+25569+(-5/24)</f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 s="5">
        <f t="shared" si="17"/>
        <v>63.829113924050631</v>
      </c>
      <c r="Q529" t="str">
        <f t="array" ref="Q529">LEFT(N529,FIND("/",N529)-1)</f>
        <v>theater</v>
      </c>
      <c r="R529" t="str">
        <f t="array" ref="R529">RIGHT(N529,LEN(N529)-FIND("/",N529))</f>
        <v>plays</v>
      </c>
      <c r="S529" s="9">
        <f t="array" ref="S529">(J529/86400)+25569+(-5/24)</f>
        <v>42752.997291666667</v>
      </c>
      <c r="T529" s="9">
        <f t="array" ref="T529">(I529/86400)+25569+(-5/24)</f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 s="5">
        <f t="shared" si="17"/>
        <v>44.333333333333336</v>
      </c>
      <c r="Q530" t="str">
        <f t="array" ref="Q530">LEFT(N530,FIND("/",N530)-1)</f>
        <v>theater</v>
      </c>
      <c r="R530" t="str">
        <f t="array" ref="R530">RIGHT(N530,LEN(N530)-FIND("/",N530))</f>
        <v>plays</v>
      </c>
      <c r="S530" s="9">
        <f t="array" ref="S530">(J530/86400)+25569+(-5/24)</f>
        <v>42155.71188657407</v>
      </c>
      <c r="T530" s="9">
        <f t="array" ref="T530">(I530/86400)+25569+(-5/24)</f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 s="5">
        <f t="shared" si="17"/>
        <v>86.944444444444443</v>
      </c>
      <c r="Q531" t="str">
        <f t="array" ref="Q531">LEFT(N531,FIND("/",N531)-1)</f>
        <v>theater</v>
      </c>
      <c r="R531" t="str">
        <f t="array" ref="R531">RIGHT(N531,LEN(N531)-FIND("/",N531))</f>
        <v>plays</v>
      </c>
      <c r="S531" s="9">
        <f t="array" ref="S531">(J531/86400)+25569+(-5/24)</f>
        <v>42724.822847222218</v>
      </c>
      <c r="T531" s="9">
        <f t="array" ref="T531">(I531/86400)+25569+(-5/24)</f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 s="5">
        <f t="shared" si="17"/>
        <v>126.55172413793103</v>
      </c>
      <c r="Q532" t="str">
        <f t="array" ref="Q532">LEFT(N532,FIND("/",N532)-1)</f>
        <v>theater</v>
      </c>
      <c r="R532" t="str">
        <f t="array" ref="R532">RIGHT(N532,LEN(N532)-FIND("/",N532))</f>
        <v>plays</v>
      </c>
      <c r="S532" s="9">
        <f t="array" ref="S532">(J532/86400)+25569+(-5/24)</f>
        <v>42157.382731481477</v>
      </c>
      <c r="T532" s="9">
        <f t="array" ref="T532">(I532/86400)+25569+(-5/24)</f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 s="5">
        <f t="shared" si="17"/>
        <v>129.03225806451613</v>
      </c>
      <c r="Q533" t="str">
        <f t="array" ref="Q533">LEFT(N533,FIND("/",N533)-1)</f>
        <v>theater</v>
      </c>
      <c r="R533" t="str">
        <f t="array" ref="R533">RIGHT(N533,LEN(N533)-FIND("/",N533))</f>
        <v>plays</v>
      </c>
      <c r="S533" s="9">
        <f t="array" ref="S533">(J533/86400)+25569+(-5/24)</f>
        <v>42675.856817129628</v>
      </c>
      <c r="T533" s="9">
        <f t="array" ref="T533">(I533/86400)+25569+(-5/24)</f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 s="5">
        <f t="shared" si="17"/>
        <v>71.242774566473983</v>
      </c>
      <c r="Q534" t="str">
        <f t="array" ref="Q534">LEFT(N534,FIND("/",N534)-1)</f>
        <v>theater</v>
      </c>
      <c r="R534" t="str">
        <f t="array" ref="R534">RIGHT(N534,LEN(N534)-FIND("/",N534))</f>
        <v>plays</v>
      </c>
      <c r="S534" s="9">
        <f t="array" ref="S534">(J534/86400)+25569+(-5/24)</f>
        <v>42472.798703703702</v>
      </c>
      <c r="T534" s="9">
        <f t="array" ref="T534">(I534/86400)+25569+(-5/24)</f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 s="5">
        <f t="shared" si="17"/>
        <v>117.88235294117646</v>
      </c>
      <c r="Q535" t="str">
        <f t="array" ref="Q535">LEFT(N535,FIND("/",N535)-1)</f>
        <v>theater</v>
      </c>
      <c r="R535" t="str">
        <f t="array" ref="R535">RIGHT(N535,LEN(N535)-FIND("/",N535))</f>
        <v>plays</v>
      </c>
      <c r="S535" s="9">
        <f t="array" ref="S535">(J535/86400)+25569+(-5/24)</f>
        <v>42482.226446759254</v>
      </c>
      <c r="T535" s="9">
        <f t="array" ref="T535">(I535/86400)+25569+(-5/24)</f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 s="5">
        <f t="shared" si="17"/>
        <v>327.08333333333331</v>
      </c>
      <c r="Q536" t="str">
        <f t="array" ref="Q536">LEFT(N536,FIND("/",N536)-1)</f>
        <v>theater</v>
      </c>
      <c r="R536" t="str">
        <f t="array" ref="R536">RIGHT(N536,LEN(N536)-FIND("/",N536))</f>
        <v>plays</v>
      </c>
      <c r="S536" s="9">
        <f t="array" ref="S536">(J536/86400)+25569+(-5/24)</f>
        <v>42270.602662037032</v>
      </c>
      <c r="T536" s="9">
        <f t="array" ref="T536">(I536/86400)+25569+(-5/24)</f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 s="5">
        <f t="shared" si="17"/>
        <v>34.745762711864408</v>
      </c>
      <c r="Q537" t="str">
        <f t="array" ref="Q537">LEFT(N537,FIND("/",N537)-1)</f>
        <v>theater</v>
      </c>
      <c r="R537" t="str">
        <f t="array" ref="R537">RIGHT(N537,LEN(N537)-FIND("/",N537))</f>
        <v>plays</v>
      </c>
      <c r="S537" s="9">
        <f t="array" ref="S537">(J537/86400)+25569+(-5/24)</f>
        <v>42711.336863425924</v>
      </c>
      <c r="T537" s="9">
        <f t="array" ref="T537">(I537/86400)+25569+(-5/24)</f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 s="5">
        <f t="shared" si="17"/>
        <v>100.06410256410257</v>
      </c>
      <c r="Q538" t="str">
        <f t="array" ref="Q538">LEFT(N538,FIND("/",N538)-1)</f>
        <v>theater</v>
      </c>
      <c r="R538" t="str">
        <f t="array" ref="R538">RIGHT(N538,LEN(N538)-FIND("/",N538))</f>
        <v>plays</v>
      </c>
      <c r="S538" s="9">
        <f t="array" ref="S538">(J538/86400)+25569+(-5/24)</f>
        <v>42179.136655092589</v>
      </c>
      <c r="T538" s="9">
        <f t="array" ref="T538">(I538/86400)+25569+(-5/24)</f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 s="5">
        <f t="shared" si="17"/>
        <v>40.847457627118644</v>
      </c>
      <c r="Q539" t="str">
        <f t="array" ref="Q539">LEFT(N539,FIND("/",N539)-1)</f>
        <v>theater</v>
      </c>
      <c r="R539" t="str">
        <f t="array" ref="R539">RIGHT(N539,LEN(N539)-FIND("/",N539))</f>
        <v>plays</v>
      </c>
      <c r="S539" s="9">
        <f t="array" ref="S539">(J539/86400)+25569+(-5/24)</f>
        <v>42282.560081018521</v>
      </c>
      <c r="T539" s="9">
        <f t="array" ref="T539">(I539/86400)+25569+(-5/24)</f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 s="5">
        <f t="shared" si="17"/>
        <v>252.01666666666668</v>
      </c>
      <c r="Q540" t="str">
        <f t="array" ref="Q540">LEFT(N540,FIND("/",N540)-1)</f>
        <v>theater</v>
      </c>
      <c r="R540" t="str">
        <f t="array" ref="R540">RIGHT(N540,LEN(N540)-FIND("/",N540))</f>
        <v>plays</v>
      </c>
      <c r="S540" s="9">
        <f t="array" ref="S540">(J540/86400)+25569+(-5/24)</f>
        <v>42473.586377314808</v>
      </c>
      <c r="T540" s="9">
        <f t="array" ref="T540">(I540/86400)+25569+(-5/24)</f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 s="5">
        <f t="shared" si="17"/>
        <v>25.161000000000001</v>
      </c>
      <c r="Q541" t="str">
        <f t="array" ref="Q541">LEFT(N541,FIND("/",N541)-1)</f>
        <v>theater</v>
      </c>
      <c r="R541" t="str">
        <f t="array" ref="R541">RIGHT(N541,LEN(N541)-FIND("/",N541))</f>
        <v>plays</v>
      </c>
      <c r="S541" s="9">
        <f t="array" ref="S541">(J541/86400)+25569+(-5/24)</f>
        <v>42534.841516203705</v>
      </c>
      <c r="T541" s="9">
        <f t="array" ref="T541">(I541/86400)+25569+(-5/24)</f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 s="5">
        <f t="shared" si="17"/>
        <v>1</v>
      </c>
      <c r="Q542" t="str">
        <f t="array" ref="Q542">LEFT(N542,FIND("/",N542)-1)</f>
        <v>technology</v>
      </c>
      <c r="R542" t="str">
        <f t="array" ref="R542">RIGHT(N542,LEN(N542)-FIND("/",N542))</f>
        <v>web</v>
      </c>
      <c r="S542" s="9">
        <f t="array" ref="S542">(J542/86400)+25569+(-5/24)</f>
        <v>42009.608865740738</v>
      </c>
      <c r="T542" s="9">
        <f t="array" ref="T542">(I542/86400)+25569+(-5/24)</f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 s="5">
        <f t="shared" si="17"/>
        <v>25</v>
      </c>
      <c r="Q543" t="str">
        <f t="array" ref="Q543">LEFT(N543,FIND("/",N543)-1)</f>
        <v>technology</v>
      </c>
      <c r="R543" t="str">
        <f t="array" ref="R543">RIGHT(N543,LEN(N543)-FIND("/",N543))</f>
        <v>web</v>
      </c>
      <c r="S543" s="9">
        <f t="array" ref="S543">(J543/86400)+25569+(-5/24)</f>
        <v>42275.838356481479</v>
      </c>
      <c r="T543" s="9">
        <f t="array" ref="T543">(I543/86400)+25569+(-5/24)</f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 s="5">
        <f t="shared" si="17"/>
        <v>1</v>
      </c>
      <c r="Q544" t="str">
        <f t="array" ref="Q544">LEFT(N544,FIND("/",N544)-1)</f>
        <v>technology</v>
      </c>
      <c r="R544" t="str">
        <f t="array" ref="R544">RIGHT(N544,LEN(N544)-FIND("/",N544))</f>
        <v>web</v>
      </c>
      <c r="S544" s="9">
        <f t="array" ref="S544">(J544/86400)+25569+(-5/24)</f>
        <v>42433.529120370367</v>
      </c>
      <c r="T544" s="9">
        <f t="array" ref="T544">(I544/86400)+25569+(-5/24)</f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 s="5">
        <f t="shared" si="17"/>
        <v>35</v>
      </c>
      <c r="Q545" t="str">
        <f t="array" ref="Q545">LEFT(N545,FIND("/",N545)-1)</f>
        <v>technology</v>
      </c>
      <c r="R545" t="str">
        <f t="array" ref="R545">RIGHT(N545,LEN(N545)-FIND("/",N545))</f>
        <v>web</v>
      </c>
      <c r="S545" s="9">
        <f t="array" ref="S545">(J545/86400)+25569+(-5/24)</f>
        <v>41913.88381944444</v>
      </c>
      <c r="T545" s="9">
        <f t="array" ref="T545">(I545/86400)+25569+(-5/24)</f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 s="5">
        <f t="shared" si="17"/>
        <v>3</v>
      </c>
      <c r="Q546" t="str">
        <f t="array" ref="Q546">LEFT(N546,FIND("/",N546)-1)</f>
        <v>technology</v>
      </c>
      <c r="R546" t="str">
        <f t="array" ref="R546">RIGHT(N546,LEN(N546)-FIND("/",N546))</f>
        <v>web</v>
      </c>
      <c r="S546" s="9">
        <f t="array" ref="S546">(J546/86400)+25569+(-5/24)</f>
        <v>42525.448611111111</v>
      </c>
      <c r="T546" s="9">
        <f t="array" ref="T546">(I546/86400)+25569+(-5/24)</f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 s="5">
        <f t="shared" si="17"/>
        <v>402.70588235294116</v>
      </c>
      <c r="Q547" t="str">
        <f t="array" ref="Q547">LEFT(N547,FIND("/",N547)-1)</f>
        <v>technology</v>
      </c>
      <c r="R547" t="str">
        <f t="array" ref="R547">RIGHT(N547,LEN(N547)-FIND("/",N547))</f>
        <v>web</v>
      </c>
      <c r="S547" s="9">
        <f t="array" ref="S547">(J547/86400)+25569+(-5/24)</f>
        <v>42283.38413194444</v>
      </c>
      <c r="T547" s="9">
        <f t="array" ref="T547">(I547/86400)+25569+(-5/24)</f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 s="5">
        <f t="shared" si="17"/>
        <v>26</v>
      </c>
      <c r="Q548" t="str">
        <f t="array" ref="Q548">LEFT(N548,FIND("/",N548)-1)</f>
        <v>technology</v>
      </c>
      <c r="R548" t="str">
        <f t="array" ref="R548">RIGHT(N548,LEN(N548)-FIND("/",N548))</f>
        <v>web</v>
      </c>
      <c r="S548" s="9">
        <f t="array" ref="S548">(J548/86400)+25569+(-5/24)</f>
        <v>42249.459664351853</v>
      </c>
      <c r="T548" s="9">
        <f t="array" ref="T548">(I548/86400)+25569+(-5/24)</f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5" t="e">
        <f t="shared" si="17"/>
        <v>#DIV/0!</v>
      </c>
      <c r="Q549" t="str">
        <f t="array" ref="Q549">LEFT(N549,FIND("/",N549)-1)</f>
        <v>technology</v>
      </c>
      <c r="R549" t="str">
        <f t="array" ref="R549">RIGHT(N549,LEN(N549)-FIND("/",N549))</f>
        <v>web</v>
      </c>
      <c r="S549" s="9">
        <f t="array" ref="S549">(J549/86400)+25569+(-5/24)</f>
        <v>42380.488009259258</v>
      </c>
      <c r="T549" s="9">
        <f t="array" ref="T549">(I549/86400)+25569+(-5/24)</f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 s="5">
        <f t="shared" si="17"/>
        <v>9</v>
      </c>
      <c r="Q550" t="str">
        <f t="array" ref="Q550">LEFT(N550,FIND("/",N550)-1)</f>
        <v>technology</v>
      </c>
      <c r="R550" t="str">
        <f t="array" ref="R550">RIGHT(N550,LEN(N550)-FIND("/",N550))</f>
        <v>web</v>
      </c>
      <c r="S550" s="9">
        <f t="array" ref="S550">(J550/86400)+25569+(-5/24)</f>
        <v>42276.695</v>
      </c>
      <c r="T550" s="9">
        <f t="array" ref="T550">(I550/86400)+25569+(-5/24)</f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 s="5">
        <f t="shared" si="17"/>
        <v>8.5</v>
      </c>
      <c r="Q551" t="str">
        <f t="array" ref="Q551">LEFT(N551,FIND("/",N551)-1)</f>
        <v>technology</v>
      </c>
      <c r="R551" t="str">
        <f t="array" ref="R551">RIGHT(N551,LEN(N551)-FIND("/",N551))</f>
        <v>web</v>
      </c>
      <c r="S551" s="9">
        <f t="array" ref="S551">(J551/86400)+25569+(-5/24)</f>
        <v>42163.428495370368</v>
      </c>
      <c r="T551" s="9">
        <f t="array" ref="T551">(I551/86400)+25569+(-5/24)</f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 s="5">
        <f t="shared" si="17"/>
        <v>8.75</v>
      </c>
      <c r="Q552" t="str">
        <f t="array" ref="Q552">LEFT(N552,FIND("/",N552)-1)</f>
        <v>technology</v>
      </c>
      <c r="R552" t="str">
        <f t="array" ref="R552">RIGHT(N552,LEN(N552)-FIND("/",N552))</f>
        <v>web</v>
      </c>
      <c r="S552" s="9">
        <f t="array" ref="S552">(J552/86400)+25569+(-5/24)</f>
        <v>42753.47042824074</v>
      </c>
      <c r="T552" s="9">
        <f t="array" ref="T552">(I552/86400)+25569+(-5/24)</f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 s="5">
        <f t="shared" si="17"/>
        <v>135.03571428571428</v>
      </c>
      <c r="Q553" t="str">
        <f t="array" ref="Q553">LEFT(N553,FIND("/",N553)-1)</f>
        <v>technology</v>
      </c>
      <c r="R553" t="str">
        <f t="array" ref="R553">RIGHT(N553,LEN(N553)-FIND("/",N553))</f>
        <v>web</v>
      </c>
      <c r="S553" s="9">
        <f t="array" ref="S553">(J553/86400)+25569+(-5/24)</f>
        <v>42173.067407407405</v>
      </c>
      <c r="T553" s="9">
        <f t="array" ref="T553">(I553/86400)+25569+(-5/24)</f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5" t="e">
        <f t="shared" si="17"/>
        <v>#DIV/0!</v>
      </c>
      <c r="Q554" t="str">
        <f t="array" ref="Q554">LEFT(N554,FIND("/",N554)-1)</f>
        <v>technology</v>
      </c>
      <c r="R554" t="str">
        <f t="array" ref="R554">RIGHT(N554,LEN(N554)-FIND("/",N554))</f>
        <v>web</v>
      </c>
      <c r="S554" s="9">
        <f t="array" ref="S554">(J554/86400)+25569+(-5/24)</f>
        <v>42318.408518518518</v>
      </c>
      <c r="T554" s="9">
        <f t="array" ref="T554">(I554/86400)+25569+(-5/24)</f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 s="5">
        <f t="shared" si="17"/>
        <v>20.5</v>
      </c>
      <c r="Q555" t="str">
        <f t="array" ref="Q555">LEFT(N555,FIND("/",N555)-1)</f>
        <v>technology</v>
      </c>
      <c r="R555" t="str">
        <f t="array" ref="R555">RIGHT(N555,LEN(N555)-FIND("/",N555))</f>
        <v>web</v>
      </c>
      <c r="S555" s="9">
        <f t="array" ref="S555">(J555/86400)+25569+(-5/24)</f>
        <v>41927.511469907404</v>
      </c>
      <c r="T555" s="9">
        <f t="array" ref="T555">(I555/86400)+25569+(-5/24)</f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 s="5">
        <f t="shared" si="17"/>
        <v>64.36363636363636</v>
      </c>
      <c r="Q556" t="str">
        <f t="array" ref="Q556">LEFT(N556,FIND("/",N556)-1)</f>
        <v>technology</v>
      </c>
      <c r="R556" t="str">
        <f t="array" ref="R556">RIGHT(N556,LEN(N556)-FIND("/",N556))</f>
        <v>web</v>
      </c>
      <c r="S556" s="9">
        <f t="array" ref="S556">(J556/86400)+25569+(-5/24)</f>
        <v>41901.476527777777</v>
      </c>
      <c r="T556" s="9">
        <f t="array" ref="T556">(I556/86400)+25569+(-5/24)</f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5" t="e">
        <f t="shared" si="17"/>
        <v>#DIV/0!</v>
      </c>
      <c r="Q557" t="str">
        <f t="array" ref="Q557">LEFT(N557,FIND("/",N557)-1)</f>
        <v>technology</v>
      </c>
      <c r="R557" t="str">
        <f t="array" ref="R557">RIGHT(N557,LEN(N557)-FIND("/",N557))</f>
        <v>web</v>
      </c>
      <c r="S557" s="9">
        <f t="array" ref="S557">(J557/86400)+25569+(-5/24)</f>
        <v>42503.145173611112</v>
      </c>
      <c r="T557" s="9">
        <f t="array" ref="T557">(I557/86400)+25569+(-5/24)</f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 s="5">
        <f t="shared" si="17"/>
        <v>200</v>
      </c>
      <c r="Q558" t="str">
        <f t="array" ref="Q558">LEFT(N558,FIND("/",N558)-1)</f>
        <v>technology</v>
      </c>
      <c r="R558" t="str">
        <f t="array" ref="R558">RIGHT(N558,LEN(N558)-FIND("/",N558))</f>
        <v>web</v>
      </c>
      <c r="S558" s="9">
        <f t="array" ref="S558">(J558/86400)+25569+(-5/24)</f>
        <v>42345.651817129627</v>
      </c>
      <c r="T558" s="9">
        <f t="array" ref="T558">(I558/86400)+25569+(-5/24)</f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 s="5">
        <f t="shared" si="17"/>
        <v>68.3</v>
      </c>
      <c r="Q559" t="str">
        <f t="array" ref="Q559">LEFT(N559,FIND("/",N559)-1)</f>
        <v>technology</v>
      </c>
      <c r="R559" t="str">
        <f t="array" ref="R559">RIGHT(N559,LEN(N559)-FIND("/",N559))</f>
        <v>web</v>
      </c>
      <c r="S559" s="9">
        <f t="array" ref="S559">(J559/86400)+25569+(-5/24)</f>
        <v>42676.733831018515</v>
      </c>
      <c r="T559" s="9">
        <f t="array" ref="T559">(I559/86400)+25569+(-5/24)</f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5" t="e">
        <f t="shared" si="17"/>
        <v>#DIV/0!</v>
      </c>
      <c r="Q560" t="str">
        <f t="array" ref="Q560">LEFT(N560,FIND("/",N560)-1)</f>
        <v>technology</v>
      </c>
      <c r="R560" t="str">
        <f t="array" ref="R560">RIGHT(N560,LEN(N560)-FIND("/",N560))</f>
        <v>web</v>
      </c>
      <c r="S560" s="9">
        <f t="array" ref="S560">(J560/86400)+25569+(-5/24)</f>
        <v>42057.674826388888</v>
      </c>
      <c r="T560" s="9">
        <f t="array" ref="T560">(I560/86400)+25569+(-5/24)</f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 s="5">
        <f t="shared" si="17"/>
        <v>50</v>
      </c>
      <c r="Q561" t="str">
        <f t="array" ref="Q561">LEFT(N561,FIND("/",N561)-1)</f>
        <v>technology</v>
      </c>
      <c r="R561" t="str">
        <f t="array" ref="R561">RIGHT(N561,LEN(N561)-FIND("/",N561))</f>
        <v>web</v>
      </c>
      <c r="S561" s="9">
        <f t="array" ref="S561">(J561/86400)+25569+(-5/24)</f>
        <v>42321.074768518512</v>
      </c>
      <c r="T561" s="9">
        <f t="array" ref="T561">(I561/86400)+25569+(-5/24)</f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 s="5">
        <f t="shared" si="17"/>
        <v>4</v>
      </c>
      <c r="Q562" t="str">
        <f t="array" ref="Q562">LEFT(N562,FIND("/",N562)-1)</f>
        <v>technology</v>
      </c>
      <c r="R562" t="str">
        <f t="array" ref="R562">RIGHT(N562,LEN(N562)-FIND("/",N562))</f>
        <v>web</v>
      </c>
      <c r="S562" s="9">
        <f t="array" ref="S562">(J562/86400)+25569+(-5/24)</f>
        <v>41960.563020833331</v>
      </c>
      <c r="T562" s="9">
        <f t="array" ref="T562">(I562/86400)+25569+(-5/24)</f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 s="5">
        <f t="shared" si="17"/>
        <v>27.5</v>
      </c>
      <c r="Q563" t="str">
        <f t="array" ref="Q563">LEFT(N563,FIND("/",N563)-1)</f>
        <v>technology</v>
      </c>
      <c r="R563" t="str">
        <f t="array" ref="R563">RIGHT(N563,LEN(N563)-FIND("/",N563))</f>
        <v>web</v>
      </c>
      <c r="S563" s="9">
        <f t="array" ref="S563">(J563/86400)+25569+(-5/24)</f>
        <v>42268.450381944444</v>
      </c>
      <c r="T563" s="9">
        <f t="array" ref="T563">(I563/86400)+25569+(-5/24)</f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5" t="e">
        <f t="shared" si="17"/>
        <v>#DIV/0!</v>
      </c>
      <c r="Q564" t="str">
        <f t="array" ref="Q564">LEFT(N564,FIND("/",N564)-1)</f>
        <v>technology</v>
      </c>
      <c r="R564" t="str">
        <f t="array" ref="R564">RIGHT(N564,LEN(N564)-FIND("/",N564))</f>
        <v>web</v>
      </c>
      <c r="S564" s="9">
        <f t="array" ref="S564">(J564/86400)+25569+(-5/24)</f>
        <v>42692.180729166663</v>
      </c>
      <c r="T564" s="9">
        <f t="array" ref="T564">(I564/86400)+25569+(-5/24)</f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 s="5">
        <f t="shared" si="17"/>
        <v>34</v>
      </c>
      <c r="Q565" t="str">
        <f t="array" ref="Q565">LEFT(N565,FIND("/",N565)-1)</f>
        <v>technology</v>
      </c>
      <c r="R565" t="str">
        <f t="array" ref="R565">RIGHT(N565,LEN(N565)-FIND("/",N565))</f>
        <v>web</v>
      </c>
      <c r="S565" s="9">
        <f t="array" ref="S565">(J565/86400)+25569+(-5/24)</f>
        <v>42021.861655092587</v>
      </c>
      <c r="T565" s="9">
        <f t="array" ref="T565">(I565/86400)+25569+(-5/24)</f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 s="5">
        <f t="shared" si="17"/>
        <v>1</v>
      </c>
      <c r="Q566" t="str">
        <f t="array" ref="Q566">LEFT(N566,FIND("/",N566)-1)</f>
        <v>technology</v>
      </c>
      <c r="R566" t="str">
        <f t="array" ref="R566">RIGHT(N566,LEN(N566)-FIND("/",N566))</f>
        <v>web</v>
      </c>
      <c r="S566" s="9">
        <f t="array" ref="S566">(J566/86400)+25569+(-5/24)</f>
        <v>42411.734664351847</v>
      </c>
      <c r="T566" s="9">
        <f t="array" ref="T566">(I566/86400)+25569+(-5/24)</f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5" t="e">
        <f t="shared" si="17"/>
        <v>#DIV/0!</v>
      </c>
      <c r="Q567" t="str">
        <f t="array" ref="Q567">LEFT(N567,FIND("/",N567)-1)</f>
        <v>technology</v>
      </c>
      <c r="R567" t="str">
        <f t="array" ref="R567">RIGHT(N567,LEN(N567)-FIND("/",N567))</f>
        <v>web</v>
      </c>
      <c r="S567" s="9">
        <f t="array" ref="S567">(J567/86400)+25569+(-5/24)</f>
        <v>42165.576956018514</v>
      </c>
      <c r="T567" s="9">
        <f t="array" ref="T567">(I567/86400)+25569+(-5/24)</f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 s="5">
        <f t="shared" si="17"/>
        <v>1</v>
      </c>
      <c r="Q568" t="str">
        <f t="array" ref="Q568">LEFT(N568,FIND("/",N568)-1)</f>
        <v>technology</v>
      </c>
      <c r="R568" t="str">
        <f t="array" ref="R568">RIGHT(N568,LEN(N568)-FIND("/",N568))</f>
        <v>web</v>
      </c>
      <c r="S568" s="9">
        <f t="array" ref="S568">(J568/86400)+25569+(-5/24)</f>
        <v>42535.476076388884</v>
      </c>
      <c r="T568" s="9">
        <f t="array" ref="T568">(I568/86400)+25569+(-5/24)</f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5" t="e">
        <f t="shared" si="17"/>
        <v>#DIV/0!</v>
      </c>
      <c r="Q569" t="str">
        <f t="array" ref="Q569">LEFT(N569,FIND("/",N569)-1)</f>
        <v>technology</v>
      </c>
      <c r="R569" t="str">
        <f t="array" ref="R569">RIGHT(N569,LEN(N569)-FIND("/",N569))</f>
        <v>web</v>
      </c>
      <c r="S569" s="9">
        <f t="array" ref="S569">(J569/86400)+25569+(-5/24)</f>
        <v>41975.634189814817</v>
      </c>
      <c r="T569" s="9">
        <f t="array" ref="T569">(I569/86400)+25569+(-5/24)</f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 s="5">
        <f t="shared" si="17"/>
        <v>49</v>
      </c>
      <c r="Q570" t="str">
        <f t="array" ref="Q570">LEFT(N570,FIND("/",N570)-1)</f>
        <v>technology</v>
      </c>
      <c r="R570" t="str">
        <f t="array" ref="R570">RIGHT(N570,LEN(N570)-FIND("/",N570))</f>
        <v>web</v>
      </c>
      <c r="S570" s="9">
        <f t="array" ref="S570">(J570/86400)+25569+(-5/24)</f>
        <v>42348.713229166664</v>
      </c>
      <c r="T570" s="9">
        <f t="array" ref="T570">(I570/86400)+25569+(-5/24)</f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 s="5">
        <f t="shared" si="17"/>
        <v>20</v>
      </c>
      <c r="Q571" t="str">
        <f t="array" ref="Q571">LEFT(N571,FIND("/",N571)-1)</f>
        <v>technology</v>
      </c>
      <c r="R571" t="str">
        <f t="array" ref="R571">RIGHT(N571,LEN(N571)-FIND("/",N571))</f>
        <v>web</v>
      </c>
      <c r="S571" s="9">
        <f t="array" ref="S571">(J571/86400)+25569+(-5/24)</f>
        <v>42340.639027777775</v>
      </c>
      <c r="T571" s="9">
        <f t="array" ref="T571">(I571/86400)+25569+(-5/24)</f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 s="5">
        <f t="shared" si="17"/>
        <v>142</v>
      </c>
      <c r="Q572" t="str">
        <f t="array" ref="Q572">LEFT(N572,FIND("/",N572)-1)</f>
        <v>technology</v>
      </c>
      <c r="R572" t="str">
        <f t="array" ref="R572">RIGHT(N572,LEN(N572)-FIND("/",N572))</f>
        <v>web</v>
      </c>
      <c r="S572" s="9">
        <f t="array" ref="S572">(J572/86400)+25569+(-5/24)</f>
        <v>42388.589918981474</v>
      </c>
      <c r="T572" s="9">
        <f t="array" ref="T572">(I572/86400)+25569+(-5/24)</f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 s="5">
        <f t="shared" si="17"/>
        <v>53</v>
      </c>
      <c r="Q573" t="str">
        <f t="array" ref="Q573">LEFT(N573,FIND("/",N573)-1)</f>
        <v>technology</v>
      </c>
      <c r="R573" t="str">
        <f t="array" ref="R573">RIGHT(N573,LEN(N573)-FIND("/",N573))</f>
        <v>web</v>
      </c>
      <c r="S573" s="9">
        <f t="array" ref="S573">(J573/86400)+25569+(-5/24)</f>
        <v>42192.607905092591</v>
      </c>
      <c r="T573" s="9">
        <f t="array" ref="T573">(I573/86400)+25569+(-5/24)</f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5" t="e">
        <f t="shared" si="17"/>
        <v>#DIV/0!</v>
      </c>
      <c r="Q574" t="str">
        <f t="array" ref="Q574">LEFT(N574,FIND("/",N574)-1)</f>
        <v>technology</v>
      </c>
      <c r="R574" t="str">
        <f t="array" ref="R574">RIGHT(N574,LEN(N574)-FIND("/",N574))</f>
        <v>web</v>
      </c>
      <c r="S574" s="9">
        <f t="array" ref="S574">(J574/86400)+25569+(-5/24)</f>
        <v>42282.507962962962</v>
      </c>
      <c r="T574" s="9">
        <f t="array" ref="T574">(I574/86400)+25569+(-5/24)</f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 s="5">
        <f t="shared" si="17"/>
        <v>38.444444444444443</v>
      </c>
      <c r="Q575" t="str">
        <f t="array" ref="Q575">LEFT(N575,FIND("/",N575)-1)</f>
        <v>technology</v>
      </c>
      <c r="R575" t="str">
        <f t="array" ref="R575">RIGHT(N575,LEN(N575)-FIND("/",N575))</f>
        <v>web</v>
      </c>
      <c r="S575" s="9">
        <f t="array" ref="S575">(J575/86400)+25569+(-5/24)</f>
        <v>41962.841793981475</v>
      </c>
      <c r="T575" s="9">
        <f t="array" ref="T575">(I575/86400)+25569+(-5/24)</f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 s="5">
        <f t="shared" si="17"/>
        <v>20</v>
      </c>
      <c r="Q576" t="str">
        <f t="array" ref="Q576">LEFT(N576,FIND("/",N576)-1)</f>
        <v>technology</v>
      </c>
      <c r="R576" t="str">
        <f t="array" ref="R576">RIGHT(N576,LEN(N576)-FIND("/",N576))</f>
        <v>web</v>
      </c>
      <c r="S576" s="9">
        <f t="array" ref="S576">(J576/86400)+25569+(-5/24)</f>
        <v>42632.235034722216</v>
      </c>
      <c r="T576" s="9">
        <f t="array" ref="T576">(I576/86400)+25569+(-5/24)</f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 s="5">
        <f t="shared" si="17"/>
        <v>64.75</v>
      </c>
      <c r="Q577" t="str">
        <f t="array" ref="Q577">LEFT(N577,FIND("/",N577)-1)</f>
        <v>technology</v>
      </c>
      <c r="R577" t="str">
        <f t="array" ref="R577">RIGHT(N577,LEN(N577)-FIND("/",N577))</f>
        <v>web</v>
      </c>
      <c r="S577" s="9">
        <f t="array" ref="S577">(J577/86400)+25569+(-5/24)</f>
        <v>42138.484293981477</v>
      </c>
      <c r="T577" s="9">
        <f t="array" ref="T577">(I577/86400)+25569+(-5/24)</f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 s="5">
        <f t="shared" si="17"/>
        <v>1</v>
      </c>
      <c r="Q578" t="str">
        <f t="array" ref="Q578">LEFT(N578,FIND("/",N578)-1)</f>
        <v>technology</v>
      </c>
      <c r="R578" t="str">
        <f t="array" ref="R578">RIGHT(N578,LEN(N578)-FIND("/",N578))</f>
        <v>web</v>
      </c>
      <c r="S578" s="9">
        <f t="array" ref="S578">(J578/86400)+25569+(-5/24)</f>
        <v>42031.263333333329</v>
      </c>
      <c r="T578" s="9">
        <f t="array" ref="T578">(I578/86400)+25569+(-5/24)</f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E579/D579*100</f>
        <v>0.2</v>
      </c>
      <c r="P579" s="5">
        <f t="shared" ref="P579:P642" si="19">E579/L579</f>
        <v>10</v>
      </c>
      <c r="Q579" t="str">
        <f t="array" ref="Q579">LEFT(N579,FIND("/",N579)-1)</f>
        <v>technology</v>
      </c>
      <c r="R579" t="str">
        <f t="array" ref="R579">RIGHT(N579,LEN(N579)-FIND("/",N579))</f>
        <v>web</v>
      </c>
      <c r="S579" s="9">
        <f t="array" ref="S579">(J579/86400)+25569+(-5/24)</f>
        <v>42450.380810185183</v>
      </c>
      <c r="T579" s="9">
        <f t="array" ref="T57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 s="5">
        <f t="shared" si="19"/>
        <v>2</v>
      </c>
      <c r="Q580" t="str">
        <f t="array" ref="Q580">LEFT(N580,FIND("/",N580)-1)</f>
        <v>technology</v>
      </c>
      <c r="R580" t="str">
        <f t="array" ref="R580">RIGHT(N580,LEN(N580)-FIND("/",N580))</f>
        <v>web</v>
      </c>
      <c r="S580" s="9">
        <f t="array" ref="S580">(J580/86400)+25569+(-5/24)</f>
        <v>42230.370289351849</v>
      </c>
      <c r="T580" s="9">
        <f t="array" ref="T580">(I580/86400)+25569+(-5/24)</f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 s="5">
        <f t="shared" si="19"/>
        <v>35</v>
      </c>
      <c r="Q581" t="str">
        <f t="array" ref="Q581">LEFT(N581,FIND("/",N581)-1)</f>
        <v>technology</v>
      </c>
      <c r="R581" t="str">
        <f t="array" ref="R581">RIGHT(N581,LEN(N581)-FIND("/",N581))</f>
        <v>web</v>
      </c>
      <c r="S581" s="9">
        <f t="array" ref="S581">(J581/86400)+25569+(-5/24)</f>
        <v>41968.643784722219</v>
      </c>
      <c r="T581" s="9">
        <f t="array" ref="T581">(I581/86400)+25569+(-5/24)</f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 s="5">
        <f t="shared" si="19"/>
        <v>1</v>
      </c>
      <c r="Q582" t="str">
        <f t="array" ref="Q582">LEFT(N582,FIND("/",N582)-1)</f>
        <v>technology</v>
      </c>
      <c r="R582" t="str">
        <f t="array" ref="R582">RIGHT(N582,LEN(N582)-FIND("/",N582))</f>
        <v>web</v>
      </c>
      <c r="S582" s="9">
        <f t="array" ref="S582">(J582/86400)+25569+(-5/24)</f>
        <v>42605.699849537035</v>
      </c>
      <c r="T582" s="9">
        <f t="array" ref="T582">(I582/86400)+25569+(-5/24)</f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5" t="e">
        <f t="shared" si="19"/>
        <v>#DIV/0!</v>
      </c>
      <c r="Q583" t="str">
        <f t="array" ref="Q583">LEFT(N583,FIND("/",N583)-1)</f>
        <v>technology</v>
      </c>
      <c r="R583" t="str">
        <f t="array" ref="R583">RIGHT(N583,LEN(N583)-FIND("/",N583))</f>
        <v>web</v>
      </c>
      <c r="S583" s="9">
        <f t="array" ref="S583">(J583/86400)+25569+(-5/24)</f>
        <v>42187.804444444446</v>
      </c>
      <c r="T583" s="9">
        <f t="array" ref="T583">(I583/86400)+25569+(-5/24)</f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5" t="e">
        <f t="shared" si="19"/>
        <v>#DIV/0!</v>
      </c>
      <c r="Q584" t="str">
        <f t="array" ref="Q584">LEFT(N584,FIND("/",N584)-1)</f>
        <v>technology</v>
      </c>
      <c r="R584" t="str">
        <f t="array" ref="R584">RIGHT(N584,LEN(N584)-FIND("/",N584))</f>
        <v>web</v>
      </c>
      <c r="S584" s="9">
        <f t="array" ref="S584">(J584/86400)+25569+(-5/24)</f>
        <v>42055.531469907401</v>
      </c>
      <c r="T584" s="9">
        <f t="array" ref="T584">(I584/86400)+25569+(-5/24)</f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 s="5">
        <f t="shared" si="19"/>
        <v>1</v>
      </c>
      <c r="Q585" t="str">
        <f t="array" ref="Q585">LEFT(N585,FIND("/",N585)-1)</f>
        <v>technology</v>
      </c>
      <c r="R585" t="str">
        <f t="array" ref="R585">RIGHT(N585,LEN(N585)-FIND("/",N585))</f>
        <v>web</v>
      </c>
      <c r="S585" s="9">
        <f t="array" ref="S585">(J585/86400)+25569+(-5/24)</f>
        <v>42052.730173611104</v>
      </c>
      <c r="T585" s="9">
        <f t="array" ref="T585">(I585/86400)+25569+(-5/24)</f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 s="5">
        <f t="shared" si="19"/>
        <v>5</v>
      </c>
      <c r="Q586" t="str">
        <f t="array" ref="Q586">LEFT(N586,FIND("/",N586)-1)</f>
        <v>technology</v>
      </c>
      <c r="R586" t="str">
        <f t="array" ref="R586">RIGHT(N586,LEN(N586)-FIND("/",N586))</f>
        <v>web</v>
      </c>
      <c r="S586" s="9">
        <f t="array" ref="S586">(J586/86400)+25569+(-5/24)</f>
        <v>42049.508287037032</v>
      </c>
      <c r="T586" s="9">
        <f t="array" ref="T586">(I586/86400)+25569+(-5/24)</f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5" t="e">
        <f t="shared" si="19"/>
        <v>#DIV/0!</v>
      </c>
      <c r="Q587" t="str">
        <f t="array" ref="Q587">LEFT(N587,FIND("/",N587)-1)</f>
        <v>technology</v>
      </c>
      <c r="R587" t="str">
        <f t="array" ref="R587">RIGHT(N587,LEN(N587)-FIND("/",N587))</f>
        <v>web</v>
      </c>
      <c r="S587" s="9">
        <f t="array" ref="S587">(J587/86400)+25569+(-5/24)</f>
        <v>42283.182604166665</v>
      </c>
      <c r="T587" s="9">
        <f t="array" ref="T587">(I587/86400)+25569+(-5/24)</f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 s="5">
        <f t="shared" si="19"/>
        <v>14</v>
      </c>
      <c r="Q588" t="str">
        <f t="array" ref="Q588">LEFT(N588,FIND("/",N588)-1)</f>
        <v>technology</v>
      </c>
      <c r="R588" t="str">
        <f t="array" ref="R588">RIGHT(N588,LEN(N588)-FIND("/",N588))</f>
        <v>web</v>
      </c>
      <c r="S588" s="9">
        <f t="array" ref="S588">(J588/86400)+25569+(-5/24)</f>
        <v>42020.645914351851</v>
      </c>
      <c r="T588" s="9">
        <f t="array" ref="T588">(I588/86400)+25569+(-5/24)</f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 s="5">
        <f t="shared" si="19"/>
        <v>389.28571428571428</v>
      </c>
      <c r="Q589" t="str">
        <f t="array" ref="Q589">LEFT(N589,FIND("/",N589)-1)</f>
        <v>technology</v>
      </c>
      <c r="R589" t="str">
        <f t="array" ref="R589">RIGHT(N589,LEN(N589)-FIND("/",N589))</f>
        <v>web</v>
      </c>
      <c r="S589" s="9">
        <f t="array" ref="S589">(J589/86400)+25569+(-5/24)</f>
        <v>42080.548993055556</v>
      </c>
      <c r="T589" s="9">
        <f t="array" ref="T589">(I589/86400)+25569+(-5/24)</f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 s="5">
        <f t="shared" si="19"/>
        <v>150.5</v>
      </c>
      <c r="Q590" t="str">
        <f t="array" ref="Q590">LEFT(N590,FIND("/",N590)-1)</f>
        <v>technology</v>
      </c>
      <c r="R590" t="str">
        <f t="array" ref="R590">RIGHT(N590,LEN(N590)-FIND("/",N590))</f>
        <v>web</v>
      </c>
      <c r="S590" s="9">
        <f t="array" ref="S590">(J590/86400)+25569+(-5/24)</f>
        <v>42631.561180555553</v>
      </c>
      <c r="T590" s="9">
        <f t="array" ref="T590">(I590/86400)+25569+(-5/24)</f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 s="5">
        <f t="shared" si="19"/>
        <v>1</v>
      </c>
      <c r="Q591" t="str">
        <f t="array" ref="Q591">LEFT(N591,FIND("/",N591)-1)</f>
        <v>technology</v>
      </c>
      <c r="R591" t="str">
        <f t="array" ref="R591">RIGHT(N591,LEN(N591)-FIND("/",N591))</f>
        <v>web</v>
      </c>
      <c r="S591" s="9">
        <f t="array" ref="S591">(J591/86400)+25569+(-5/24)</f>
        <v>42178.406238425923</v>
      </c>
      <c r="T591" s="9">
        <f t="array" ref="T591">(I591/86400)+25569+(-5/24)</f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 s="5">
        <f t="shared" si="19"/>
        <v>24.777777777777779</v>
      </c>
      <c r="Q592" t="str">
        <f t="array" ref="Q592">LEFT(N592,FIND("/",N592)-1)</f>
        <v>technology</v>
      </c>
      <c r="R592" t="str">
        <f t="array" ref="R592">RIGHT(N592,LEN(N592)-FIND("/",N592))</f>
        <v>web</v>
      </c>
      <c r="S592" s="9">
        <f t="array" ref="S592">(J592/86400)+25569+(-5/24)</f>
        <v>42377.34642361111</v>
      </c>
      <c r="T592" s="9">
        <f t="array" ref="T592">(I592/86400)+25569+(-5/24)</f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 s="5">
        <f t="shared" si="19"/>
        <v>30.5</v>
      </c>
      <c r="Q593" t="str">
        <f t="array" ref="Q593">LEFT(N593,FIND("/",N593)-1)</f>
        <v>technology</v>
      </c>
      <c r="R593" t="str">
        <f t="array" ref="R593">RIGHT(N593,LEN(N593)-FIND("/",N593))</f>
        <v>web</v>
      </c>
      <c r="S593" s="9">
        <f t="array" ref="S593">(J593/86400)+25569+(-5/24)</f>
        <v>42177.334837962961</v>
      </c>
      <c r="T593" s="9">
        <f t="array" ref="T593">(I593/86400)+25569+(-5/24)</f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 s="5">
        <f t="shared" si="19"/>
        <v>250</v>
      </c>
      <c r="Q594" t="str">
        <f t="array" ref="Q594">LEFT(N594,FIND("/",N594)-1)</f>
        <v>technology</v>
      </c>
      <c r="R594" t="str">
        <f t="array" ref="R594">RIGHT(N594,LEN(N594)-FIND("/",N594))</f>
        <v>web</v>
      </c>
      <c r="S594" s="9">
        <f t="array" ref="S594">(J594/86400)+25569+(-5/24)</f>
        <v>41946.023842592593</v>
      </c>
      <c r="T594" s="9">
        <f t="array" ref="T594">(I594/86400)+25569+(-5/24)</f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 s="5">
        <f t="shared" si="19"/>
        <v>16.428571428571427</v>
      </c>
      <c r="Q595" t="str">
        <f t="array" ref="Q595">LEFT(N595,FIND("/",N595)-1)</f>
        <v>technology</v>
      </c>
      <c r="R595" t="str">
        <f t="array" ref="R595">RIGHT(N595,LEN(N595)-FIND("/",N595))</f>
        <v>web</v>
      </c>
      <c r="S595" s="9">
        <f t="array" ref="S595">(J595/86400)+25569+(-5/24)</f>
        <v>42070.469270833331</v>
      </c>
      <c r="T595" s="9">
        <f t="array" ref="T595">(I595/86400)+25569+(-5/24)</f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 s="5">
        <f t="shared" si="19"/>
        <v>13</v>
      </c>
      <c r="Q596" t="str">
        <f t="array" ref="Q596">LEFT(N596,FIND("/",N596)-1)</f>
        <v>technology</v>
      </c>
      <c r="R596" t="str">
        <f t="array" ref="R596">RIGHT(N596,LEN(N596)-FIND("/",N596))</f>
        <v>web</v>
      </c>
      <c r="S596" s="9">
        <f t="array" ref="S596">(J596/86400)+25569+(-5/24)</f>
        <v>42446.571828703702</v>
      </c>
      <c r="T596" s="9">
        <f t="array" ref="T596">(I596/86400)+25569+(-5/24)</f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 s="5">
        <f t="shared" si="19"/>
        <v>53.25</v>
      </c>
      <c r="Q597" t="str">
        <f t="array" ref="Q597">LEFT(N597,FIND("/",N597)-1)</f>
        <v>technology</v>
      </c>
      <c r="R597" t="str">
        <f t="array" ref="R597">RIGHT(N597,LEN(N597)-FIND("/",N597))</f>
        <v>web</v>
      </c>
      <c r="S597" s="9">
        <f t="array" ref="S597">(J597/86400)+25569+(-5/24)</f>
        <v>42082.861550925925</v>
      </c>
      <c r="T597" s="9">
        <f t="array" ref="T597">(I597/86400)+25569+(-5/24)</f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 s="5">
        <f t="shared" si="19"/>
        <v>3</v>
      </c>
      <c r="Q598" t="str">
        <f t="array" ref="Q598">LEFT(N598,FIND("/",N598)-1)</f>
        <v>technology</v>
      </c>
      <c r="R598" t="str">
        <f t="array" ref="R598">RIGHT(N598,LEN(N598)-FIND("/",N598))</f>
        <v>web</v>
      </c>
      <c r="S598" s="9">
        <f t="array" ref="S598">(J598/86400)+25569+(-5/24)</f>
        <v>42646.688564814809</v>
      </c>
      <c r="T598" s="9">
        <f t="array" ref="T598">(I598/86400)+25569+(-5/24)</f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 s="5">
        <f t="shared" si="19"/>
        <v>10</v>
      </c>
      <c r="Q599" t="str">
        <f t="array" ref="Q599">LEFT(N599,FIND("/",N599)-1)</f>
        <v>technology</v>
      </c>
      <c r="R599" t="str">
        <f t="array" ref="R599">RIGHT(N599,LEN(N599)-FIND("/",N599))</f>
        <v>web</v>
      </c>
      <c r="S599" s="9">
        <f t="array" ref="S599">(J599/86400)+25569+(-5/24)</f>
        <v>42545.496932870366</v>
      </c>
      <c r="T599" s="9">
        <f t="array" ref="T599">(I599/86400)+25569+(-5/24)</f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 s="5">
        <f t="shared" si="19"/>
        <v>121.42857142857143</v>
      </c>
      <c r="Q600" t="str">
        <f t="array" ref="Q600">LEFT(N600,FIND("/",N600)-1)</f>
        <v>technology</v>
      </c>
      <c r="R600" t="str">
        <f t="array" ref="R600">RIGHT(N600,LEN(N600)-FIND("/",N600))</f>
        <v>web</v>
      </c>
      <c r="S600" s="9">
        <f t="array" ref="S600">(J600/86400)+25569+(-5/24)</f>
        <v>41947.793761574074</v>
      </c>
      <c r="T600" s="9">
        <f t="array" ref="T600">(I600/86400)+25569+(-5/24)</f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 s="5">
        <f t="shared" si="19"/>
        <v>15.5</v>
      </c>
      <c r="Q601" t="str">
        <f t="array" ref="Q601">LEFT(N601,FIND("/",N601)-1)</f>
        <v>technology</v>
      </c>
      <c r="R601" t="str">
        <f t="array" ref="R601">RIGHT(N601,LEN(N601)-FIND("/",N601))</f>
        <v>web</v>
      </c>
      <c r="S601" s="9">
        <f t="array" ref="S601">(J601/86400)+25569+(-5/24)</f>
        <v>42047.604189814818</v>
      </c>
      <c r="T601" s="9">
        <f t="array" ref="T601">(I601/86400)+25569+(-5/24)</f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 s="5">
        <f t="shared" si="19"/>
        <v>100</v>
      </c>
      <c r="Q602" t="str">
        <f t="array" ref="Q602">LEFT(N602,FIND("/",N602)-1)</f>
        <v>technology</v>
      </c>
      <c r="R602" t="str">
        <f t="array" ref="R602">RIGHT(N602,LEN(N602)-FIND("/",N602))</f>
        <v>web</v>
      </c>
      <c r="S602" s="9">
        <f t="array" ref="S602">(J602/86400)+25569+(-5/24)</f>
        <v>42073.589837962958</v>
      </c>
      <c r="T602" s="9">
        <f t="array" ref="T602">(I602/86400)+25569+(-5/24)</f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 s="5">
        <f t="shared" si="19"/>
        <v>23.333333333333332</v>
      </c>
      <c r="Q603" t="str">
        <f t="array" ref="Q603">LEFT(N603,FIND("/",N603)-1)</f>
        <v>technology</v>
      </c>
      <c r="R603" t="str">
        <f t="array" ref="R603">RIGHT(N603,LEN(N603)-FIND("/",N603))</f>
        <v>web</v>
      </c>
      <c r="S603" s="9">
        <f t="array" ref="S603">(J603/86400)+25569+(-5/24)</f>
        <v>41969.64975694444</v>
      </c>
      <c r="T603" s="9">
        <f t="array" ref="T603">(I603/86400)+25569+(-5/24)</f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5" t="e">
        <f t="shared" si="19"/>
        <v>#DIV/0!</v>
      </c>
      <c r="Q604" t="str">
        <f t="array" ref="Q604">LEFT(N604,FIND("/",N604)-1)</f>
        <v>technology</v>
      </c>
      <c r="R604" t="str">
        <f t="array" ref="R604">RIGHT(N604,LEN(N604)-FIND("/",N604))</f>
        <v>web</v>
      </c>
      <c r="S604" s="9">
        <f t="array" ref="S604">(J604/86400)+25569+(-5/24)</f>
        <v>42143.585821759254</v>
      </c>
      <c r="T604" s="9">
        <f t="array" ref="T604">(I604/86400)+25569+(-5/24)</f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 s="5">
        <f t="shared" si="19"/>
        <v>45.386153846153846</v>
      </c>
      <c r="Q605" t="str">
        <f t="array" ref="Q605">LEFT(N605,FIND("/",N605)-1)</f>
        <v>technology</v>
      </c>
      <c r="R605" t="str">
        <f t="array" ref="R605">RIGHT(N605,LEN(N605)-FIND("/",N605))</f>
        <v>web</v>
      </c>
      <c r="S605" s="9">
        <f t="array" ref="S605">(J605/86400)+25569+(-5/24)</f>
        <v>41835.430821759255</v>
      </c>
      <c r="T605" s="9">
        <f t="array" ref="T605">(I605/86400)+25569+(-5/24)</f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5" t="e">
        <f t="shared" si="19"/>
        <v>#DIV/0!</v>
      </c>
      <c r="Q606" t="str">
        <f t="array" ref="Q606">LEFT(N606,FIND("/",N606)-1)</f>
        <v>technology</v>
      </c>
      <c r="R606" t="str">
        <f t="array" ref="R606">RIGHT(N606,LEN(N606)-FIND("/",N606))</f>
        <v>web</v>
      </c>
      <c r="S606" s="9">
        <f t="array" ref="S606">(J606/86400)+25569+(-5/24)</f>
        <v>41848.827037037037</v>
      </c>
      <c r="T606" s="9">
        <f t="array" ref="T606">(I606/86400)+25569+(-5/24)</f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 s="5">
        <f t="shared" si="19"/>
        <v>16.375</v>
      </c>
      <c r="Q607" t="str">
        <f t="array" ref="Q607">LEFT(N607,FIND("/",N607)-1)</f>
        <v>technology</v>
      </c>
      <c r="R607" t="str">
        <f t="array" ref="R607">RIGHT(N607,LEN(N607)-FIND("/",N607))</f>
        <v>web</v>
      </c>
      <c r="S607" s="9">
        <f t="array" ref="S607">(J607/86400)+25569+(-5/24)</f>
        <v>42194.149398148147</v>
      </c>
      <c r="T607" s="9">
        <f t="array" ref="T607">(I607/86400)+25569+(-5/24)</f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 s="5">
        <f t="shared" si="19"/>
        <v>10</v>
      </c>
      <c r="Q608" t="str">
        <f t="array" ref="Q608">LEFT(N608,FIND("/",N608)-1)</f>
        <v>technology</v>
      </c>
      <c r="R608" t="str">
        <f t="array" ref="R608">RIGHT(N608,LEN(N608)-FIND("/",N608))</f>
        <v>web</v>
      </c>
      <c r="S608" s="9">
        <f t="array" ref="S608">(J608/86400)+25569+(-5/24)</f>
        <v>42102.442233796297</v>
      </c>
      <c r="T608" s="9">
        <f t="array" ref="T608">(I608/86400)+25569+(-5/24)</f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5" t="e">
        <f t="shared" si="19"/>
        <v>#DIV/0!</v>
      </c>
      <c r="Q609" t="str">
        <f t="array" ref="Q609">LEFT(N609,FIND("/",N609)-1)</f>
        <v>technology</v>
      </c>
      <c r="R609" t="str">
        <f t="array" ref="R609">RIGHT(N609,LEN(N609)-FIND("/",N609))</f>
        <v>web</v>
      </c>
      <c r="S609" s="9">
        <f t="array" ref="S609">(J609/86400)+25569+(-5/24)</f>
        <v>42300.617314814815</v>
      </c>
      <c r="T609" s="9">
        <f t="array" ref="T609">(I609/86400)+25569+(-5/24)</f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 s="5">
        <f t="shared" si="19"/>
        <v>292.2</v>
      </c>
      <c r="Q610" t="str">
        <f t="array" ref="Q610">LEFT(N610,FIND("/",N610)-1)</f>
        <v>technology</v>
      </c>
      <c r="R610" t="str">
        <f t="array" ref="R610">RIGHT(N610,LEN(N610)-FIND("/",N610))</f>
        <v>web</v>
      </c>
      <c r="S610" s="9">
        <f t="array" ref="S610">(J610/86400)+25569+(-5/24)</f>
        <v>42140.712731481479</v>
      </c>
      <c r="T610" s="9">
        <f t="array" ref="T610">(I610/86400)+25569+(-5/24)</f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 s="5">
        <f t="shared" si="19"/>
        <v>5</v>
      </c>
      <c r="Q611" t="str">
        <f t="array" ref="Q611">LEFT(N611,FIND("/",N611)-1)</f>
        <v>technology</v>
      </c>
      <c r="R611" t="str">
        <f t="array" ref="R611">RIGHT(N611,LEN(N611)-FIND("/",N611))</f>
        <v>web</v>
      </c>
      <c r="S611" s="9">
        <f t="array" ref="S611">(J611/86400)+25569+(-5/24)</f>
        <v>42306.825740740744</v>
      </c>
      <c r="T611" s="9">
        <f t="array" ref="T611">(I611/86400)+25569+(-5/24)</f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5" t="e">
        <f t="shared" si="19"/>
        <v>#DIV/0!</v>
      </c>
      <c r="Q612" t="str">
        <f t="array" ref="Q612">LEFT(N612,FIND("/",N612)-1)</f>
        <v>technology</v>
      </c>
      <c r="R612" t="str">
        <f t="array" ref="R612">RIGHT(N612,LEN(N612)-FIND("/",N612))</f>
        <v>web</v>
      </c>
      <c r="S612" s="9">
        <f t="array" ref="S612">(J612/86400)+25569+(-5/24)</f>
        <v>42086.622523148144</v>
      </c>
      <c r="T612" s="9">
        <f t="array" ref="T612">(I612/86400)+25569+(-5/24)</f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5" t="e">
        <f t="shared" si="19"/>
        <v>#DIV/0!</v>
      </c>
      <c r="Q613" t="str">
        <f t="array" ref="Q613">LEFT(N613,FIND("/",N613)-1)</f>
        <v>technology</v>
      </c>
      <c r="R613" t="str">
        <f t="array" ref="R613">RIGHT(N613,LEN(N613)-FIND("/",N613))</f>
        <v>web</v>
      </c>
      <c r="S613" s="9">
        <f t="array" ref="S613">(J613/86400)+25569+(-5/24)</f>
        <v>42328.352280092593</v>
      </c>
      <c r="T613" s="9">
        <f t="array" ref="T613">(I613/86400)+25569+(-5/24)</f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5" t="e">
        <f t="shared" si="19"/>
        <v>#DIV/0!</v>
      </c>
      <c r="Q614" t="str">
        <f t="array" ref="Q614">LEFT(N614,FIND("/",N614)-1)</f>
        <v>technology</v>
      </c>
      <c r="R614" t="str">
        <f t="array" ref="R614">RIGHT(N614,LEN(N614)-FIND("/",N614))</f>
        <v>web</v>
      </c>
      <c r="S614" s="9">
        <f t="array" ref="S614">(J614/86400)+25569+(-5/24)</f>
        <v>42584.823449074072</v>
      </c>
      <c r="T614" s="9">
        <f t="array" ref="T614">(I614/86400)+25569+(-5/24)</f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 s="5">
        <f t="shared" si="19"/>
        <v>105.93388429752066</v>
      </c>
      <c r="Q615" t="str">
        <f t="array" ref="Q615">LEFT(N615,FIND("/",N615)-1)</f>
        <v>technology</v>
      </c>
      <c r="R615" t="str">
        <f t="array" ref="R615">RIGHT(N615,LEN(N615)-FIND("/",N615))</f>
        <v>web</v>
      </c>
      <c r="S615" s="9">
        <f t="array" ref="S615">(J615/86400)+25569+(-5/24)</f>
        <v>42247.288425925923</v>
      </c>
      <c r="T615" s="9">
        <f t="array" ref="T615">(I615/86400)+25569+(-5/24)</f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5" t="e">
        <f t="shared" si="19"/>
        <v>#DIV/0!</v>
      </c>
      <c r="Q616" t="str">
        <f t="array" ref="Q616">LEFT(N616,FIND("/",N616)-1)</f>
        <v>technology</v>
      </c>
      <c r="R616" t="str">
        <f t="array" ref="R616">RIGHT(N616,LEN(N616)-FIND("/",N616))</f>
        <v>web</v>
      </c>
      <c r="S616" s="9">
        <f t="array" ref="S616">(J616/86400)+25569+(-5/24)</f>
        <v>42514.853472222218</v>
      </c>
      <c r="T616" s="9">
        <f t="array" ref="T616">(I616/86400)+25569+(-5/24)</f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5" t="e">
        <f t="shared" si="19"/>
        <v>#DIV/0!</v>
      </c>
      <c r="Q617" t="str">
        <f t="array" ref="Q617">LEFT(N617,FIND("/",N617)-1)</f>
        <v>technology</v>
      </c>
      <c r="R617" t="str">
        <f t="array" ref="R617">RIGHT(N617,LEN(N617)-FIND("/",N617))</f>
        <v>web</v>
      </c>
      <c r="S617" s="9">
        <f t="array" ref="S617">(J617/86400)+25569+(-5/24)</f>
        <v>42241.913877314808</v>
      </c>
      <c r="T617" s="9">
        <f t="array" ref="T617">(I617/86400)+25569+(-5/24)</f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5" t="e">
        <f t="shared" si="19"/>
        <v>#DIV/0!</v>
      </c>
      <c r="Q618" t="str">
        <f t="array" ref="Q618">LEFT(N618,FIND("/",N618)-1)</f>
        <v>technology</v>
      </c>
      <c r="R618" t="str">
        <f t="array" ref="R618">RIGHT(N618,LEN(N618)-FIND("/",N618))</f>
        <v>web</v>
      </c>
      <c r="S618" s="9">
        <f t="array" ref="S618">(J618/86400)+25569+(-5/24)</f>
        <v>42761.167905092589</v>
      </c>
      <c r="T618" s="9">
        <f t="array" ref="T618">(I618/86400)+25569+(-5/24)</f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 s="5">
        <f t="shared" si="19"/>
        <v>20</v>
      </c>
      <c r="Q619" t="str">
        <f t="array" ref="Q619">LEFT(N619,FIND("/",N619)-1)</f>
        <v>technology</v>
      </c>
      <c r="R619" t="str">
        <f t="array" ref="R619">RIGHT(N619,LEN(N619)-FIND("/",N619))</f>
        <v>web</v>
      </c>
      <c r="S619" s="9">
        <f t="array" ref="S619">(J619/86400)+25569+(-5/24)</f>
        <v>42087.134756944441</v>
      </c>
      <c r="T619" s="9">
        <f t="array" ref="T619">(I619/86400)+25569+(-5/24)</f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5" t="e">
        <f t="shared" si="19"/>
        <v>#DIV/0!</v>
      </c>
      <c r="Q620" t="str">
        <f t="array" ref="Q620">LEFT(N620,FIND("/",N620)-1)</f>
        <v>technology</v>
      </c>
      <c r="R620" t="str">
        <f t="array" ref="R620">RIGHT(N620,LEN(N620)-FIND("/",N620))</f>
        <v>web</v>
      </c>
      <c r="S620" s="9">
        <f t="array" ref="S620">(J620/86400)+25569+(-5/24)</f>
        <v>42317.60188657407</v>
      </c>
      <c r="T620" s="9">
        <f t="array" ref="T620">(I620/86400)+25569+(-5/24)</f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 s="5">
        <f t="shared" si="19"/>
        <v>1</v>
      </c>
      <c r="Q621" t="str">
        <f t="array" ref="Q621">LEFT(N621,FIND("/",N621)-1)</f>
        <v>technology</v>
      </c>
      <c r="R621" t="str">
        <f t="array" ref="R621">RIGHT(N621,LEN(N621)-FIND("/",N621))</f>
        <v>web</v>
      </c>
      <c r="S621" s="9">
        <f t="array" ref="S621">(J621/86400)+25569+(-5/24)</f>
        <v>41908.442013888889</v>
      </c>
      <c r="T621" s="9">
        <f t="array" ref="T621">(I621/86400)+25569+(-5/24)</f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 s="5">
        <f t="shared" si="19"/>
        <v>300</v>
      </c>
      <c r="Q622" t="str">
        <f t="array" ref="Q622">LEFT(N622,FIND("/",N622)-1)</f>
        <v>technology</v>
      </c>
      <c r="R622" t="str">
        <f t="array" ref="R622">RIGHT(N622,LEN(N622)-FIND("/",N622))</f>
        <v>web</v>
      </c>
      <c r="S622" s="9">
        <f t="array" ref="S622">(J622/86400)+25569+(-5/24)</f>
        <v>41831.508541666662</v>
      </c>
      <c r="T622" s="9">
        <f t="array" ref="T622">(I622/86400)+25569+(-5/24)</f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 s="5">
        <f t="shared" si="19"/>
        <v>87</v>
      </c>
      <c r="Q623" t="str">
        <f t="array" ref="Q623">LEFT(N623,FIND("/",N623)-1)</f>
        <v>technology</v>
      </c>
      <c r="R623" t="str">
        <f t="array" ref="R623">RIGHT(N623,LEN(N623)-FIND("/",N623))</f>
        <v>web</v>
      </c>
      <c r="S623" s="9">
        <f t="array" ref="S623">(J623/86400)+25569+(-5/24)</f>
        <v>42528.779363425921</v>
      </c>
      <c r="T623" s="9">
        <f t="array" ref="T623">(I623/86400)+25569+(-5/24)</f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 s="5">
        <f t="shared" si="19"/>
        <v>37.888888888888886</v>
      </c>
      <c r="Q624" t="str">
        <f t="array" ref="Q624">LEFT(N624,FIND("/",N624)-1)</f>
        <v>technology</v>
      </c>
      <c r="R624" t="str">
        <f t="array" ref="R624">RIGHT(N624,LEN(N624)-FIND("/",N624))</f>
        <v>web</v>
      </c>
      <c r="S624" s="9">
        <f t="array" ref="S624">(J624/86400)+25569+(-5/24)</f>
        <v>42532.566412037035</v>
      </c>
      <c r="T624" s="9">
        <f t="array" ref="T624">(I624/86400)+25569+(-5/24)</f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5" t="e">
        <f t="shared" si="19"/>
        <v>#DIV/0!</v>
      </c>
      <c r="Q625" t="str">
        <f t="array" ref="Q625">LEFT(N625,FIND("/",N625)-1)</f>
        <v>technology</v>
      </c>
      <c r="R625" t="str">
        <f t="array" ref="R625">RIGHT(N625,LEN(N625)-FIND("/",N625))</f>
        <v>web</v>
      </c>
      <c r="S625" s="9">
        <f t="array" ref="S625">(J625/86400)+25569+(-5/24)</f>
        <v>42121.800891203697</v>
      </c>
      <c r="T625" s="9">
        <f t="array" ref="T625">(I625/86400)+25569+(-5/24)</f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5" t="e">
        <f t="shared" si="19"/>
        <v>#DIV/0!</v>
      </c>
      <c r="Q626" t="str">
        <f t="array" ref="Q626">LEFT(N626,FIND("/",N626)-1)</f>
        <v>technology</v>
      </c>
      <c r="R626" t="str">
        <f t="array" ref="R626">RIGHT(N626,LEN(N626)-FIND("/",N626))</f>
        <v>web</v>
      </c>
      <c r="S626" s="9">
        <f t="array" ref="S626">(J626/86400)+25569+(-5/24)</f>
        <v>42108.78056712963</v>
      </c>
      <c r="T626" s="9">
        <f t="array" ref="T626">(I626/86400)+25569+(-5/24)</f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5" t="e">
        <f t="shared" si="19"/>
        <v>#DIV/0!</v>
      </c>
      <c r="Q627" t="str">
        <f t="array" ref="Q627">LEFT(N627,FIND("/",N627)-1)</f>
        <v>technology</v>
      </c>
      <c r="R627" t="str">
        <f t="array" ref="R627">RIGHT(N627,LEN(N627)-FIND("/",N627))</f>
        <v>web</v>
      </c>
      <c r="S627" s="9">
        <f t="array" ref="S627">(J627/86400)+25569+(-5/24)</f>
        <v>42790.687233796292</v>
      </c>
      <c r="T627" s="9">
        <f t="array" ref="T627">(I627/86400)+25569+(-5/24)</f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 s="5">
        <f t="shared" si="19"/>
        <v>111.41025641025641</v>
      </c>
      <c r="Q628" t="str">
        <f t="array" ref="Q628">LEFT(N628,FIND("/",N628)-1)</f>
        <v>technology</v>
      </c>
      <c r="R628" t="str">
        <f t="array" ref="R628">RIGHT(N628,LEN(N628)-FIND("/",N628))</f>
        <v>web</v>
      </c>
      <c r="S628" s="9">
        <f t="array" ref="S628">(J628/86400)+25569+(-5/24)</f>
        <v>42198.351145833331</v>
      </c>
      <c r="T628" s="9">
        <f t="array" ref="T628">(I628/86400)+25569+(-5/24)</f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 s="5">
        <f t="shared" si="19"/>
        <v>90</v>
      </c>
      <c r="Q629" t="str">
        <f t="array" ref="Q629">LEFT(N629,FIND("/",N629)-1)</f>
        <v>technology</v>
      </c>
      <c r="R629" t="str">
        <f t="array" ref="R629">RIGHT(N629,LEN(N629)-FIND("/",N629))</f>
        <v>web</v>
      </c>
      <c r="S629" s="9">
        <f t="array" ref="S629">(J629/86400)+25569+(-5/24)</f>
        <v>42384.098506944443</v>
      </c>
      <c r="T629" s="9">
        <f t="array" ref="T629">(I629/86400)+25569+(-5/24)</f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5" t="e">
        <f t="shared" si="19"/>
        <v>#DIV/0!</v>
      </c>
      <c r="Q630" t="str">
        <f t="array" ref="Q630">LEFT(N630,FIND("/",N630)-1)</f>
        <v>technology</v>
      </c>
      <c r="R630" t="str">
        <f t="array" ref="R630">RIGHT(N630,LEN(N630)-FIND("/",N630))</f>
        <v>web</v>
      </c>
      <c r="S630" s="9">
        <f t="array" ref="S630">(J630/86400)+25569+(-5/24)</f>
        <v>41803.484456018516</v>
      </c>
      <c r="T630" s="9">
        <f t="array" ref="T630">(I630/86400)+25569+(-5/24)</f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 s="5">
        <f t="shared" si="19"/>
        <v>116.66666666666667</v>
      </c>
      <c r="Q631" t="str">
        <f t="array" ref="Q631">LEFT(N631,FIND("/",N631)-1)</f>
        <v>technology</v>
      </c>
      <c r="R631" t="str">
        <f t="array" ref="R631">RIGHT(N631,LEN(N631)-FIND("/",N631))</f>
        <v>web</v>
      </c>
      <c r="S631" s="9">
        <f t="array" ref="S631">(J631/86400)+25569+(-5/24)</f>
        <v>42474.429490740738</v>
      </c>
      <c r="T631" s="9">
        <f t="array" ref="T631">(I631/86400)+25569+(-5/24)</f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 s="5">
        <f t="shared" si="19"/>
        <v>10</v>
      </c>
      <c r="Q632" t="str">
        <f t="array" ref="Q632">LEFT(N632,FIND("/",N632)-1)</f>
        <v>technology</v>
      </c>
      <c r="R632" t="str">
        <f t="array" ref="R632">RIGHT(N632,LEN(N632)-FIND("/",N632))</f>
        <v>web</v>
      </c>
      <c r="S632" s="9">
        <f t="array" ref="S632">(J632/86400)+25569+(-5/24)</f>
        <v>42223.411122685182</v>
      </c>
      <c r="T632" s="9">
        <f t="array" ref="T632">(I632/86400)+25569+(-5/24)</f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 s="5">
        <f t="shared" si="19"/>
        <v>76.666666666666671</v>
      </c>
      <c r="Q633" t="str">
        <f t="array" ref="Q633">LEFT(N633,FIND("/",N633)-1)</f>
        <v>technology</v>
      </c>
      <c r="R633" t="str">
        <f t="array" ref="R633">RIGHT(N633,LEN(N633)-FIND("/",N633))</f>
        <v>web</v>
      </c>
      <c r="S633" s="9">
        <f t="array" ref="S633">(J633/86400)+25569+(-5/24)</f>
        <v>42489.563993055555</v>
      </c>
      <c r="T633" s="9">
        <f t="array" ref="T633">(I633/86400)+25569+(-5/24)</f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5" t="e">
        <f t="shared" si="19"/>
        <v>#DIV/0!</v>
      </c>
      <c r="Q634" t="str">
        <f t="array" ref="Q634">LEFT(N634,FIND("/",N634)-1)</f>
        <v>technology</v>
      </c>
      <c r="R634" t="str">
        <f t="array" ref="R634">RIGHT(N634,LEN(N634)-FIND("/",N634))</f>
        <v>web</v>
      </c>
      <c r="S634" s="9">
        <f t="array" ref="S634">(J634/86400)+25569+(-5/24)</f>
        <v>42303.450983796291</v>
      </c>
      <c r="T634" s="9">
        <f t="array" ref="T634">(I634/86400)+25569+(-5/24)</f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 s="5">
        <f t="shared" si="19"/>
        <v>49.8</v>
      </c>
      <c r="Q635" t="str">
        <f t="array" ref="Q635">LEFT(N635,FIND("/",N635)-1)</f>
        <v>technology</v>
      </c>
      <c r="R635" t="str">
        <f t="array" ref="R635">RIGHT(N635,LEN(N635)-FIND("/",N635))</f>
        <v>web</v>
      </c>
      <c r="S635" s="9">
        <f t="array" ref="S635">(J635/86400)+25569+(-5/24)</f>
        <v>42507.090995370367</v>
      </c>
      <c r="T635" s="9">
        <f t="array" ref="T635">(I635/86400)+25569+(-5/24)</f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 s="5">
        <f t="shared" si="19"/>
        <v>1</v>
      </c>
      <c r="Q636" t="str">
        <f t="array" ref="Q636">LEFT(N636,FIND("/",N636)-1)</f>
        <v>technology</v>
      </c>
      <c r="R636" t="str">
        <f t="array" ref="R636">RIGHT(N636,LEN(N636)-FIND("/",N636))</f>
        <v>web</v>
      </c>
      <c r="S636" s="9">
        <f t="array" ref="S636">(J636/86400)+25569+(-5/24)</f>
        <v>42031.720243055555</v>
      </c>
      <c r="T636" s="9">
        <f t="array" ref="T636">(I636/86400)+25569+(-5/24)</f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 s="5">
        <f t="shared" si="19"/>
        <v>2</v>
      </c>
      <c r="Q637" t="str">
        <f t="array" ref="Q637">LEFT(N637,FIND("/",N637)-1)</f>
        <v>technology</v>
      </c>
      <c r="R637" t="str">
        <f t="array" ref="R637">RIGHT(N637,LEN(N637)-FIND("/",N637))</f>
        <v>web</v>
      </c>
      <c r="S637" s="9">
        <f t="array" ref="S637">(J637/86400)+25569+(-5/24)</f>
        <v>42075.883819444447</v>
      </c>
      <c r="T637" s="9">
        <f t="array" ref="T637">(I637/86400)+25569+(-5/24)</f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 s="5">
        <f t="shared" si="19"/>
        <v>4</v>
      </c>
      <c r="Q638" t="str">
        <f t="array" ref="Q638">LEFT(N638,FIND("/",N638)-1)</f>
        <v>technology</v>
      </c>
      <c r="R638" t="str">
        <f t="array" ref="R638">RIGHT(N638,LEN(N638)-FIND("/",N638))</f>
        <v>web</v>
      </c>
      <c r="S638" s="9">
        <f t="array" ref="S638">(J638/86400)+25569+(-5/24)</f>
        <v>42131.247106481482</v>
      </c>
      <c r="T638" s="9">
        <f t="array" ref="T638">(I638/86400)+25569+(-5/24)</f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5" t="e">
        <f t="shared" si="19"/>
        <v>#DIV/0!</v>
      </c>
      <c r="Q639" t="str">
        <f t="array" ref="Q639">LEFT(N639,FIND("/",N639)-1)</f>
        <v>technology</v>
      </c>
      <c r="R639" t="str">
        <f t="array" ref="R639">RIGHT(N639,LEN(N639)-FIND("/",N639))</f>
        <v>web</v>
      </c>
      <c r="S639" s="9">
        <f t="array" ref="S639">(J639/86400)+25569+(-5/24)</f>
        <v>42762.75368055555</v>
      </c>
      <c r="T639" s="9">
        <f t="array" ref="T639">(I639/86400)+25569+(-5/24)</f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 s="5">
        <f t="shared" si="19"/>
        <v>3</v>
      </c>
      <c r="Q640" t="str">
        <f t="array" ref="Q640">LEFT(N640,FIND("/",N640)-1)</f>
        <v>technology</v>
      </c>
      <c r="R640" t="str">
        <f t="array" ref="R640">RIGHT(N640,LEN(N640)-FIND("/",N640))</f>
        <v>web</v>
      </c>
      <c r="S640" s="9">
        <f t="array" ref="S640">(J640/86400)+25569+(-5/24)</f>
        <v>42759.384976851848</v>
      </c>
      <c r="T640" s="9">
        <f t="array" ref="T640">(I640/86400)+25569+(-5/24)</f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 s="5">
        <f t="shared" si="19"/>
        <v>1</v>
      </c>
      <c r="Q641" t="str">
        <f t="array" ref="Q641">LEFT(N641,FIND("/",N641)-1)</f>
        <v>technology</v>
      </c>
      <c r="R641" t="str">
        <f t="array" ref="R641">RIGHT(N641,LEN(N641)-FIND("/",N641))</f>
        <v>web</v>
      </c>
      <c r="S641" s="9">
        <f t="array" ref="S641">(J641/86400)+25569+(-5/24)</f>
        <v>41865.374942129631</v>
      </c>
      <c r="T641" s="9">
        <f t="array" ref="T641">(I641/86400)+25569+(-5/24)</f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 s="5">
        <f t="shared" si="19"/>
        <v>50.5</v>
      </c>
      <c r="Q642" t="str">
        <f t="array" ref="Q642">LEFT(N642,FIND("/",N642)-1)</f>
        <v>technology</v>
      </c>
      <c r="R642" t="str">
        <f t="array" ref="R642">RIGHT(N642,LEN(N642)-FIND("/",N642))</f>
        <v>wearables</v>
      </c>
      <c r="S642" s="9">
        <f t="array" ref="S642">(J642/86400)+25569+(-5/24)</f>
        <v>42683.211979166663</v>
      </c>
      <c r="T642" s="9">
        <f t="array" ref="T642">(I642/86400)+25569+(-5/24)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E643/D643*100</f>
        <v>119.16249999999999</v>
      </c>
      <c r="P643" s="5">
        <f t="shared" ref="P643:P706" si="21">E643/L643</f>
        <v>151.31746031746033</v>
      </c>
      <c r="Q643" t="str">
        <f t="array" ref="Q643">LEFT(N643,FIND("/",N643)-1)</f>
        <v>technology</v>
      </c>
      <c r="R643" t="str">
        <f t="array" ref="R643">RIGHT(N643,LEN(N643)-FIND("/",N643))</f>
        <v>wearables</v>
      </c>
      <c r="S643" s="9">
        <f t="array" ref="S643">(J643/86400)+25569+(-5/24)</f>
        <v>42199.361666666664</v>
      </c>
      <c r="T643" s="9">
        <f t="array" ref="T6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 s="5">
        <f t="shared" si="21"/>
        <v>134.3592456301748</v>
      </c>
      <c r="Q644" t="str">
        <f t="array" ref="Q644">LEFT(N644,FIND("/",N644)-1)</f>
        <v>technology</v>
      </c>
      <c r="R644" t="str">
        <f t="array" ref="R644">RIGHT(N644,LEN(N644)-FIND("/",N644))</f>
        <v>wearables</v>
      </c>
      <c r="S644" s="9">
        <f t="array" ref="S644">(J644/86400)+25569+(-5/24)</f>
        <v>42199.442986111106</v>
      </c>
      <c r="T644" s="9">
        <f t="array" ref="T644">(I644/86400)+25569+(-5/24)</f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 s="5">
        <f t="shared" si="21"/>
        <v>174.02631578947367</v>
      </c>
      <c r="Q645" t="str">
        <f t="array" ref="Q645">LEFT(N645,FIND("/",N645)-1)</f>
        <v>technology</v>
      </c>
      <c r="R645" t="str">
        <f t="array" ref="R645">RIGHT(N645,LEN(N645)-FIND("/",N645))</f>
        <v>wearables</v>
      </c>
      <c r="S645" s="9">
        <f t="array" ref="S645">(J645/86400)+25569+(-5/24)</f>
        <v>42100.43373842592</v>
      </c>
      <c r="T645" s="9">
        <f t="array" ref="T645">(I645/86400)+25569+(-5/24)</f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 s="5">
        <f t="shared" si="21"/>
        <v>73.486268364348675</v>
      </c>
      <c r="Q646" t="str">
        <f t="array" ref="Q646">LEFT(N646,FIND("/",N646)-1)</f>
        <v>technology</v>
      </c>
      <c r="R646" t="str">
        <f t="array" ref="R646">RIGHT(N646,LEN(N646)-FIND("/",N646))</f>
        <v>wearables</v>
      </c>
      <c r="S646" s="9">
        <f t="array" ref="S646">(J646/86400)+25569+(-5/24)</f>
        <v>41898.457627314812</v>
      </c>
      <c r="T646" s="9">
        <f t="array" ref="T646">(I646/86400)+25569+(-5/24)</f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 s="5">
        <f t="shared" si="21"/>
        <v>23.518987341772153</v>
      </c>
      <c r="Q647" t="str">
        <f t="array" ref="Q647">LEFT(N647,FIND("/",N647)-1)</f>
        <v>technology</v>
      </c>
      <c r="R647" t="str">
        <f t="array" ref="R647">RIGHT(N647,LEN(N647)-FIND("/",N647))</f>
        <v>wearables</v>
      </c>
      <c r="S647" s="9">
        <f t="array" ref="S647">(J647/86400)+25569+(-5/24)</f>
        <v>42563.817986111106</v>
      </c>
      <c r="T647" s="9">
        <f t="array" ref="T647">(I647/86400)+25569+(-5/24)</f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 s="5">
        <f t="shared" si="21"/>
        <v>39.074444444444445</v>
      </c>
      <c r="Q648" t="str">
        <f t="array" ref="Q648">LEFT(N648,FIND("/",N648)-1)</f>
        <v>technology</v>
      </c>
      <c r="R648" t="str">
        <f t="array" ref="R648">RIGHT(N648,LEN(N648)-FIND("/",N648))</f>
        <v>wearables</v>
      </c>
      <c r="S648" s="9">
        <f t="array" ref="S648">(J648/86400)+25569+(-5/24)</f>
        <v>41832.644293981481</v>
      </c>
      <c r="T648" s="9">
        <f t="array" ref="T648">(I648/86400)+25569+(-5/24)</f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 s="5">
        <f t="shared" si="21"/>
        <v>125.94117647058823</v>
      </c>
      <c r="Q649" t="str">
        <f t="array" ref="Q649">LEFT(N649,FIND("/",N649)-1)</f>
        <v>technology</v>
      </c>
      <c r="R649" t="str">
        <f t="array" ref="R649">RIGHT(N649,LEN(N649)-FIND("/",N649))</f>
        <v>wearables</v>
      </c>
      <c r="S649" s="9">
        <f t="array" ref="S649">(J649/86400)+25569+(-5/24)</f>
        <v>42416.559594907405</v>
      </c>
      <c r="T649" s="9">
        <f t="array" ref="T649">(I649/86400)+25569+(-5/24)</f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 s="5">
        <f t="shared" si="21"/>
        <v>1644</v>
      </c>
      <c r="Q650" t="str">
        <f t="array" ref="Q650">LEFT(N650,FIND("/",N650)-1)</f>
        <v>technology</v>
      </c>
      <c r="R650" t="str">
        <f t="array" ref="R650">RIGHT(N650,LEN(N650)-FIND("/",N650))</f>
        <v>wearables</v>
      </c>
      <c r="S650" s="9">
        <f t="array" ref="S650">(J650/86400)+25569+(-5/24)</f>
        <v>41891.485046296293</v>
      </c>
      <c r="T650" s="9">
        <f t="array" ref="T650">(I650/86400)+25569+(-5/24)</f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 s="5">
        <f t="shared" si="21"/>
        <v>42.670731707317074</v>
      </c>
      <c r="Q651" t="str">
        <f t="array" ref="Q651">LEFT(N651,FIND("/",N651)-1)</f>
        <v>technology</v>
      </c>
      <c r="R651" t="str">
        <f t="array" ref="R651">RIGHT(N651,LEN(N651)-FIND("/",N651))</f>
        <v>wearables</v>
      </c>
      <c r="S651" s="9">
        <f t="array" ref="S651">(J651/86400)+25569+(-5/24)</f>
        <v>41877.703854166662</v>
      </c>
      <c r="T651" s="9">
        <f t="array" ref="T651">(I651/86400)+25569+(-5/24)</f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 s="5">
        <f t="shared" si="21"/>
        <v>35.125</v>
      </c>
      <c r="Q652" t="str">
        <f t="array" ref="Q652">LEFT(N652,FIND("/",N652)-1)</f>
        <v>technology</v>
      </c>
      <c r="R652" t="str">
        <f t="array" ref="R652">RIGHT(N652,LEN(N652)-FIND("/",N652))</f>
        <v>wearables</v>
      </c>
      <c r="S652" s="9">
        <f t="array" ref="S652">(J652/86400)+25569+(-5/24)</f>
        <v>41931.828518518516</v>
      </c>
      <c r="T652" s="9">
        <f t="array" ref="T652">(I652/86400)+25569+(-5/24)</f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 s="5">
        <f t="shared" si="21"/>
        <v>239.35238095238094</v>
      </c>
      <c r="Q653" t="str">
        <f t="array" ref="Q653">LEFT(N653,FIND("/",N653)-1)</f>
        <v>technology</v>
      </c>
      <c r="R653" t="str">
        <f t="array" ref="R653">RIGHT(N653,LEN(N653)-FIND("/",N653))</f>
        <v>wearables</v>
      </c>
      <c r="S653" s="9">
        <f t="array" ref="S653">(J653/86400)+25569+(-5/24)</f>
        <v>41955.809155092589</v>
      </c>
      <c r="T653" s="9">
        <f t="array" ref="T653">(I653/86400)+25569+(-5/24)</f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 s="5">
        <f t="shared" si="21"/>
        <v>107.64285714285714</v>
      </c>
      <c r="Q654" t="str">
        <f t="array" ref="Q654">LEFT(N654,FIND("/",N654)-1)</f>
        <v>technology</v>
      </c>
      <c r="R654" t="str">
        <f t="array" ref="R654">RIGHT(N654,LEN(N654)-FIND("/",N654))</f>
        <v>wearables</v>
      </c>
      <c r="S654" s="9">
        <f t="array" ref="S654">(J654/86400)+25569+(-5/24)</f>
        <v>42675.482060185182</v>
      </c>
      <c r="T654" s="9">
        <f t="array" ref="T654">(I654/86400)+25569+(-5/24)</f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 s="5">
        <f t="shared" si="21"/>
        <v>95.830623306233065</v>
      </c>
      <c r="Q655" t="str">
        <f t="array" ref="Q655">LEFT(N655,FIND("/",N655)-1)</f>
        <v>technology</v>
      </c>
      <c r="R655" t="str">
        <f t="array" ref="R655">RIGHT(N655,LEN(N655)-FIND("/",N655))</f>
        <v>wearables</v>
      </c>
      <c r="S655" s="9">
        <f t="array" ref="S655">(J655/86400)+25569+(-5/24)</f>
        <v>42199.410185185181</v>
      </c>
      <c r="T655" s="9">
        <f t="array" ref="T655">(I655/86400)+25569+(-5/24)</f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 s="5">
        <f t="shared" si="21"/>
        <v>31.663376110562684</v>
      </c>
      <c r="Q656" t="str">
        <f t="array" ref="Q656">LEFT(N656,FIND("/",N656)-1)</f>
        <v>technology</v>
      </c>
      <c r="R656" t="str">
        <f t="array" ref="R656">RIGHT(N656,LEN(N656)-FIND("/",N656))</f>
        <v>wearables</v>
      </c>
      <c r="S656" s="9">
        <f t="array" ref="S656">(J656/86400)+25569+(-5/24)</f>
        <v>42163.748993055553</v>
      </c>
      <c r="T656" s="9">
        <f t="array" ref="T656">(I656/86400)+25569+(-5/24)</f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 s="5">
        <f t="shared" si="21"/>
        <v>42.886861313868614</v>
      </c>
      <c r="Q657" t="str">
        <f t="array" ref="Q657">LEFT(N657,FIND("/",N657)-1)</f>
        <v>technology</v>
      </c>
      <c r="R657" t="str">
        <f t="array" ref="R657">RIGHT(N657,LEN(N657)-FIND("/",N657))</f>
        <v>wearables</v>
      </c>
      <c r="S657" s="9">
        <f t="array" ref="S657">(J657/86400)+25569+(-5/24)</f>
        <v>42045.748981481483</v>
      </c>
      <c r="T657" s="9">
        <f t="array" ref="T657">(I657/86400)+25569+(-5/24)</f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 s="5">
        <f t="shared" si="21"/>
        <v>122.73563218390805</v>
      </c>
      <c r="Q658" t="str">
        <f t="array" ref="Q658">LEFT(N658,FIND("/",N658)-1)</f>
        <v>technology</v>
      </c>
      <c r="R658" t="str">
        <f t="array" ref="R658">RIGHT(N658,LEN(N658)-FIND("/",N658))</f>
        <v>wearables</v>
      </c>
      <c r="S658" s="9">
        <f t="array" ref="S658">(J658/86400)+25569+(-5/24)</f>
        <v>42417.596284722218</v>
      </c>
      <c r="T658" s="9">
        <f t="array" ref="T658">(I658/86400)+25569+(-5/24)</f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 s="5">
        <f t="shared" si="21"/>
        <v>190.45454545454547</v>
      </c>
      <c r="Q659" t="str">
        <f t="array" ref="Q659">LEFT(N659,FIND("/",N659)-1)</f>
        <v>technology</v>
      </c>
      <c r="R659" t="str">
        <f t="array" ref="R659">RIGHT(N659,LEN(N659)-FIND("/",N659))</f>
        <v>wearables</v>
      </c>
      <c r="S659" s="9">
        <f t="array" ref="S659">(J659/86400)+25569+(-5/24)</f>
        <v>42331.637407407405</v>
      </c>
      <c r="T659" s="9">
        <f t="array" ref="T659">(I659/86400)+25569+(-5/24)</f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 s="5">
        <f t="shared" si="21"/>
        <v>109.33695652173913</v>
      </c>
      <c r="Q660" t="str">
        <f t="array" ref="Q660">LEFT(N660,FIND("/",N660)-1)</f>
        <v>technology</v>
      </c>
      <c r="R660" t="str">
        <f t="array" ref="R660">RIGHT(N660,LEN(N660)-FIND("/",N660))</f>
        <v>wearables</v>
      </c>
      <c r="S660" s="9">
        <f t="array" ref="S660">(J660/86400)+25569+(-5/24)</f>
        <v>42178.952418981477</v>
      </c>
      <c r="T660" s="9">
        <f t="array" ref="T660">(I660/86400)+25569+(-5/24)</f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 s="5">
        <f t="shared" si="21"/>
        <v>143.66666666666666</v>
      </c>
      <c r="Q661" t="str">
        <f t="array" ref="Q661">LEFT(N661,FIND("/",N661)-1)</f>
        <v>technology</v>
      </c>
      <c r="R661" t="str">
        <f t="array" ref="R661">RIGHT(N661,LEN(N661)-FIND("/",N661))</f>
        <v>wearables</v>
      </c>
      <c r="S661" s="9">
        <f t="array" ref="S661">(J661/86400)+25569+(-5/24)</f>
        <v>42209.385358796295</v>
      </c>
      <c r="T661" s="9">
        <f t="array" ref="T661">(I661/86400)+25569+(-5/24)</f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 s="5">
        <f t="shared" si="21"/>
        <v>84.944444444444443</v>
      </c>
      <c r="Q662" t="str">
        <f t="array" ref="Q662">LEFT(N662,FIND("/",N662)-1)</f>
        <v>technology</v>
      </c>
      <c r="R662" t="str">
        <f t="array" ref="R662">RIGHT(N662,LEN(N662)-FIND("/",N662))</f>
        <v>wearables</v>
      </c>
      <c r="S662" s="9">
        <f t="array" ref="S662">(J662/86400)+25569+(-5/24)</f>
        <v>41922.533321759256</v>
      </c>
      <c r="T662" s="9">
        <f t="array" ref="T662">(I662/86400)+25569+(-5/24)</f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 s="5">
        <f t="shared" si="21"/>
        <v>10.555555555555555</v>
      </c>
      <c r="Q663" t="str">
        <f t="array" ref="Q663">LEFT(N663,FIND("/",N663)-1)</f>
        <v>technology</v>
      </c>
      <c r="R663" t="str">
        <f t="array" ref="R663">RIGHT(N663,LEN(N663)-FIND("/",N663))</f>
        <v>wearables</v>
      </c>
      <c r="S663" s="9">
        <f t="array" ref="S663">(J663/86400)+25569+(-5/24)</f>
        <v>42636.437025462961</v>
      </c>
      <c r="T663" s="9">
        <f t="array" ref="T663">(I663/86400)+25569+(-5/24)</f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 s="5">
        <f t="shared" si="21"/>
        <v>39</v>
      </c>
      <c r="Q664" t="str">
        <f t="array" ref="Q664">LEFT(N664,FIND("/",N664)-1)</f>
        <v>technology</v>
      </c>
      <c r="R664" t="str">
        <f t="array" ref="R664">RIGHT(N664,LEN(N664)-FIND("/",N664))</f>
        <v>wearables</v>
      </c>
      <c r="S664" s="9">
        <f t="array" ref="S664">(J664/86400)+25569+(-5/24)</f>
        <v>41990.229710648149</v>
      </c>
      <c r="T664" s="9">
        <f t="array" ref="T664">(I664/86400)+25569+(-5/24)</f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 s="5">
        <f t="shared" si="21"/>
        <v>100</v>
      </c>
      <c r="Q665" t="str">
        <f t="array" ref="Q665">LEFT(N665,FIND("/",N665)-1)</f>
        <v>technology</v>
      </c>
      <c r="R665" t="str">
        <f t="array" ref="R665">RIGHT(N665,LEN(N665)-FIND("/",N665))</f>
        <v>wearables</v>
      </c>
      <c r="S665" s="9">
        <f t="array" ref="S665">(J665/86400)+25569+(-5/24)</f>
        <v>42173.634907407402</v>
      </c>
      <c r="T665" s="9">
        <f t="array" ref="T665">(I665/86400)+25569+(-5/24)</f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 s="5">
        <f t="shared" si="21"/>
        <v>31.172413793103448</v>
      </c>
      <c r="Q666" t="str">
        <f t="array" ref="Q666">LEFT(N666,FIND("/",N666)-1)</f>
        <v>technology</v>
      </c>
      <c r="R666" t="str">
        <f t="array" ref="R666">RIGHT(N666,LEN(N666)-FIND("/",N666))</f>
        <v>wearables</v>
      </c>
      <c r="S666" s="9">
        <f t="array" ref="S666">(J666/86400)+25569+(-5/24)</f>
        <v>42077.458043981482</v>
      </c>
      <c r="T666" s="9">
        <f t="array" ref="T666">(I666/86400)+25569+(-5/24)</f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 s="5">
        <f t="shared" si="21"/>
        <v>155.33333333333334</v>
      </c>
      <c r="Q667" t="str">
        <f t="array" ref="Q667">LEFT(N667,FIND("/",N667)-1)</f>
        <v>technology</v>
      </c>
      <c r="R667" t="str">
        <f t="array" ref="R667">RIGHT(N667,LEN(N667)-FIND("/",N667))</f>
        <v>wearables</v>
      </c>
      <c r="S667" s="9">
        <f t="array" ref="S667">(J667/86400)+25569+(-5/24)</f>
        <v>42688.503020833326</v>
      </c>
      <c r="T667" s="9">
        <f t="array" ref="T667">(I667/86400)+25569+(-5/24)</f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 s="5">
        <f t="shared" si="21"/>
        <v>2</v>
      </c>
      <c r="Q668" t="str">
        <f t="array" ref="Q668">LEFT(N668,FIND("/",N668)-1)</f>
        <v>technology</v>
      </c>
      <c r="R668" t="str">
        <f t="array" ref="R668">RIGHT(N668,LEN(N668)-FIND("/",N668))</f>
        <v>wearables</v>
      </c>
      <c r="S668" s="9">
        <f t="array" ref="S668">(J668/86400)+25569+(-5/24)</f>
        <v>41838.623819444438</v>
      </c>
      <c r="T668" s="9">
        <f t="array" ref="T668">(I668/86400)+25569+(-5/24)</f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 s="5">
        <f t="shared" si="21"/>
        <v>178.92857142857142</v>
      </c>
      <c r="Q669" t="str">
        <f t="array" ref="Q669">LEFT(N669,FIND("/",N669)-1)</f>
        <v>technology</v>
      </c>
      <c r="R669" t="str">
        <f t="array" ref="R669">RIGHT(N669,LEN(N669)-FIND("/",N669))</f>
        <v>wearables</v>
      </c>
      <c r="S669" s="9">
        <f t="array" ref="S669">(J669/86400)+25569+(-5/24)</f>
        <v>42632.165081018517</v>
      </c>
      <c r="T669" s="9">
        <f t="array" ref="T669">(I669/86400)+25569+(-5/24)</f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 s="5">
        <f t="shared" si="21"/>
        <v>27.36</v>
      </c>
      <c r="Q670" t="str">
        <f t="array" ref="Q670">LEFT(N670,FIND("/",N670)-1)</f>
        <v>technology</v>
      </c>
      <c r="R670" t="str">
        <f t="array" ref="R670">RIGHT(N670,LEN(N670)-FIND("/",N670))</f>
        <v>wearables</v>
      </c>
      <c r="S670" s="9">
        <f t="array" ref="S670">(J670/86400)+25569+(-5/24)</f>
        <v>42090.622939814813</v>
      </c>
      <c r="T670" s="9">
        <f t="array" ref="T670">(I670/86400)+25569+(-5/24)</f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 s="5">
        <f t="shared" si="21"/>
        <v>1536.25</v>
      </c>
      <c r="Q671" t="str">
        <f t="array" ref="Q671">LEFT(N671,FIND("/",N671)-1)</f>
        <v>technology</v>
      </c>
      <c r="R671" t="str">
        <f t="array" ref="R671">RIGHT(N671,LEN(N671)-FIND("/",N671))</f>
        <v>wearables</v>
      </c>
      <c r="S671" s="9">
        <f t="array" ref="S671">(J671/86400)+25569+(-5/24)</f>
        <v>42527.417337962957</v>
      </c>
      <c r="T671" s="9">
        <f t="array" ref="T671">(I671/86400)+25569+(-5/24)</f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 s="5">
        <f t="shared" si="21"/>
        <v>84.99677419354839</v>
      </c>
      <c r="Q672" t="str">
        <f t="array" ref="Q672">LEFT(N672,FIND("/",N672)-1)</f>
        <v>technology</v>
      </c>
      <c r="R672" t="str">
        <f t="array" ref="R672">RIGHT(N672,LEN(N672)-FIND("/",N672))</f>
        <v>wearables</v>
      </c>
      <c r="S672" s="9">
        <f t="array" ref="S672">(J672/86400)+25569+(-5/24)</f>
        <v>42506.501388888886</v>
      </c>
      <c r="T672" s="9">
        <f t="array" ref="T672">(I672/86400)+25569+(-5/24)</f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 s="5">
        <f t="shared" si="21"/>
        <v>788.5333333333333</v>
      </c>
      <c r="Q673" t="str">
        <f t="array" ref="Q673">LEFT(N673,FIND("/",N673)-1)</f>
        <v>technology</v>
      </c>
      <c r="R673" t="str">
        <f t="array" ref="R673">RIGHT(N673,LEN(N673)-FIND("/",N673))</f>
        <v>wearables</v>
      </c>
      <c r="S673" s="9">
        <f t="array" ref="S673">(J673/86400)+25569+(-5/24)</f>
        <v>41984.484398148146</v>
      </c>
      <c r="T673" s="9">
        <f t="array" ref="T673">(I673/86400)+25569+(-5/24)</f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 s="5">
        <f t="shared" si="21"/>
        <v>50.29767441860465</v>
      </c>
      <c r="Q674" t="str">
        <f t="array" ref="Q674">LEFT(N674,FIND("/",N674)-1)</f>
        <v>technology</v>
      </c>
      <c r="R674" t="str">
        <f t="array" ref="R674">RIGHT(N674,LEN(N674)-FIND("/",N674))</f>
        <v>wearables</v>
      </c>
      <c r="S674" s="9">
        <f t="array" ref="S674">(J674/86400)+25569+(-5/24)</f>
        <v>41974.011157407404</v>
      </c>
      <c r="T674" s="9">
        <f t="array" ref="T674">(I674/86400)+25569+(-5/24)</f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 s="5">
        <f t="shared" si="21"/>
        <v>68.333333333333329</v>
      </c>
      <c r="Q675" t="str">
        <f t="array" ref="Q675">LEFT(N675,FIND("/",N675)-1)</f>
        <v>technology</v>
      </c>
      <c r="R675" t="str">
        <f t="array" ref="R675">RIGHT(N675,LEN(N675)-FIND("/",N675))</f>
        <v>wearables</v>
      </c>
      <c r="S675" s="9">
        <f t="array" ref="S675">(J675/86400)+25569+(-5/24)</f>
        <v>41838.6321412037</v>
      </c>
      <c r="T675" s="9">
        <f t="array" ref="T675">(I675/86400)+25569+(-5/24)</f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 s="5">
        <f t="shared" si="21"/>
        <v>7.5</v>
      </c>
      <c r="Q676" t="str">
        <f t="array" ref="Q676">LEFT(N676,FIND("/",N676)-1)</f>
        <v>technology</v>
      </c>
      <c r="R676" t="str">
        <f t="array" ref="R676">RIGHT(N676,LEN(N676)-FIND("/",N676))</f>
        <v>wearables</v>
      </c>
      <c r="S676" s="9">
        <f t="array" ref="S676">(J676/86400)+25569+(-5/24)</f>
        <v>41802.907719907402</v>
      </c>
      <c r="T676" s="9">
        <f t="array" ref="T676">(I676/86400)+25569+(-5/24)</f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 s="5">
        <f t="shared" si="21"/>
        <v>34.269230769230766</v>
      </c>
      <c r="Q677" t="str">
        <f t="array" ref="Q677">LEFT(N677,FIND("/",N677)-1)</f>
        <v>technology</v>
      </c>
      <c r="R677" t="str">
        <f t="array" ref="R677">RIGHT(N677,LEN(N677)-FIND("/",N677))</f>
        <v>wearables</v>
      </c>
      <c r="S677" s="9">
        <f t="array" ref="S677">(J677/86400)+25569+(-5/24)</f>
        <v>41975.722268518519</v>
      </c>
      <c r="T677" s="9">
        <f t="array" ref="T677">(I677/86400)+25569+(-5/24)</f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 s="5">
        <f t="shared" si="21"/>
        <v>61.291666666666664</v>
      </c>
      <c r="Q678" t="str">
        <f t="array" ref="Q678">LEFT(N678,FIND("/",N678)-1)</f>
        <v>technology</v>
      </c>
      <c r="R678" t="str">
        <f t="array" ref="R678">RIGHT(N678,LEN(N678)-FIND("/",N678))</f>
        <v>wearables</v>
      </c>
      <c r="S678" s="9">
        <f t="array" ref="S678">(J678/86400)+25569+(-5/24)</f>
        <v>42012.559965277775</v>
      </c>
      <c r="T678" s="9">
        <f t="array" ref="T678">(I678/86400)+25569+(-5/24)</f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 s="5">
        <f t="shared" si="21"/>
        <v>133.25</v>
      </c>
      <c r="Q679" t="str">
        <f t="array" ref="Q679">LEFT(N679,FIND("/",N679)-1)</f>
        <v>technology</v>
      </c>
      <c r="R679" t="str">
        <f t="array" ref="R679">RIGHT(N679,LEN(N679)-FIND("/",N679))</f>
        <v>wearables</v>
      </c>
      <c r="S679" s="9">
        <f t="array" ref="S679">(J679/86400)+25569+(-5/24)</f>
        <v>42504.195543981477</v>
      </c>
      <c r="T679" s="9">
        <f t="array" ref="T679">(I679/86400)+25569+(-5/24)</f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 s="5">
        <f t="shared" si="21"/>
        <v>65.17647058823529</v>
      </c>
      <c r="Q680" t="str">
        <f t="array" ref="Q680">LEFT(N680,FIND("/",N680)-1)</f>
        <v>technology</v>
      </c>
      <c r="R680" t="str">
        <f t="array" ref="R680">RIGHT(N680,LEN(N680)-FIND("/",N680))</f>
        <v>wearables</v>
      </c>
      <c r="S680" s="9">
        <f t="array" ref="S680">(J680/86400)+25569+(-5/24)</f>
        <v>42481.168263888881</v>
      </c>
      <c r="T680" s="9">
        <f t="array" ref="T680">(I680/86400)+25569+(-5/24)</f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 s="5">
        <f t="shared" si="21"/>
        <v>93.90425531914893</v>
      </c>
      <c r="Q681" t="str">
        <f t="array" ref="Q681">LEFT(N681,FIND("/",N681)-1)</f>
        <v>technology</v>
      </c>
      <c r="R681" t="str">
        <f t="array" ref="R681">RIGHT(N681,LEN(N681)-FIND("/",N681))</f>
        <v>wearables</v>
      </c>
      <c r="S681" s="9">
        <f t="array" ref="S681">(J681/86400)+25569+(-5/24)</f>
        <v>42556.487372685187</v>
      </c>
      <c r="T681" s="9">
        <f t="array" ref="T681">(I681/86400)+25569+(-5/24)</f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 s="5">
        <f t="shared" si="21"/>
        <v>150.65116279069767</v>
      </c>
      <c r="Q682" t="str">
        <f t="array" ref="Q682">LEFT(N682,FIND("/",N682)-1)</f>
        <v>technology</v>
      </c>
      <c r="R682" t="str">
        <f t="array" ref="R682">RIGHT(N682,LEN(N682)-FIND("/",N682))</f>
        <v>wearables</v>
      </c>
      <c r="S682" s="9">
        <f t="array" ref="S682">(J682/86400)+25569+(-5/24)</f>
        <v>41864.293182870366</v>
      </c>
      <c r="T682" s="9">
        <f t="array" ref="T682">(I682/86400)+25569+(-5/24)</f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 s="5">
        <f t="shared" si="21"/>
        <v>1</v>
      </c>
      <c r="Q683" t="str">
        <f t="array" ref="Q683">LEFT(N683,FIND("/",N683)-1)</f>
        <v>technology</v>
      </c>
      <c r="R683" t="str">
        <f t="array" ref="R683">RIGHT(N683,LEN(N683)-FIND("/",N683))</f>
        <v>wearables</v>
      </c>
      <c r="S683" s="9">
        <f t="array" ref="S683">(J683/86400)+25569+(-5/24)</f>
        <v>42639.597268518519</v>
      </c>
      <c r="T683" s="9">
        <f t="array" ref="T683">(I683/86400)+25569+(-5/24)</f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 s="5">
        <f t="shared" si="21"/>
        <v>13.25</v>
      </c>
      <c r="Q684" t="str">
        <f t="array" ref="Q684">LEFT(N684,FIND("/",N684)-1)</f>
        <v>technology</v>
      </c>
      <c r="R684" t="str">
        <f t="array" ref="R684">RIGHT(N684,LEN(N684)-FIND("/",N684))</f>
        <v>wearables</v>
      </c>
      <c r="S684" s="9">
        <f t="array" ref="S684">(J684/86400)+25569+(-5/24)</f>
        <v>42778.556967592587</v>
      </c>
      <c r="T684" s="9">
        <f t="array" ref="T684">(I684/86400)+25569+(-5/24)</f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 s="5">
        <f t="shared" si="21"/>
        <v>99.333333333333329</v>
      </c>
      <c r="Q685" t="str">
        <f t="array" ref="Q685">LEFT(N685,FIND("/",N685)-1)</f>
        <v>technology</v>
      </c>
      <c r="R685" t="str">
        <f t="array" ref="R685">RIGHT(N685,LEN(N685)-FIND("/",N685))</f>
        <v>wearables</v>
      </c>
      <c r="S685" s="9">
        <f t="array" ref="S685">(J685/86400)+25569+(-5/24)</f>
        <v>42634.691712962966</v>
      </c>
      <c r="T685" s="9">
        <f t="array" ref="T685">(I685/86400)+25569+(-5/24)</f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 s="5">
        <f t="shared" si="21"/>
        <v>177.39259259259259</v>
      </c>
      <c r="Q686" t="str">
        <f t="array" ref="Q686">LEFT(N686,FIND("/",N686)-1)</f>
        <v>technology</v>
      </c>
      <c r="R686" t="str">
        <f t="array" ref="R686">RIGHT(N686,LEN(N686)-FIND("/",N686))</f>
        <v>wearables</v>
      </c>
      <c r="S686" s="9">
        <f t="array" ref="S686">(J686/86400)+25569+(-5/24)</f>
        <v>41809.26494212963</v>
      </c>
      <c r="T686" s="9">
        <f t="array" ref="T686">(I686/86400)+25569+(-5/24)</f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 s="5">
        <f t="shared" si="21"/>
        <v>55.3</v>
      </c>
      <c r="Q687" t="str">
        <f t="array" ref="Q687">LEFT(N687,FIND("/",N687)-1)</f>
        <v>technology</v>
      </c>
      <c r="R687" t="str">
        <f t="array" ref="R687">RIGHT(N687,LEN(N687)-FIND("/",N687))</f>
        <v>wearables</v>
      </c>
      <c r="S687" s="9">
        <f t="array" ref="S687">(J687/86400)+25569+(-5/24)</f>
        <v>41971.658240740733</v>
      </c>
      <c r="T687" s="9">
        <f t="array" ref="T687">(I687/86400)+25569+(-5/24)</f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5" t="e">
        <f t="shared" si="21"/>
        <v>#DIV/0!</v>
      </c>
      <c r="Q688" t="str">
        <f t="array" ref="Q688">LEFT(N688,FIND("/",N688)-1)</f>
        <v>technology</v>
      </c>
      <c r="R688" t="str">
        <f t="array" ref="R688">RIGHT(N688,LEN(N688)-FIND("/",N688))</f>
        <v>wearables</v>
      </c>
      <c r="S688" s="9">
        <f t="array" ref="S688">(J688/86400)+25569+(-5/24)</f>
        <v>42189.464930555558</v>
      </c>
      <c r="T688" s="9">
        <f t="array" ref="T688">(I688/86400)+25569+(-5/24)</f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 s="5">
        <f t="shared" si="21"/>
        <v>591.66666666666663</v>
      </c>
      <c r="Q689" t="str">
        <f t="array" ref="Q689">LEFT(N689,FIND("/",N689)-1)</f>
        <v>technology</v>
      </c>
      <c r="R689" t="str">
        <f t="array" ref="R689">RIGHT(N689,LEN(N689)-FIND("/",N689))</f>
        <v>wearables</v>
      </c>
      <c r="S689" s="9">
        <f t="array" ref="S689">(J689/86400)+25569+(-5/24)</f>
        <v>42711.542280092595</v>
      </c>
      <c r="T689" s="9">
        <f t="array" ref="T689">(I689/86400)+25569+(-5/24)</f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 s="5">
        <f t="shared" si="21"/>
        <v>405.5</v>
      </c>
      <c r="Q690" t="str">
        <f t="array" ref="Q690">LEFT(N690,FIND("/",N690)-1)</f>
        <v>technology</v>
      </c>
      <c r="R690" t="str">
        <f t="array" ref="R690">RIGHT(N690,LEN(N690)-FIND("/",N690))</f>
        <v>wearables</v>
      </c>
      <c r="S690" s="9">
        <f t="array" ref="S690">(J690/86400)+25569+(-5/24)</f>
        <v>42261.896446759252</v>
      </c>
      <c r="T690" s="9">
        <f t="array" ref="T690">(I690/86400)+25569+(-5/24)</f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 s="5">
        <f t="shared" si="21"/>
        <v>343.14732142857144</v>
      </c>
      <c r="Q691" t="str">
        <f t="array" ref="Q691">LEFT(N691,FIND("/",N691)-1)</f>
        <v>technology</v>
      </c>
      <c r="R691" t="str">
        <f t="array" ref="R691">RIGHT(N691,LEN(N691)-FIND("/",N691))</f>
        <v>wearables</v>
      </c>
      <c r="S691" s="9">
        <f t="array" ref="S691">(J691/86400)+25569+(-5/24)</f>
        <v>42675.459456018514</v>
      </c>
      <c r="T691" s="9">
        <f t="array" ref="T691">(I691/86400)+25569+(-5/24)</f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 s="5">
        <f t="shared" si="21"/>
        <v>72.588235294117652</v>
      </c>
      <c r="Q692" t="str">
        <f t="array" ref="Q692">LEFT(N692,FIND("/",N692)-1)</f>
        <v>technology</v>
      </c>
      <c r="R692" t="str">
        <f t="array" ref="R692">RIGHT(N692,LEN(N692)-FIND("/",N692))</f>
        <v>wearables</v>
      </c>
      <c r="S692" s="9">
        <f t="array" ref="S692">(J692/86400)+25569+(-5/24)</f>
        <v>42579.426400462959</v>
      </c>
      <c r="T692" s="9">
        <f t="array" ref="T692">(I692/86400)+25569+(-5/24)</f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 s="5">
        <f t="shared" si="21"/>
        <v>26</v>
      </c>
      <c r="Q693" t="str">
        <f t="array" ref="Q693">LEFT(N693,FIND("/",N693)-1)</f>
        <v>technology</v>
      </c>
      <c r="R693" t="str">
        <f t="array" ref="R693">RIGHT(N693,LEN(N693)-FIND("/",N693))</f>
        <v>wearables</v>
      </c>
      <c r="S693" s="9">
        <f t="array" ref="S693">(J693/86400)+25569+(-5/24)</f>
        <v>42157.819976851846</v>
      </c>
      <c r="T693" s="9">
        <f t="array" ref="T693">(I693/86400)+25569+(-5/24)</f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 s="5">
        <f t="shared" si="21"/>
        <v>6.4975124378109452</v>
      </c>
      <c r="Q694" t="str">
        <f t="array" ref="Q694">LEFT(N694,FIND("/",N694)-1)</f>
        <v>technology</v>
      </c>
      <c r="R694" t="str">
        <f t="array" ref="R694">RIGHT(N694,LEN(N694)-FIND("/",N694))</f>
        <v>wearables</v>
      </c>
      <c r="S694" s="9">
        <f t="array" ref="S694">(J694/86400)+25569+(-5/24)</f>
        <v>42696.167395833334</v>
      </c>
      <c r="T694" s="9">
        <f t="array" ref="T694">(I694/86400)+25569+(-5/24)</f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 s="5">
        <f t="shared" si="21"/>
        <v>119.38513513513513</v>
      </c>
      <c r="Q695" t="str">
        <f t="array" ref="Q695">LEFT(N695,FIND("/",N695)-1)</f>
        <v>technology</v>
      </c>
      <c r="R695" t="str">
        <f t="array" ref="R695">RIGHT(N695,LEN(N695)-FIND("/",N695))</f>
        <v>wearables</v>
      </c>
      <c r="S695" s="9">
        <f t="array" ref="S695">(J695/86400)+25569+(-5/24)</f>
        <v>42094.599849537037</v>
      </c>
      <c r="T695" s="9">
        <f t="array" ref="T695">(I695/86400)+25569+(-5/24)</f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 s="5">
        <f t="shared" si="21"/>
        <v>84.285714285714292</v>
      </c>
      <c r="Q696" t="str">
        <f t="array" ref="Q696">LEFT(N696,FIND("/",N696)-1)</f>
        <v>technology</v>
      </c>
      <c r="R696" t="str">
        <f t="array" ref="R696">RIGHT(N696,LEN(N696)-FIND("/",N696))</f>
        <v>wearables</v>
      </c>
      <c r="S696" s="9">
        <f t="array" ref="S696">(J696/86400)+25569+(-5/24)</f>
        <v>42737.455543981479</v>
      </c>
      <c r="T696" s="9">
        <f t="array" ref="T696">(I696/86400)+25569+(-5/24)</f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 s="5">
        <f t="shared" si="21"/>
        <v>90.857142857142861</v>
      </c>
      <c r="Q697" t="str">
        <f t="array" ref="Q697">LEFT(N697,FIND("/",N697)-1)</f>
        <v>technology</v>
      </c>
      <c r="R697" t="str">
        <f t="array" ref="R697">RIGHT(N697,LEN(N697)-FIND("/",N697))</f>
        <v>wearables</v>
      </c>
      <c r="S697" s="9">
        <f t="array" ref="S697">(J697/86400)+25569+(-5/24)</f>
        <v>41913.312731481477</v>
      </c>
      <c r="T697" s="9">
        <f t="array" ref="T697">(I697/86400)+25569+(-5/24)</f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 s="5">
        <f t="shared" si="21"/>
        <v>1</v>
      </c>
      <c r="Q698" t="str">
        <f t="array" ref="Q698">LEFT(N698,FIND("/",N698)-1)</f>
        <v>technology</v>
      </c>
      <c r="R698" t="str">
        <f t="array" ref="R698">RIGHT(N698,LEN(N698)-FIND("/",N698))</f>
        <v>wearables</v>
      </c>
      <c r="S698" s="9">
        <f t="array" ref="S698">(J698/86400)+25569+(-5/24)</f>
        <v>41815.718773148146</v>
      </c>
      <c r="T698" s="9">
        <f t="array" ref="T698">(I698/86400)+25569+(-5/24)</f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 s="5">
        <f t="shared" si="21"/>
        <v>20.342105263157894</v>
      </c>
      <c r="Q699" t="str">
        <f t="array" ref="Q699">LEFT(N699,FIND("/",N699)-1)</f>
        <v>technology</v>
      </c>
      <c r="R699" t="str">
        <f t="array" ref="R699">RIGHT(N699,LEN(N699)-FIND("/",N699))</f>
        <v>wearables</v>
      </c>
      <c r="S699" s="9">
        <f t="array" ref="S699">(J699/86400)+25569+(-5/24)</f>
        <v>42388.314687500002</v>
      </c>
      <c r="T699" s="9">
        <f t="array" ref="T699">(I699/86400)+25569+(-5/24)</f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 s="5">
        <f t="shared" si="21"/>
        <v>530.68965517241384</v>
      </c>
      <c r="Q700" t="str">
        <f t="array" ref="Q700">LEFT(N700,FIND("/",N700)-1)</f>
        <v>technology</v>
      </c>
      <c r="R700" t="str">
        <f t="array" ref="R700">RIGHT(N700,LEN(N700)-FIND("/",N700))</f>
        <v>wearables</v>
      </c>
      <c r="S700" s="9">
        <f t="array" ref="S700">(J700/86400)+25569+(-5/24)</f>
        <v>41866.722743055558</v>
      </c>
      <c r="T700" s="9">
        <f t="array" ref="T700">(I700/86400)+25569+(-5/24)</f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 s="5">
        <f t="shared" si="21"/>
        <v>120.39184269662923</v>
      </c>
      <c r="Q701" t="str">
        <f t="array" ref="Q701">LEFT(N701,FIND("/",N701)-1)</f>
        <v>technology</v>
      </c>
      <c r="R701" t="str">
        <f t="array" ref="R701">RIGHT(N701,LEN(N701)-FIND("/",N701))</f>
        <v>wearables</v>
      </c>
      <c r="S701" s="9">
        <f t="array" ref="S701">(J701/86400)+25569+(-5/24)</f>
        <v>41563.277175925927</v>
      </c>
      <c r="T701" s="9">
        <f t="array" ref="T701">(I701/86400)+25569+(-5/24)</f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 s="5">
        <f t="shared" si="21"/>
        <v>13</v>
      </c>
      <c r="Q702" t="str">
        <f t="array" ref="Q702">LEFT(N702,FIND("/",N702)-1)</f>
        <v>technology</v>
      </c>
      <c r="R702" t="str">
        <f t="array" ref="R702">RIGHT(N702,LEN(N702)-FIND("/",N702))</f>
        <v>wearables</v>
      </c>
      <c r="S702" s="9">
        <f t="array" ref="S702">(J702/86400)+25569+(-5/24)</f>
        <v>42715.480104166665</v>
      </c>
      <c r="T702" s="9">
        <f t="array" ref="T702">(I702/86400)+25569+(-5/24)</f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 s="5">
        <f t="shared" si="21"/>
        <v>291.33333333333331</v>
      </c>
      <c r="Q703" t="str">
        <f t="array" ref="Q703">LEFT(N703,FIND("/",N703)-1)</f>
        <v>technology</v>
      </c>
      <c r="R703" t="str">
        <f t="array" ref="R703">RIGHT(N703,LEN(N703)-FIND("/",N703))</f>
        <v>wearables</v>
      </c>
      <c r="S703" s="9">
        <f t="array" ref="S703">(J703/86400)+25569+(-5/24)</f>
        <v>41813.454629629625</v>
      </c>
      <c r="T703" s="9">
        <f t="array" ref="T703">(I703/86400)+25569+(-5/24)</f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 s="5">
        <f t="shared" si="21"/>
        <v>124.9191891891892</v>
      </c>
      <c r="Q704" t="str">
        <f t="array" ref="Q704">LEFT(N704,FIND("/",N704)-1)</f>
        <v>technology</v>
      </c>
      <c r="R704" t="str">
        <f t="array" ref="R704">RIGHT(N704,LEN(N704)-FIND("/",N704))</f>
        <v>wearables</v>
      </c>
      <c r="S704" s="9">
        <f t="array" ref="S704">(J704/86400)+25569+(-5/24)</f>
        <v>42668.518368055556</v>
      </c>
      <c r="T704" s="9">
        <f t="array" ref="T704">(I704/86400)+25569+(-5/24)</f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 s="5">
        <f t="shared" si="21"/>
        <v>119.57142857142857</v>
      </c>
      <c r="Q705" t="str">
        <f t="array" ref="Q705">LEFT(N705,FIND("/",N705)-1)</f>
        <v>technology</v>
      </c>
      <c r="R705" t="str">
        <f t="array" ref="R705">RIGHT(N705,LEN(N705)-FIND("/",N705))</f>
        <v>wearables</v>
      </c>
      <c r="S705" s="9">
        <f t="array" ref="S705">(J705/86400)+25569+(-5/24)</f>
        <v>42711.742465277777</v>
      </c>
      <c r="T705" s="9">
        <f t="array" ref="T705">(I705/86400)+25569+(-5/24)</f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 s="5">
        <f t="shared" si="21"/>
        <v>120.25</v>
      </c>
      <c r="Q706" t="str">
        <f t="array" ref="Q706">LEFT(N706,FIND("/",N706)-1)</f>
        <v>technology</v>
      </c>
      <c r="R706" t="str">
        <f t="array" ref="R706">RIGHT(N706,LEN(N706)-FIND("/",N706))</f>
        <v>wearables</v>
      </c>
      <c r="S706" s="9">
        <f t="array" ref="S706">(J706/86400)+25569+(-5/24)</f>
        <v>42725.984583333331</v>
      </c>
      <c r="T706" s="9">
        <f t="array" ref="T706">(I706/86400)+25569+(-5/24)</f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E707/D707*100</f>
        <v>0.97699999999999987</v>
      </c>
      <c r="P707" s="5">
        <f t="shared" ref="P707:P770" si="23">E707/L707</f>
        <v>195.4</v>
      </c>
      <c r="Q707" t="str">
        <f t="array" ref="Q707">LEFT(N707,FIND("/",N707)-1)</f>
        <v>technology</v>
      </c>
      <c r="R707" t="str">
        <f t="array" ref="R707">RIGHT(N707,LEN(N707)-FIND("/",N707))</f>
        <v>wearables</v>
      </c>
      <c r="S707" s="9">
        <f t="array" ref="S707">(J707/86400)+25569+(-5/24)</f>
        <v>42726.283310185179</v>
      </c>
      <c r="T707" s="9">
        <f t="array" ref="T70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5" t="e">
        <f t="shared" si="23"/>
        <v>#DIV/0!</v>
      </c>
      <c r="Q708" t="str">
        <f t="array" ref="Q708">LEFT(N708,FIND("/",N708)-1)</f>
        <v>technology</v>
      </c>
      <c r="R708" t="str">
        <f t="array" ref="R708">RIGHT(N708,LEN(N708)-FIND("/",N708))</f>
        <v>wearables</v>
      </c>
      <c r="S708" s="9">
        <f t="array" ref="S708">(J708/86400)+25569+(-5/24)</f>
        <v>42676.786840277775</v>
      </c>
      <c r="T708" s="9">
        <f t="array" ref="T708">(I708/86400)+25569+(-5/24)</f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 s="5">
        <f t="shared" si="23"/>
        <v>117.69868421052631</v>
      </c>
      <c r="Q709" t="str">
        <f t="array" ref="Q709">LEFT(N709,FIND("/",N709)-1)</f>
        <v>technology</v>
      </c>
      <c r="R709" t="str">
        <f t="array" ref="R709">RIGHT(N709,LEN(N709)-FIND("/",N709))</f>
        <v>wearables</v>
      </c>
      <c r="S709" s="9">
        <f t="array" ref="S709">(J709/86400)+25569+(-5/24)</f>
        <v>42696.45517361111</v>
      </c>
      <c r="T709" s="9">
        <f t="array" ref="T709">(I709/86400)+25569+(-5/24)</f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 s="5">
        <f t="shared" si="23"/>
        <v>23.948509485094849</v>
      </c>
      <c r="Q710" t="str">
        <f t="array" ref="Q710">LEFT(N710,FIND("/",N710)-1)</f>
        <v>technology</v>
      </c>
      <c r="R710" t="str">
        <f t="array" ref="R710">RIGHT(N710,LEN(N710)-FIND("/",N710))</f>
        <v>wearables</v>
      </c>
      <c r="S710" s="9">
        <f t="array" ref="S710">(J710/86400)+25569+(-5/24)</f>
        <v>41835.372685185182</v>
      </c>
      <c r="T710" s="9">
        <f t="array" ref="T710">(I710/86400)+25569+(-5/24)</f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 s="5">
        <f t="shared" si="23"/>
        <v>30.5</v>
      </c>
      <c r="Q711" t="str">
        <f t="array" ref="Q711">LEFT(N711,FIND("/",N711)-1)</f>
        <v>technology</v>
      </c>
      <c r="R711" t="str">
        <f t="array" ref="R711">RIGHT(N711,LEN(N711)-FIND("/",N711))</f>
        <v>wearables</v>
      </c>
      <c r="S711" s="9">
        <f t="array" ref="S711">(J711/86400)+25569+(-5/24)</f>
        <v>41947.832858796297</v>
      </c>
      <c r="T711" s="9">
        <f t="array" ref="T711">(I711/86400)+25569+(-5/24)</f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5" t="e">
        <f t="shared" si="23"/>
        <v>#DIV/0!</v>
      </c>
      <c r="Q712" t="str">
        <f t="array" ref="Q712">LEFT(N712,FIND("/",N712)-1)</f>
        <v>technology</v>
      </c>
      <c r="R712" t="str">
        <f t="array" ref="R712">RIGHT(N712,LEN(N712)-FIND("/",N712))</f>
        <v>wearables</v>
      </c>
      <c r="S712" s="9">
        <f t="array" ref="S712">(J712/86400)+25569+(-5/24)</f>
        <v>41837.776643518519</v>
      </c>
      <c r="T712" s="9">
        <f t="array" ref="T712">(I712/86400)+25569+(-5/24)</f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 s="5">
        <f t="shared" si="23"/>
        <v>99.973372781065095</v>
      </c>
      <c r="Q713" t="str">
        <f t="array" ref="Q713">LEFT(N713,FIND("/",N713)-1)</f>
        <v>technology</v>
      </c>
      <c r="R713" t="str">
        <f t="array" ref="R713">RIGHT(N713,LEN(N713)-FIND("/",N713))</f>
        <v>wearables</v>
      </c>
      <c r="S713" s="9">
        <f t="array" ref="S713">(J713/86400)+25569+(-5/24)</f>
        <v>42678.250787037039</v>
      </c>
      <c r="T713" s="9">
        <f t="array" ref="T713">(I713/86400)+25569+(-5/24)</f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 s="5">
        <f t="shared" si="23"/>
        <v>26.25</v>
      </c>
      <c r="Q714" t="str">
        <f t="array" ref="Q714">LEFT(N714,FIND("/",N714)-1)</f>
        <v>technology</v>
      </c>
      <c r="R714" t="str">
        <f t="array" ref="R714">RIGHT(N714,LEN(N714)-FIND("/",N714))</f>
        <v>wearables</v>
      </c>
      <c r="S714" s="9">
        <f t="array" ref="S714">(J714/86400)+25569+(-5/24)</f>
        <v>42384.472592592589</v>
      </c>
      <c r="T714" s="9">
        <f t="array" ref="T714">(I714/86400)+25569+(-5/24)</f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 s="5">
        <f t="shared" si="23"/>
        <v>199</v>
      </c>
      <c r="Q715" t="str">
        <f t="array" ref="Q715">LEFT(N715,FIND("/",N715)-1)</f>
        <v>technology</v>
      </c>
      <c r="R715" t="str">
        <f t="array" ref="R715">RIGHT(N715,LEN(N715)-FIND("/",N715))</f>
        <v>wearables</v>
      </c>
      <c r="S715" s="9">
        <f t="array" ref="S715">(J715/86400)+25569+(-5/24)</f>
        <v>42496.320972222216</v>
      </c>
      <c r="T715" s="9">
        <f t="array" ref="T715">(I715/86400)+25569+(-5/24)</f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 s="5">
        <f t="shared" si="23"/>
        <v>80.321428571428569</v>
      </c>
      <c r="Q716" t="str">
        <f t="array" ref="Q716">LEFT(N716,FIND("/",N716)-1)</f>
        <v>technology</v>
      </c>
      <c r="R716" t="str">
        <f t="array" ref="R716">RIGHT(N716,LEN(N716)-FIND("/",N716))</f>
        <v>wearables</v>
      </c>
      <c r="S716" s="9">
        <f t="array" ref="S716">(J716/86400)+25569+(-5/24)</f>
        <v>42734.579652777778</v>
      </c>
      <c r="T716" s="9">
        <f t="array" ref="T716">(I716/86400)+25569+(-5/24)</f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 s="5">
        <f t="shared" si="23"/>
        <v>115.75</v>
      </c>
      <c r="Q717" t="str">
        <f t="array" ref="Q717">LEFT(N717,FIND("/",N717)-1)</f>
        <v>technology</v>
      </c>
      <c r="R717" t="str">
        <f t="array" ref="R717">RIGHT(N717,LEN(N717)-FIND("/",N717))</f>
        <v>wearables</v>
      </c>
      <c r="S717" s="9">
        <f t="array" ref="S717">(J717/86400)+25569+(-5/24)</f>
        <v>42272.8824074074</v>
      </c>
      <c r="T717" s="9">
        <f t="array" ref="T717">(I717/86400)+25569+(-5/24)</f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 s="5">
        <f t="shared" si="23"/>
        <v>44.6875</v>
      </c>
      <c r="Q718" t="str">
        <f t="array" ref="Q718">LEFT(N718,FIND("/",N718)-1)</f>
        <v>technology</v>
      </c>
      <c r="R718" t="str">
        <f t="array" ref="R718">RIGHT(N718,LEN(N718)-FIND("/",N718))</f>
        <v>wearables</v>
      </c>
      <c r="S718" s="9">
        <f t="array" ref="S718">(J718/86400)+25569+(-5/24)</f>
        <v>41940.450312499997</v>
      </c>
      <c r="T718" s="9">
        <f t="array" ref="T718">(I718/86400)+25569+(-5/24)</f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 s="5">
        <f t="shared" si="23"/>
        <v>76.25</v>
      </c>
      <c r="Q719" t="str">
        <f t="array" ref="Q719">LEFT(N719,FIND("/",N719)-1)</f>
        <v>technology</v>
      </c>
      <c r="R719" t="str">
        <f t="array" ref="R719">RIGHT(N719,LEN(N719)-FIND("/",N719))</f>
        <v>wearables</v>
      </c>
      <c r="S719" s="9">
        <f t="array" ref="S719">(J719/86400)+25569+(-5/24)</f>
        <v>41857.645856481475</v>
      </c>
      <c r="T719" s="9">
        <f t="array" ref="T719">(I719/86400)+25569+(-5/24)</f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 s="5">
        <f t="shared" si="23"/>
        <v>22.5</v>
      </c>
      <c r="Q720" t="str">
        <f t="array" ref="Q720">LEFT(N720,FIND("/",N720)-1)</f>
        <v>technology</v>
      </c>
      <c r="R720" t="str">
        <f t="array" ref="R720">RIGHT(N720,LEN(N720)-FIND("/",N720))</f>
        <v>wearables</v>
      </c>
      <c r="S720" s="9">
        <f t="array" ref="S720">(J720/86400)+25569+(-5/24)</f>
        <v>42752.637118055551</v>
      </c>
      <c r="T720" s="9">
        <f t="array" ref="T720">(I720/86400)+25569+(-5/24)</f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 s="5">
        <f t="shared" si="23"/>
        <v>19.399999999999999</v>
      </c>
      <c r="Q721" t="str">
        <f t="array" ref="Q721">LEFT(N721,FIND("/",N721)-1)</f>
        <v>technology</v>
      </c>
      <c r="R721" t="str">
        <f t="array" ref="R721">RIGHT(N721,LEN(N721)-FIND("/",N721))</f>
        <v>wearables</v>
      </c>
      <c r="S721" s="9">
        <f t="array" ref="S721">(J721/86400)+25569+(-5/24)</f>
        <v>42408.83189814815</v>
      </c>
      <c r="T721" s="9">
        <f t="array" ref="T721">(I721/86400)+25569+(-5/24)</f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 s="5">
        <f t="shared" si="23"/>
        <v>66.707317073170728</v>
      </c>
      <c r="Q722" t="str">
        <f t="array" ref="Q722">LEFT(N722,FIND("/",N722)-1)</f>
        <v>publishing</v>
      </c>
      <c r="R722" t="str">
        <f t="array" ref="R722">RIGHT(N722,LEN(N722)-FIND("/",N722))</f>
        <v>nonfiction</v>
      </c>
      <c r="S722" s="9">
        <f t="array" ref="S722">(J722/86400)+25569+(-5/24)</f>
        <v>40909.440868055557</v>
      </c>
      <c r="T722" s="9">
        <f t="array" ref="T722">(I722/86400)+25569+(-5/24)</f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 s="5">
        <f t="shared" si="23"/>
        <v>84.142857142857139</v>
      </c>
      <c r="Q723" t="str">
        <f t="array" ref="Q723">LEFT(N723,FIND("/",N723)-1)</f>
        <v>publishing</v>
      </c>
      <c r="R723" t="str">
        <f t="array" ref="R723">RIGHT(N723,LEN(N723)-FIND("/",N723))</f>
        <v>nonfiction</v>
      </c>
      <c r="S723" s="9">
        <f t="array" ref="S723">(J723/86400)+25569+(-5/24)</f>
        <v>41807.363506944443</v>
      </c>
      <c r="T723" s="9">
        <f t="array" ref="T723">(I723/86400)+25569+(-5/24)</f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 s="5">
        <f t="shared" si="23"/>
        <v>215.72549019607843</v>
      </c>
      <c r="Q724" t="str">
        <f t="array" ref="Q724">LEFT(N724,FIND("/",N724)-1)</f>
        <v>publishing</v>
      </c>
      <c r="R724" t="str">
        <f t="array" ref="R724">RIGHT(N724,LEN(N724)-FIND("/",N724))</f>
        <v>nonfiction</v>
      </c>
      <c r="S724" s="9">
        <f t="array" ref="S724">(J724/86400)+25569+(-5/24)</f>
        <v>40977.596967592588</v>
      </c>
      <c r="T724" s="9">
        <f t="array" ref="T724">(I724/86400)+25569+(-5/24)</f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 s="5">
        <f t="shared" si="23"/>
        <v>54.69</v>
      </c>
      <c r="Q725" t="str">
        <f t="array" ref="Q725">LEFT(N725,FIND("/",N725)-1)</f>
        <v>publishing</v>
      </c>
      <c r="R725" t="str">
        <f t="array" ref="R725">RIGHT(N725,LEN(N725)-FIND("/",N725))</f>
        <v>nonfiction</v>
      </c>
      <c r="S725" s="9">
        <f t="array" ref="S725">(J725/86400)+25569+(-5/24)</f>
        <v>42184.608206018514</v>
      </c>
      <c r="T725" s="9">
        <f t="array" ref="T725">(I725/86400)+25569+(-5/24)</f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 s="5">
        <f t="shared" si="23"/>
        <v>51.62944055944056</v>
      </c>
      <c r="Q726" t="str">
        <f t="array" ref="Q726">LEFT(N726,FIND("/",N726)-1)</f>
        <v>publishing</v>
      </c>
      <c r="R726" t="str">
        <f t="array" ref="R726">RIGHT(N726,LEN(N726)-FIND("/",N726))</f>
        <v>nonfiction</v>
      </c>
      <c r="S726" s="9">
        <f t="array" ref="S726">(J726/86400)+25569+(-5/24)</f>
        <v>40694.430127314808</v>
      </c>
      <c r="T726" s="9">
        <f t="array" ref="T726">(I726/86400)+25569+(-5/24)</f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 s="5">
        <f t="shared" si="23"/>
        <v>143.35714285714286</v>
      </c>
      <c r="Q727" t="str">
        <f t="array" ref="Q727">LEFT(N727,FIND("/",N727)-1)</f>
        <v>publishing</v>
      </c>
      <c r="R727" t="str">
        <f t="array" ref="R727">RIGHT(N727,LEN(N727)-FIND("/",N727))</f>
        <v>nonfiction</v>
      </c>
      <c r="S727" s="9">
        <f t="array" ref="S727">(J727/86400)+25569+(-5/24)</f>
        <v>42321.417962962958</v>
      </c>
      <c r="T727" s="9">
        <f t="array" ref="T727">(I727/86400)+25569+(-5/24)</f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 s="5">
        <f t="shared" si="23"/>
        <v>72.428571428571431</v>
      </c>
      <c r="Q728" t="str">
        <f t="array" ref="Q728">LEFT(N728,FIND("/",N728)-1)</f>
        <v>publishing</v>
      </c>
      <c r="R728" t="str">
        <f t="array" ref="R728">RIGHT(N728,LEN(N728)-FIND("/",N728))</f>
        <v>nonfiction</v>
      </c>
      <c r="S728" s="9">
        <f t="array" ref="S728">(J728/86400)+25569+(-5/24)</f>
        <v>41345.834340277775</v>
      </c>
      <c r="T728" s="9">
        <f t="array" ref="T728">(I728/86400)+25569+(-5/24)</f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 s="5">
        <f t="shared" si="23"/>
        <v>36.530201342281877</v>
      </c>
      <c r="Q729" t="str">
        <f t="array" ref="Q729">LEFT(N729,FIND("/",N729)-1)</f>
        <v>publishing</v>
      </c>
      <c r="R729" t="str">
        <f t="array" ref="R729">RIGHT(N729,LEN(N729)-FIND("/",N729))</f>
        <v>nonfiction</v>
      </c>
      <c r="S729" s="9">
        <f t="array" ref="S729">(J729/86400)+25569+(-5/24)</f>
        <v>41246.811909722222</v>
      </c>
      <c r="T729" s="9">
        <f t="array" ref="T729">(I729/86400)+25569+(-5/24)</f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 s="5">
        <f t="shared" si="23"/>
        <v>60.903461538461535</v>
      </c>
      <c r="Q730" t="str">
        <f t="array" ref="Q730">LEFT(N730,FIND("/",N730)-1)</f>
        <v>publishing</v>
      </c>
      <c r="R730" t="str">
        <f t="array" ref="R730">RIGHT(N730,LEN(N730)-FIND("/",N730))</f>
        <v>nonfiction</v>
      </c>
      <c r="S730" s="9">
        <f t="array" ref="S730">(J730/86400)+25569+(-5/24)</f>
        <v>40731.629131944443</v>
      </c>
      <c r="T730" s="9">
        <f t="array" ref="T730">(I730/86400)+25569+(-5/24)</f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 s="5">
        <f t="shared" si="23"/>
        <v>43.55</v>
      </c>
      <c r="Q731" t="str">
        <f t="array" ref="Q731">LEFT(N731,FIND("/",N731)-1)</f>
        <v>publishing</v>
      </c>
      <c r="R731" t="str">
        <f t="array" ref="R731">RIGHT(N731,LEN(N731)-FIND("/",N731))</f>
        <v>nonfiction</v>
      </c>
      <c r="S731" s="9">
        <f t="array" ref="S731">(J731/86400)+25569+(-5/24)</f>
        <v>41110.97755787037</v>
      </c>
      <c r="T731" s="9">
        <f t="array" ref="T731">(I731/86400)+25569+(-5/24)</f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 s="5">
        <f t="shared" si="23"/>
        <v>99.766037735849054</v>
      </c>
      <c r="Q732" t="str">
        <f t="array" ref="Q732">LEFT(N732,FIND("/",N732)-1)</f>
        <v>publishing</v>
      </c>
      <c r="R732" t="str">
        <f t="array" ref="R732">RIGHT(N732,LEN(N732)-FIND("/",N732))</f>
        <v>nonfiction</v>
      </c>
      <c r="S732" s="9">
        <f t="array" ref="S732">(J732/86400)+25569+(-5/24)</f>
        <v>40854.536932870367</v>
      </c>
      <c r="T732" s="9">
        <f t="array" ref="T732">(I732/86400)+25569+(-5/24)</f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 s="5">
        <f t="shared" si="23"/>
        <v>88.732394366197184</v>
      </c>
      <c r="Q733" t="str">
        <f t="array" ref="Q733">LEFT(N733,FIND("/",N733)-1)</f>
        <v>publishing</v>
      </c>
      <c r="R733" t="str">
        <f t="array" ref="R733">RIGHT(N733,LEN(N733)-FIND("/",N733))</f>
        <v>nonfiction</v>
      </c>
      <c r="S733" s="9">
        <f t="array" ref="S733">(J733/86400)+25569+(-5/24)</f>
        <v>40879.587349537032</v>
      </c>
      <c r="T733" s="9">
        <f t="array" ref="T733">(I733/86400)+25569+(-5/24)</f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 s="5">
        <f t="shared" si="23"/>
        <v>4.9230769230769234</v>
      </c>
      <c r="Q734" t="str">
        <f t="array" ref="Q734">LEFT(N734,FIND("/",N734)-1)</f>
        <v>publishing</v>
      </c>
      <c r="R734" t="str">
        <f t="array" ref="R734">RIGHT(N734,LEN(N734)-FIND("/",N734))</f>
        <v>nonfiction</v>
      </c>
      <c r="S734" s="9">
        <f t="array" ref="S734">(J734/86400)+25569+(-5/24)</f>
        <v>41486.21598379629</v>
      </c>
      <c r="T734" s="9">
        <f t="array" ref="T734">(I734/86400)+25569+(-5/24)</f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 s="5">
        <f t="shared" si="23"/>
        <v>17.822485207100591</v>
      </c>
      <c r="Q735" t="str">
        <f t="array" ref="Q735">LEFT(N735,FIND("/",N735)-1)</f>
        <v>publishing</v>
      </c>
      <c r="R735" t="str">
        <f t="array" ref="R735">RIGHT(N735,LEN(N735)-FIND("/",N735))</f>
        <v>nonfiction</v>
      </c>
      <c r="S735" s="9">
        <f t="array" ref="S735">(J735/86400)+25569+(-5/24)</f>
        <v>41598.211712962962</v>
      </c>
      <c r="T735" s="9">
        <f t="array" ref="T735">(I735/86400)+25569+(-5/24)</f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 s="5">
        <f t="shared" si="23"/>
        <v>187.19298245614036</v>
      </c>
      <c r="Q736" t="str">
        <f t="array" ref="Q736">LEFT(N736,FIND("/",N736)-1)</f>
        <v>publishing</v>
      </c>
      <c r="R736" t="str">
        <f t="array" ref="R736">RIGHT(N736,LEN(N736)-FIND("/",N736))</f>
        <v>nonfiction</v>
      </c>
      <c r="S736" s="9">
        <f t="array" ref="S736">(J736/86400)+25569+(-5/24)</f>
        <v>42101.956249999996</v>
      </c>
      <c r="T736" s="9">
        <f t="array" ref="T736">(I736/86400)+25569+(-5/24)</f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 s="5">
        <f t="shared" si="23"/>
        <v>234.80786026200875</v>
      </c>
      <c r="Q737" t="str">
        <f t="array" ref="Q737">LEFT(N737,FIND("/",N737)-1)</f>
        <v>publishing</v>
      </c>
      <c r="R737" t="str">
        <f t="array" ref="R737">RIGHT(N737,LEN(N737)-FIND("/",N737))</f>
        <v>nonfiction</v>
      </c>
      <c r="S737" s="9">
        <f t="array" ref="S737">(J737/86400)+25569+(-5/24)</f>
        <v>41945.821134259255</v>
      </c>
      <c r="T737" s="9">
        <f t="array" ref="T737">(I737/86400)+25569+(-5/24)</f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 s="5">
        <f t="shared" si="23"/>
        <v>105.04629629629629</v>
      </c>
      <c r="Q738" t="str">
        <f t="array" ref="Q738">LEFT(N738,FIND("/",N738)-1)</f>
        <v>publishing</v>
      </c>
      <c r="R738" t="str">
        <f t="array" ref="R738">RIGHT(N738,LEN(N738)-FIND("/",N738))</f>
        <v>nonfiction</v>
      </c>
      <c r="S738" s="9">
        <f t="array" ref="S738">(J738/86400)+25569+(-5/24)</f>
        <v>41579.525925925926</v>
      </c>
      <c r="T738" s="9">
        <f t="array" ref="T738">(I738/86400)+25569+(-5/24)</f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 s="5">
        <f t="shared" si="23"/>
        <v>56.666666666666664</v>
      </c>
      <c r="Q739" t="str">
        <f t="array" ref="Q739">LEFT(N739,FIND("/",N739)-1)</f>
        <v>publishing</v>
      </c>
      <c r="R739" t="str">
        <f t="array" ref="R739">RIGHT(N739,LEN(N739)-FIND("/",N739))</f>
        <v>nonfiction</v>
      </c>
      <c r="S739" s="9">
        <f t="array" ref="S739">(J739/86400)+25569+(-5/24)</f>
        <v>41667.066979166666</v>
      </c>
      <c r="T739" s="9">
        <f t="array" ref="T739">(I739/86400)+25569+(-5/24)</f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 s="5">
        <f t="shared" si="23"/>
        <v>39.048780487804876</v>
      </c>
      <c r="Q740" t="str">
        <f t="array" ref="Q740">LEFT(N740,FIND("/",N740)-1)</f>
        <v>publishing</v>
      </c>
      <c r="R740" t="str">
        <f t="array" ref="R740">RIGHT(N740,LEN(N740)-FIND("/",N740))</f>
        <v>nonfiction</v>
      </c>
      <c r="S740" s="9">
        <f t="array" ref="S740">(J740/86400)+25569+(-5/24)</f>
        <v>41943.39576388889</v>
      </c>
      <c r="T740" s="9">
        <f t="array" ref="T740">(I740/86400)+25569+(-5/24)</f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 s="5">
        <f t="shared" si="23"/>
        <v>68.345323741007192</v>
      </c>
      <c r="Q741" t="str">
        <f t="array" ref="Q741">LEFT(N741,FIND("/",N741)-1)</f>
        <v>publishing</v>
      </c>
      <c r="R741" t="str">
        <f t="array" ref="R741">RIGHT(N741,LEN(N741)-FIND("/",N741))</f>
        <v>nonfiction</v>
      </c>
      <c r="S741" s="9">
        <f t="array" ref="S741">(J741/86400)+25569+(-5/24)</f>
        <v>41829.294317129628</v>
      </c>
      <c r="T741" s="9">
        <f t="array" ref="T741">(I741/86400)+25569+(-5/24)</f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 s="5">
        <f t="shared" si="23"/>
        <v>169.57894736842104</v>
      </c>
      <c r="Q742" t="str">
        <f t="array" ref="Q742">LEFT(N742,FIND("/",N742)-1)</f>
        <v>publishing</v>
      </c>
      <c r="R742" t="str">
        <f t="array" ref="R742">RIGHT(N742,LEN(N742)-FIND("/",N742))</f>
        <v>nonfiction</v>
      </c>
      <c r="S742" s="9">
        <f t="array" ref="S742">(J742/86400)+25569+(-5/24)</f>
        <v>42161.93844907407</v>
      </c>
      <c r="T742" s="9">
        <f t="array" ref="T742">(I742/86400)+25569+(-5/24)</f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 s="5">
        <f t="shared" si="23"/>
        <v>141.42340425531913</v>
      </c>
      <c r="Q743" t="str">
        <f t="array" ref="Q743">LEFT(N743,FIND("/",N743)-1)</f>
        <v>publishing</v>
      </c>
      <c r="R743" t="str">
        <f t="array" ref="R743">RIGHT(N743,LEN(N743)-FIND("/",N743))</f>
        <v>nonfiction</v>
      </c>
      <c r="S743" s="9">
        <f t="array" ref="S743">(J743/86400)+25569+(-5/24)</f>
        <v>41401.439884259256</v>
      </c>
      <c r="T743" s="9">
        <f t="array" ref="T743">(I743/86400)+25569+(-5/24)</f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 s="5">
        <f t="shared" si="23"/>
        <v>67.391304347826093</v>
      </c>
      <c r="Q744" t="str">
        <f t="array" ref="Q744">LEFT(N744,FIND("/",N744)-1)</f>
        <v>publishing</v>
      </c>
      <c r="R744" t="str">
        <f t="array" ref="R744">RIGHT(N744,LEN(N744)-FIND("/",N744))</f>
        <v>nonfiction</v>
      </c>
      <c r="S744" s="9">
        <f t="array" ref="S744">(J744/86400)+25569+(-5/24)</f>
        <v>41689.709629629629</v>
      </c>
      <c r="T744" s="9">
        <f t="array" ref="T744">(I744/86400)+25569+(-5/24)</f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 s="5">
        <f t="shared" si="23"/>
        <v>54.266666666666666</v>
      </c>
      <c r="Q745" t="str">
        <f t="array" ref="Q745">LEFT(N745,FIND("/",N745)-1)</f>
        <v>publishing</v>
      </c>
      <c r="R745" t="str">
        <f t="array" ref="R745">RIGHT(N745,LEN(N745)-FIND("/",N745))</f>
        <v>nonfiction</v>
      </c>
      <c r="S745" s="9">
        <f t="array" ref="S745">(J745/86400)+25569+(-5/24)</f>
        <v>40990.500983796293</v>
      </c>
      <c r="T745" s="9">
        <f t="array" ref="T745">(I745/86400)+25569+(-5/24)</f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 s="5">
        <f t="shared" si="23"/>
        <v>82.516129032258064</v>
      </c>
      <c r="Q746" t="str">
        <f t="array" ref="Q746">LEFT(N746,FIND("/",N746)-1)</f>
        <v>publishing</v>
      </c>
      <c r="R746" t="str">
        <f t="array" ref="R746">RIGHT(N746,LEN(N746)-FIND("/",N746))</f>
        <v>nonfiction</v>
      </c>
      <c r="S746" s="9">
        <f t="array" ref="S746">(J746/86400)+25569+(-5/24)</f>
        <v>41226.748877314814</v>
      </c>
      <c r="T746" s="9">
        <f t="array" ref="T746">(I746/86400)+25569+(-5/24)</f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 s="5">
        <f t="shared" si="23"/>
        <v>53.729729729729726</v>
      </c>
      <c r="Q747" t="str">
        <f t="array" ref="Q747">LEFT(N747,FIND("/",N747)-1)</f>
        <v>publishing</v>
      </c>
      <c r="R747" t="str">
        <f t="array" ref="R747">RIGHT(N747,LEN(N747)-FIND("/",N747))</f>
        <v>nonfiction</v>
      </c>
      <c r="S747" s="9">
        <f t="array" ref="S747">(J747/86400)+25569+(-5/24)</f>
        <v>41367.363946759258</v>
      </c>
      <c r="T747" s="9">
        <f t="array" ref="T747">(I747/86400)+25569+(-5/24)</f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 s="5">
        <f t="shared" si="23"/>
        <v>34.206185567010309</v>
      </c>
      <c r="Q748" t="str">
        <f t="array" ref="Q748">LEFT(N748,FIND("/",N748)-1)</f>
        <v>publishing</v>
      </c>
      <c r="R748" t="str">
        <f t="array" ref="R748">RIGHT(N748,LEN(N748)-FIND("/",N748))</f>
        <v>nonfiction</v>
      </c>
      <c r="S748" s="9">
        <f t="array" ref="S748">(J748/86400)+25569+(-5/24)</f>
        <v>41156.834594907406</v>
      </c>
      <c r="T748" s="9">
        <f t="array" ref="T748">(I748/86400)+25569+(-5/24)</f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 s="5">
        <f t="shared" si="23"/>
        <v>127.32727272727273</v>
      </c>
      <c r="Q749" t="str">
        <f t="array" ref="Q749">LEFT(N749,FIND("/",N749)-1)</f>
        <v>publishing</v>
      </c>
      <c r="R749" t="str">
        <f t="array" ref="R749">RIGHT(N749,LEN(N749)-FIND("/",N749))</f>
        <v>nonfiction</v>
      </c>
      <c r="S749" s="9">
        <f t="array" ref="S749">(J749/86400)+25569+(-5/24)</f>
        <v>41988.340497685182</v>
      </c>
      <c r="T749" s="9">
        <f t="array" ref="T749">(I749/86400)+25569+(-5/24)</f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 s="5">
        <f t="shared" si="23"/>
        <v>45.56818181818182</v>
      </c>
      <c r="Q750" t="str">
        <f t="array" ref="Q750">LEFT(N750,FIND("/",N750)-1)</f>
        <v>publishing</v>
      </c>
      <c r="R750" t="str">
        <f t="array" ref="R750">RIGHT(N750,LEN(N750)-FIND("/",N750))</f>
        <v>nonfiction</v>
      </c>
      <c r="S750" s="9">
        <f t="array" ref="S750">(J750/86400)+25569+(-5/24)</f>
        <v>41831.638495370367</v>
      </c>
      <c r="T750" s="9">
        <f t="array" ref="T750">(I750/86400)+25569+(-5/24)</f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 s="5">
        <f t="shared" si="23"/>
        <v>95.963636363636368</v>
      </c>
      <c r="Q751" t="str">
        <f t="array" ref="Q751">LEFT(N751,FIND("/",N751)-1)</f>
        <v>publishing</v>
      </c>
      <c r="R751" t="str">
        <f t="array" ref="R751">RIGHT(N751,LEN(N751)-FIND("/",N751))</f>
        <v>nonfiction</v>
      </c>
      <c r="S751" s="9">
        <f t="array" ref="S751">(J751/86400)+25569+(-5/24)</f>
        <v>42733.732986111114</v>
      </c>
      <c r="T751" s="9">
        <f t="array" ref="T751">(I751/86400)+25569+(-5/24)</f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 s="5">
        <f t="shared" si="23"/>
        <v>77.271186440677965</v>
      </c>
      <c r="Q752" t="str">
        <f t="array" ref="Q752">LEFT(N752,FIND("/",N752)-1)</f>
        <v>publishing</v>
      </c>
      <c r="R752" t="str">
        <f t="array" ref="R752">RIGHT(N752,LEN(N752)-FIND("/",N752))</f>
        <v>nonfiction</v>
      </c>
      <c r="S752" s="9">
        <f t="array" ref="S752">(J752/86400)+25569+(-5/24)</f>
        <v>41299.669814814813</v>
      </c>
      <c r="T752" s="9">
        <f t="array" ref="T752">(I752/86400)+25569+(-5/24)</f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 s="5">
        <f t="shared" si="23"/>
        <v>57.338709677419352</v>
      </c>
      <c r="Q753" t="str">
        <f t="array" ref="Q753">LEFT(N753,FIND("/",N753)-1)</f>
        <v>publishing</v>
      </c>
      <c r="R753" t="str">
        <f t="array" ref="R753">RIGHT(N753,LEN(N753)-FIND("/",N753))</f>
        <v>nonfiction</v>
      </c>
      <c r="S753" s="9">
        <f t="array" ref="S753">(J753/86400)+25569+(-5/24)</f>
        <v>40713.422164351847</v>
      </c>
      <c r="T753" s="9">
        <f t="array" ref="T753">(I753/86400)+25569+(-5/24)</f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 s="5">
        <f t="shared" si="23"/>
        <v>53.19047619047619</v>
      </c>
      <c r="Q754" t="str">
        <f t="array" ref="Q754">LEFT(N754,FIND("/",N754)-1)</f>
        <v>publishing</v>
      </c>
      <c r="R754" t="str">
        <f t="array" ref="R754">RIGHT(N754,LEN(N754)-FIND("/",N754))</f>
        <v>nonfiction</v>
      </c>
      <c r="S754" s="9">
        <f t="array" ref="S754">(J754/86400)+25569+(-5/24)</f>
        <v>42639.213159722225</v>
      </c>
      <c r="T754" s="9">
        <f t="array" ref="T754">(I754/86400)+25569+(-5/24)</f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 s="5">
        <f t="shared" si="23"/>
        <v>492.30769230769232</v>
      </c>
      <c r="Q755" t="str">
        <f t="array" ref="Q755">LEFT(N755,FIND("/",N755)-1)</f>
        <v>publishing</v>
      </c>
      <c r="R755" t="str">
        <f t="array" ref="R755">RIGHT(N755,LEN(N755)-FIND("/",N755))</f>
        <v>nonfiction</v>
      </c>
      <c r="S755" s="9">
        <f t="array" ref="S755">(J755/86400)+25569+(-5/24)</f>
        <v>42019.381840277776</v>
      </c>
      <c r="T755" s="9">
        <f t="array" ref="T755">(I755/86400)+25569+(-5/24)</f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 s="5">
        <f t="shared" si="23"/>
        <v>42.346938775510203</v>
      </c>
      <c r="Q756" t="str">
        <f t="array" ref="Q756">LEFT(N756,FIND("/",N756)-1)</f>
        <v>publishing</v>
      </c>
      <c r="R756" t="str">
        <f t="array" ref="R756">RIGHT(N756,LEN(N756)-FIND("/",N756))</f>
        <v>nonfiction</v>
      </c>
      <c r="S756" s="9">
        <f t="array" ref="S756">(J756/86400)+25569+(-5/24)</f>
        <v>41249.54075231481</v>
      </c>
      <c r="T756" s="9">
        <f t="array" ref="T756">(I756/86400)+25569+(-5/24)</f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 s="5">
        <f t="shared" si="23"/>
        <v>37.466029411764708</v>
      </c>
      <c r="Q757" t="str">
        <f t="array" ref="Q757">LEFT(N757,FIND("/",N757)-1)</f>
        <v>publishing</v>
      </c>
      <c r="R757" t="str">
        <f t="array" ref="R757">RIGHT(N757,LEN(N757)-FIND("/",N757))</f>
        <v>nonfiction</v>
      </c>
      <c r="S757" s="9">
        <f t="array" ref="S757">(J757/86400)+25569+(-5/24)</f>
        <v>41383.396724537037</v>
      </c>
      <c r="T757" s="9">
        <f t="array" ref="T757">(I757/86400)+25569+(-5/24)</f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 s="5">
        <f t="shared" si="23"/>
        <v>37.454545454545453</v>
      </c>
      <c r="Q758" t="str">
        <f t="array" ref="Q758">LEFT(N758,FIND("/",N758)-1)</f>
        <v>publishing</v>
      </c>
      <c r="R758" t="str">
        <f t="array" ref="R758">RIGHT(N758,LEN(N758)-FIND("/",N758))</f>
        <v>nonfiction</v>
      </c>
      <c r="S758" s="9">
        <f t="array" ref="S758">(J758/86400)+25569+(-5/24)</f>
        <v>40590.558553240735</v>
      </c>
      <c r="T758" s="9">
        <f t="array" ref="T758">(I758/86400)+25569+(-5/24)</f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 s="5">
        <f t="shared" si="23"/>
        <v>33.055555555555557</v>
      </c>
      <c r="Q759" t="str">
        <f t="array" ref="Q759">LEFT(N759,FIND("/",N759)-1)</f>
        <v>publishing</v>
      </c>
      <c r="R759" t="str">
        <f t="array" ref="R759">RIGHT(N759,LEN(N759)-FIND("/",N759))</f>
        <v>nonfiction</v>
      </c>
      <c r="S759" s="9">
        <f t="array" ref="S759">(J759/86400)+25569+(-5/24)</f>
        <v>41234.846226851849</v>
      </c>
      <c r="T759" s="9">
        <f t="array" ref="T759">(I759/86400)+25569+(-5/24)</f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 s="5">
        <f t="shared" si="23"/>
        <v>134.21052631578948</v>
      </c>
      <c r="Q760" t="str">
        <f t="array" ref="Q760">LEFT(N760,FIND("/",N760)-1)</f>
        <v>publishing</v>
      </c>
      <c r="R760" t="str">
        <f t="array" ref="R760">RIGHT(N760,LEN(N760)-FIND("/",N760))</f>
        <v>nonfiction</v>
      </c>
      <c r="S760" s="9">
        <f t="array" ref="S760">(J760/86400)+25569+(-5/24)</f>
        <v>40429.628101851849</v>
      </c>
      <c r="T760" s="9">
        <f t="array" ref="T760">(I760/86400)+25569+(-5/24)</f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 s="5">
        <f t="shared" si="23"/>
        <v>51.474747474747474</v>
      </c>
      <c r="Q761" t="str">
        <f t="array" ref="Q761">LEFT(N761,FIND("/",N761)-1)</f>
        <v>publishing</v>
      </c>
      <c r="R761" t="str">
        <f t="array" ref="R761">RIGHT(N761,LEN(N761)-FIND("/",N761))</f>
        <v>nonfiction</v>
      </c>
      <c r="S761" s="9">
        <f t="array" ref="S761">(J761/86400)+25569+(-5/24)</f>
        <v>41789.121979166666</v>
      </c>
      <c r="T761" s="9">
        <f t="array" ref="T761">(I761/86400)+25569+(-5/24)</f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5" t="e">
        <f t="shared" si="23"/>
        <v>#DIV/0!</v>
      </c>
      <c r="Q762" t="str">
        <f t="array" ref="Q762">LEFT(N762,FIND("/",N762)-1)</f>
        <v>publishing</v>
      </c>
      <c r="R762" t="str">
        <f t="array" ref="R762">RIGHT(N762,LEN(N762)-FIND("/",N762))</f>
        <v>fiction</v>
      </c>
      <c r="S762" s="9">
        <f t="array" ref="S762">(J762/86400)+25569+(-5/24)</f>
        <v>42670.555706018517</v>
      </c>
      <c r="T762" s="9">
        <f t="array" ref="T762">(I762/86400)+25569+(-5/24)</f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 s="5">
        <f t="shared" si="23"/>
        <v>39.166666666666664</v>
      </c>
      <c r="Q763" t="str">
        <f t="array" ref="Q763">LEFT(N763,FIND("/",N763)-1)</f>
        <v>publishing</v>
      </c>
      <c r="R763" t="str">
        <f t="array" ref="R763">RIGHT(N763,LEN(N763)-FIND("/",N763))</f>
        <v>fiction</v>
      </c>
      <c r="S763" s="9">
        <f t="array" ref="S763">(J763/86400)+25569+(-5/24)</f>
        <v>41642.543124999997</v>
      </c>
      <c r="T763" s="9">
        <f t="array" ref="T763">(I763/86400)+25569+(-5/24)</f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5" t="e">
        <f t="shared" si="23"/>
        <v>#DIV/0!</v>
      </c>
      <c r="Q764" t="str">
        <f t="array" ref="Q764">LEFT(N764,FIND("/",N764)-1)</f>
        <v>publishing</v>
      </c>
      <c r="R764" t="str">
        <f t="array" ref="R764">RIGHT(N764,LEN(N764)-FIND("/",N764))</f>
        <v>fiction</v>
      </c>
      <c r="S764" s="9">
        <f t="array" ref="S764">(J764/86400)+25569+(-5/24)</f>
        <v>42690.65011574074</v>
      </c>
      <c r="T764" s="9">
        <f t="array" ref="T764">(I764/86400)+25569+(-5/24)</f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 s="5">
        <f t="shared" si="23"/>
        <v>5</v>
      </c>
      <c r="Q765" t="str">
        <f t="array" ref="Q765">LEFT(N765,FIND("/",N765)-1)</f>
        <v>publishing</v>
      </c>
      <c r="R765" t="str">
        <f t="array" ref="R765">RIGHT(N765,LEN(N765)-FIND("/",N765))</f>
        <v>fiction</v>
      </c>
      <c r="S765" s="9">
        <f t="array" ref="S765">(J765/86400)+25569+(-5/24)</f>
        <v>41471.238518518519</v>
      </c>
      <c r="T765" s="9">
        <f t="array" ref="T765">(I765/86400)+25569+(-5/24)</f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5" t="e">
        <f t="shared" si="23"/>
        <v>#DIV/0!</v>
      </c>
      <c r="Q766" t="str">
        <f t="array" ref="Q766">LEFT(N766,FIND("/",N766)-1)</f>
        <v>publishing</v>
      </c>
      <c r="R766" t="str">
        <f t="array" ref="R766">RIGHT(N766,LEN(N766)-FIND("/",N766))</f>
        <v>fiction</v>
      </c>
      <c r="S766" s="9">
        <f t="array" ref="S766">(J766/86400)+25569+(-5/24)</f>
        <v>42226.964826388888</v>
      </c>
      <c r="T766" s="9">
        <f t="array" ref="T766">(I766/86400)+25569+(-5/24)</f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 s="5">
        <f t="shared" si="23"/>
        <v>57.295454545454547</v>
      </c>
      <c r="Q767" t="str">
        <f t="array" ref="Q767">LEFT(N767,FIND("/",N767)-1)</f>
        <v>publishing</v>
      </c>
      <c r="R767" t="str">
        <f t="array" ref="R767">RIGHT(N767,LEN(N767)-FIND("/",N767))</f>
        <v>fiction</v>
      </c>
      <c r="S767" s="9">
        <f t="array" ref="S767">(J767/86400)+25569+(-5/24)</f>
        <v>41901.334305555552</v>
      </c>
      <c r="T767" s="9">
        <f t="array" ref="T767">(I767/86400)+25569+(-5/24)</f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5" t="e">
        <f t="shared" si="23"/>
        <v>#DIV/0!</v>
      </c>
      <c r="Q768" t="str">
        <f t="array" ref="Q768">LEFT(N768,FIND("/",N768)-1)</f>
        <v>publishing</v>
      </c>
      <c r="R768" t="str">
        <f t="array" ref="R768">RIGHT(N768,LEN(N768)-FIND("/",N768))</f>
        <v>fiction</v>
      </c>
      <c r="S768" s="9">
        <f t="array" ref="S768">(J768/86400)+25569+(-5/24)</f>
        <v>42021.57503472222</v>
      </c>
      <c r="T768" s="9">
        <f t="array" ref="T768">(I768/86400)+25569+(-5/24)</f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 s="5">
        <f t="shared" si="23"/>
        <v>59</v>
      </c>
      <c r="Q769" t="str">
        <f t="array" ref="Q769">LEFT(N769,FIND("/",N769)-1)</f>
        <v>publishing</v>
      </c>
      <c r="R769" t="str">
        <f t="array" ref="R769">RIGHT(N769,LEN(N769)-FIND("/",N769))</f>
        <v>fiction</v>
      </c>
      <c r="S769" s="9">
        <f t="array" ref="S769">(J769/86400)+25569+(-5/24)</f>
        <v>42114.935300925928</v>
      </c>
      <c r="T769" s="9">
        <f t="array" ref="T769">(I769/86400)+25569+(-5/24)</f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5" t="e">
        <f t="shared" si="23"/>
        <v>#DIV/0!</v>
      </c>
      <c r="Q770" t="str">
        <f t="array" ref="Q770">LEFT(N770,FIND("/",N770)-1)</f>
        <v>publishing</v>
      </c>
      <c r="R770" t="str">
        <f t="array" ref="R770">RIGHT(N770,LEN(N770)-FIND("/",N770))</f>
        <v>fiction</v>
      </c>
      <c r="S770" s="9">
        <f t="array" ref="S770">(J770/86400)+25569+(-5/24)</f>
        <v>41593.998726851853</v>
      </c>
      <c r="T770" s="9">
        <f t="array" ref="T770">(I770/86400)+25569+(-5/24)</f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E771/D771*100</f>
        <v>41.4</v>
      </c>
      <c r="P771" s="5">
        <f t="shared" ref="P771:P834" si="25">E771/L771</f>
        <v>31.846153846153847</v>
      </c>
      <c r="Q771" t="str">
        <f t="array" ref="Q771">LEFT(N771,FIND("/",N771)-1)</f>
        <v>publishing</v>
      </c>
      <c r="R771" t="str">
        <f t="array" ref="R771">RIGHT(N771,LEN(N771)-FIND("/",N771))</f>
        <v>fiction</v>
      </c>
      <c r="S771" s="9">
        <f t="array" ref="S771">(J771/86400)+25569+(-5/24)</f>
        <v>41604.788124999999</v>
      </c>
      <c r="T771" s="9">
        <f t="array" ref="T77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5" t="e">
        <f t="shared" si="25"/>
        <v>#DIV/0!</v>
      </c>
      <c r="Q772" t="str">
        <f t="array" ref="Q772">LEFT(N772,FIND("/",N772)-1)</f>
        <v>publishing</v>
      </c>
      <c r="R772" t="str">
        <f t="array" ref="R772">RIGHT(N772,LEN(N772)-FIND("/",N772))</f>
        <v>fiction</v>
      </c>
      <c r="S772" s="9">
        <f t="array" ref="S772">(J772/86400)+25569+(-5/24)</f>
        <v>41289.791307870364</v>
      </c>
      <c r="T772" s="9">
        <f t="array" ref="T772">(I772/86400)+25569+(-5/24)</f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 s="5">
        <f t="shared" si="25"/>
        <v>10</v>
      </c>
      <c r="Q773" t="str">
        <f t="array" ref="Q773">LEFT(N773,FIND("/",N773)-1)</f>
        <v>publishing</v>
      </c>
      <c r="R773" t="str">
        <f t="array" ref="R773">RIGHT(N773,LEN(N773)-FIND("/",N773))</f>
        <v>fiction</v>
      </c>
      <c r="S773" s="9">
        <f t="array" ref="S773">(J773/86400)+25569+(-5/24)</f>
        <v>42349.615763888891</v>
      </c>
      <c r="T773" s="9">
        <f t="array" ref="T773">(I773/86400)+25569+(-5/24)</f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 s="5">
        <f t="shared" si="25"/>
        <v>50</v>
      </c>
      <c r="Q774" t="str">
        <f t="array" ref="Q774">LEFT(N774,FIND("/",N774)-1)</f>
        <v>publishing</v>
      </c>
      <c r="R774" t="str">
        <f t="array" ref="R774">RIGHT(N774,LEN(N774)-FIND("/",N774))</f>
        <v>fiction</v>
      </c>
      <c r="S774" s="9">
        <f t="array" ref="S774">(J774/86400)+25569+(-5/24)</f>
        <v>40067.848599537036</v>
      </c>
      <c r="T774" s="9">
        <f t="array" ref="T774">(I774/86400)+25569+(-5/24)</f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 s="5">
        <f t="shared" si="25"/>
        <v>16</v>
      </c>
      <c r="Q775" t="str">
        <f t="array" ref="Q775">LEFT(N775,FIND("/",N775)-1)</f>
        <v>publishing</v>
      </c>
      <c r="R775" t="str">
        <f t="array" ref="R775">RIGHT(N775,LEN(N775)-FIND("/",N775))</f>
        <v>fiction</v>
      </c>
      <c r="S775" s="9">
        <f t="array" ref="S775">(J775/86400)+25569+(-5/24)</f>
        <v>42100.527604166666</v>
      </c>
      <c r="T775" s="9">
        <f t="array" ref="T775">(I775/86400)+25569+(-5/24)</f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 s="5">
        <f t="shared" si="25"/>
        <v>39</v>
      </c>
      <c r="Q776" t="str">
        <f t="array" ref="Q776">LEFT(N776,FIND("/",N776)-1)</f>
        <v>publishing</v>
      </c>
      <c r="R776" t="str">
        <f t="array" ref="R776">RIGHT(N776,LEN(N776)-FIND("/",N776))</f>
        <v>fiction</v>
      </c>
      <c r="S776" s="9">
        <f t="array" ref="S776">(J776/86400)+25569+(-5/24)</f>
        <v>41663.571967592587</v>
      </c>
      <c r="T776" s="9">
        <f t="array" ref="T776">(I776/86400)+25569+(-5/24)</f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 s="5">
        <f t="shared" si="25"/>
        <v>34</v>
      </c>
      <c r="Q777" t="str">
        <f t="array" ref="Q777">LEFT(N777,FIND("/",N777)-1)</f>
        <v>publishing</v>
      </c>
      <c r="R777" t="str">
        <f t="array" ref="R777">RIGHT(N777,LEN(N777)-FIND("/",N777))</f>
        <v>fiction</v>
      </c>
      <c r="S777" s="9">
        <f t="array" ref="S777">(J777/86400)+25569+(-5/24)</f>
        <v>40862.851793981477</v>
      </c>
      <c r="T777" s="9">
        <f t="array" ref="T777">(I777/86400)+25569+(-5/24)</f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 s="5">
        <f t="shared" si="25"/>
        <v>63.122807017543863</v>
      </c>
      <c r="Q778" t="str">
        <f t="array" ref="Q778">LEFT(N778,FIND("/",N778)-1)</f>
        <v>publishing</v>
      </c>
      <c r="R778" t="str">
        <f t="array" ref="R778">RIGHT(N778,LEN(N778)-FIND("/",N778))</f>
        <v>fiction</v>
      </c>
      <c r="S778" s="9">
        <f t="array" ref="S778">(J778/86400)+25569+(-5/24)</f>
        <v>42250.477372685178</v>
      </c>
      <c r="T778" s="9">
        <f t="array" ref="T778">(I778/86400)+25569+(-5/24)</f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 s="5">
        <f t="shared" si="25"/>
        <v>7</v>
      </c>
      <c r="Q779" t="str">
        <f t="array" ref="Q779">LEFT(N779,FIND("/",N779)-1)</f>
        <v>publishing</v>
      </c>
      <c r="R779" t="str">
        <f t="array" ref="R779">RIGHT(N779,LEN(N779)-FIND("/",N779))</f>
        <v>fiction</v>
      </c>
      <c r="S779" s="9">
        <f t="array" ref="S779">(J779/86400)+25569+(-5/24)</f>
        <v>41456.772881944438</v>
      </c>
      <c r="T779" s="9">
        <f t="array" ref="T779">(I779/86400)+25569+(-5/24)</f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 s="5">
        <f t="shared" si="25"/>
        <v>2</v>
      </c>
      <c r="Q780" t="str">
        <f t="array" ref="Q780">LEFT(N780,FIND("/",N780)-1)</f>
        <v>publishing</v>
      </c>
      <c r="R780" t="str">
        <f t="array" ref="R780">RIGHT(N780,LEN(N780)-FIND("/",N780))</f>
        <v>fiction</v>
      </c>
      <c r="S780" s="9">
        <f t="array" ref="S780">(J780/86400)+25569+(-5/24)</f>
        <v>41729.493981481479</v>
      </c>
      <c r="T780" s="9">
        <f t="array" ref="T780">(I780/86400)+25569+(-5/24)</f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 s="5">
        <f t="shared" si="25"/>
        <v>66.666666666666671</v>
      </c>
      <c r="Q781" t="str">
        <f t="array" ref="Q781">LEFT(N781,FIND("/",N781)-1)</f>
        <v>publishing</v>
      </c>
      <c r="R781" t="str">
        <f t="array" ref="R781">RIGHT(N781,LEN(N781)-FIND("/",N781))</f>
        <v>fiction</v>
      </c>
      <c r="S781" s="9">
        <f t="array" ref="S781">(J781/86400)+25569+(-5/24)</f>
        <v>40436.475752314815</v>
      </c>
      <c r="T781" s="9">
        <f t="array" ref="T781">(I781/86400)+25569+(-5/24)</f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 s="5">
        <f t="shared" si="25"/>
        <v>38.518518518518519</v>
      </c>
      <c r="Q782" t="str">
        <f t="array" ref="Q782">LEFT(N782,FIND("/",N782)-1)</f>
        <v>music</v>
      </c>
      <c r="R782" t="str">
        <f t="array" ref="R782">RIGHT(N782,LEN(N782)-FIND("/",N782))</f>
        <v>rock</v>
      </c>
      <c r="S782" s="9">
        <f t="array" ref="S782">(J782/86400)+25569+(-5/24)</f>
        <v>40636.465567129628</v>
      </c>
      <c r="T782" s="9">
        <f t="array" ref="T782">(I782/86400)+25569+(-5/24)</f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 s="5">
        <f t="shared" si="25"/>
        <v>42.609200000000001</v>
      </c>
      <c r="Q783" t="str">
        <f t="array" ref="Q783">LEFT(N783,FIND("/",N783)-1)</f>
        <v>music</v>
      </c>
      <c r="R783" t="str">
        <f t="array" ref="R783">RIGHT(N783,LEN(N783)-FIND("/",N783))</f>
        <v>rock</v>
      </c>
      <c r="S783" s="9">
        <f t="array" ref="S783">(J783/86400)+25569+(-5/24)</f>
        <v>41402.792523148142</v>
      </c>
      <c r="T783" s="9">
        <f t="array" ref="T783">(I783/86400)+25569+(-5/24)</f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 s="5">
        <f t="shared" si="25"/>
        <v>50</v>
      </c>
      <c r="Q784" t="str">
        <f t="array" ref="Q784">LEFT(N784,FIND("/",N784)-1)</f>
        <v>music</v>
      </c>
      <c r="R784" t="str">
        <f t="array" ref="R784">RIGHT(N784,LEN(N784)-FIND("/",N784))</f>
        <v>rock</v>
      </c>
      <c r="S784" s="9">
        <f t="array" ref="S784">(J784/86400)+25569+(-5/24)</f>
        <v>41116.549791666665</v>
      </c>
      <c r="T784" s="9">
        <f t="array" ref="T784">(I784/86400)+25569+(-5/24)</f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 s="5">
        <f t="shared" si="25"/>
        <v>63.485714285714288</v>
      </c>
      <c r="Q785" t="str">
        <f t="array" ref="Q785">LEFT(N785,FIND("/",N785)-1)</f>
        <v>music</v>
      </c>
      <c r="R785" t="str">
        <f t="array" ref="R785">RIGHT(N785,LEN(N785)-FIND("/",N785))</f>
        <v>rock</v>
      </c>
      <c r="S785" s="9">
        <f t="array" ref="S785">(J785/86400)+25569+(-5/24)</f>
        <v>40987.565381944441</v>
      </c>
      <c r="T785" s="9">
        <f t="array" ref="T785">(I785/86400)+25569+(-5/24)</f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 s="5">
        <f t="shared" si="25"/>
        <v>102.5</v>
      </c>
      <c r="Q786" t="str">
        <f t="array" ref="Q786">LEFT(N786,FIND("/",N786)-1)</f>
        <v>music</v>
      </c>
      <c r="R786" t="str">
        <f t="array" ref="R786">RIGHT(N786,LEN(N786)-FIND("/",N786))</f>
        <v>rock</v>
      </c>
      <c r="S786" s="9">
        <f t="array" ref="S786">(J786/86400)+25569+(-5/24)</f>
        <v>41674.941192129627</v>
      </c>
      <c r="T786" s="9">
        <f t="array" ref="T786">(I786/86400)+25569+(-5/24)</f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 s="5">
        <f t="shared" si="25"/>
        <v>31.142758620689655</v>
      </c>
      <c r="Q787" t="str">
        <f t="array" ref="Q787">LEFT(N787,FIND("/",N787)-1)</f>
        <v>music</v>
      </c>
      <c r="R787" t="str">
        <f t="array" ref="R787">RIGHT(N787,LEN(N787)-FIND("/",N787))</f>
        <v>rock</v>
      </c>
      <c r="S787" s="9">
        <f t="array" ref="S787">(J787/86400)+25569+(-5/24)</f>
        <v>41303.38559027778</v>
      </c>
      <c r="T787" s="9">
        <f t="array" ref="T787">(I787/86400)+25569+(-5/24)</f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 s="5">
        <f t="shared" si="25"/>
        <v>162.27272727272728</v>
      </c>
      <c r="Q788" t="str">
        <f t="array" ref="Q788">LEFT(N788,FIND("/",N788)-1)</f>
        <v>music</v>
      </c>
      <c r="R788" t="str">
        <f t="array" ref="R788">RIGHT(N788,LEN(N788)-FIND("/",N788))</f>
        <v>rock</v>
      </c>
      <c r="S788" s="9">
        <f t="array" ref="S788">(J788/86400)+25569+(-5/24)</f>
        <v>40982.847615740735</v>
      </c>
      <c r="T788" s="9">
        <f t="array" ref="T788">(I788/86400)+25569+(-5/24)</f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 s="5">
        <f t="shared" si="25"/>
        <v>80.588235294117652</v>
      </c>
      <c r="Q789" t="str">
        <f t="array" ref="Q789">LEFT(N789,FIND("/",N789)-1)</f>
        <v>music</v>
      </c>
      <c r="R789" t="str">
        <f t="array" ref="R789">RIGHT(N789,LEN(N789)-FIND("/",N789))</f>
        <v>rock</v>
      </c>
      <c r="S789" s="9">
        <f t="array" ref="S789">(J789/86400)+25569+(-5/24)</f>
        <v>41549.419282407405</v>
      </c>
      <c r="T789" s="9">
        <f t="array" ref="T789">(I789/86400)+25569+(-5/24)</f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 s="5">
        <f t="shared" si="25"/>
        <v>59.85441176470588</v>
      </c>
      <c r="Q790" t="str">
        <f t="array" ref="Q790">LEFT(N790,FIND("/",N790)-1)</f>
        <v>music</v>
      </c>
      <c r="R790" t="str">
        <f t="array" ref="R790">RIGHT(N790,LEN(N790)-FIND("/",N790))</f>
        <v>rock</v>
      </c>
      <c r="S790" s="9">
        <f t="array" ref="S790">(J790/86400)+25569+(-5/24)</f>
        <v>41058.798472222217</v>
      </c>
      <c r="T790" s="9">
        <f t="array" ref="T790">(I790/86400)+25569+(-5/24)</f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 s="5">
        <f t="shared" si="25"/>
        <v>132.85714285714286</v>
      </c>
      <c r="Q791" t="str">
        <f t="array" ref="Q791">LEFT(N791,FIND("/",N791)-1)</f>
        <v>music</v>
      </c>
      <c r="R791" t="str">
        <f t="array" ref="R791">RIGHT(N791,LEN(N791)-FIND("/",N791))</f>
        <v>rock</v>
      </c>
      <c r="S791" s="9">
        <f t="array" ref="S791">(J791/86400)+25569+(-5/24)</f>
        <v>41276.977777777771</v>
      </c>
      <c r="T791" s="9">
        <f t="array" ref="T791">(I791/86400)+25569+(-5/24)</f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 s="5">
        <f t="shared" si="25"/>
        <v>92.547820512820508</v>
      </c>
      <c r="Q792" t="str">
        <f t="array" ref="Q792">LEFT(N792,FIND("/",N792)-1)</f>
        <v>music</v>
      </c>
      <c r="R792" t="str">
        <f t="array" ref="R792">RIGHT(N792,LEN(N792)-FIND("/",N792))</f>
        <v>rock</v>
      </c>
      <c r="S792" s="9">
        <f t="array" ref="S792">(J792/86400)+25569+(-5/24)</f>
        <v>41275.839571759258</v>
      </c>
      <c r="T792" s="9">
        <f t="array" ref="T792">(I792/86400)+25569+(-5/24)</f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 s="5">
        <f t="shared" si="25"/>
        <v>60.859375</v>
      </c>
      <c r="Q793" t="str">
        <f t="array" ref="Q793">LEFT(N793,FIND("/",N793)-1)</f>
        <v>music</v>
      </c>
      <c r="R793" t="str">
        <f t="array" ref="R793">RIGHT(N793,LEN(N793)-FIND("/",N793))</f>
        <v>rock</v>
      </c>
      <c r="S793" s="9">
        <f t="array" ref="S793">(J793/86400)+25569+(-5/24)</f>
        <v>41557.572291666664</v>
      </c>
      <c r="T793" s="9">
        <f t="array" ref="T793">(I793/86400)+25569+(-5/24)</f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 s="5">
        <f t="shared" si="25"/>
        <v>41.851833333333339</v>
      </c>
      <c r="Q794" t="str">
        <f t="array" ref="Q794">LEFT(N794,FIND("/",N794)-1)</f>
        <v>music</v>
      </c>
      <c r="R794" t="str">
        <f t="array" ref="R794">RIGHT(N794,LEN(N794)-FIND("/",N794))</f>
        <v>rock</v>
      </c>
      <c r="S794" s="9">
        <f t="array" ref="S794">(J794/86400)+25569+(-5/24)</f>
        <v>41555.665312499994</v>
      </c>
      <c r="T794" s="9">
        <f t="array" ref="T794">(I794/86400)+25569+(-5/24)</f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 s="5">
        <f t="shared" si="25"/>
        <v>88.325937499999995</v>
      </c>
      <c r="Q795" t="str">
        <f t="array" ref="Q795">LEFT(N795,FIND("/",N795)-1)</f>
        <v>music</v>
      </c>
      <c r="R795" t="str">
        <f t="array" ref="R795">RIGHT(N795,LEN(N795)-FIND("/",N795))</f>
        <v>rock</v>
      </c>
      <c r="S795" s="9">
        <f t="array" ref="S795">(J795/86400)+25569+(-5/24)</f>
        <v>41442.532916666663</v>
      </c>
      <c r="T795" s="9">
        <f t="array" ref="T795">(I795/86400)+25569+(-5/24)</f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 s="5">
        <f t="shared" si="25"/>
        <v>158.96226415094338</v>
      </c>
      <c r="Q796" t="str">
        <f t="array" ref="Q796">LEFT(N796,FIND("/",N796)-1)</f>
        <v>music</v>
      </c>
      <c r="R796" t="str">
        <f t="array" ref="R796">RIGHT(N796,LEN(N796)-FIND("/",N796))</f>
        <v>rock</v>
      </c>
      <c r="S796" s="9">
        <f t="array" ref="S796">(J796/86400)+25569+(-5/24)</f>
        <v>40735.906678240739</v>
      </c>
      <c r="T796" s="9">
        <f t="array" ref="T796">(I796/86400)+25569+(-5/24)</f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 s="5">
        <f t="shared" si="25"/>
        <v>85.054347826086953</v>
      </c>
      <c r="Q797" t="str">
        <f t="array" ref="Q797">LEFT(N797,FIND("/",N797)-1)</f>
        <v>music</v>
      </c>
      <c r="R797" t="str">
        <f t="array" ref="R797">RIGHT(N797,LEN(N797)-FIND("/",N797))</f>
        <v>rock</v>
      </c>
      <c r="S797" s="9">
        <f t="array" ref="S797">(J797/86400)+25569+(-5/24)</f>
        <v>40963.404699074068</v>
      </c>
      <c r="T797" s="9">
        <f t="array" ref="T797">(I797/86400)+25569+(-5/24)</f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 s="5">
        <f t="shared" si="25"/>
        <v>112.61111111111111</v>
      </c>
      <c r="Q798" t="str">
        <f t="array" ref="Q798">LEFT(N798,FIND("/",N798)-1)</f>
        <v>music</v>
      </c>
      <c r="R798" t="str">
        <f t="array" ref="R798">RIGHT(N798,LEN(N798)-FIND("/",N798))</f>
        <v>rock</v>
      </c>
      <c r="S798" s="9">
        <f t="array" ref="S798">(J798/86400)+25569+(-5/24)</f>
        <v>41502.674594907403</v>
      </c>
      <c r="T798" s="9">
        <f t="array" ref="T798">(I798/86400)+25569+(-5/24)</f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 s="5">
        <f t="shared" si="25"/>
        <v>45.436619718309856</v>
      </c>
      <c r="Q799" t="str">
        <f t="array" ref="Q799">LEFT(N799,FIND("/",N799)-1)</f>
        <v>music</v>
      </c>
      <c r="R799" t="str">
        <f t="array" ref="R799">RIGHT(N799,LEN(N799)-FIND("/",N799))</f>
        <v>rock</v>
      </c>
      <c r="S799" s="9">
        <f t="array" ref="S799">(J799/86400)+25569+(-5/24)</f>
        <v>40996.785740740735</v>
      </c>
      <c r="T799" s="9">
        <f t="array" ref="T799">(I799/86400)+25569+(-5/24)</f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 s="5">
        <f t="shared" si="25"/>
        <v>46.218390804597703</v>
      </c>
      <c r="Q800" t="str">
        <f t="array" ref="Q800">LEFT(N800,FIND("/",N800)-1)</f>
        <v>music</v>
      </c>
      <c r="R800" t="str">
        <f t="array" ref="R800">RIGHT(N800,LEN(N800)-FIND("/",N800))</f>
        <v>rock</v>
      </c>
      <c r="S800" s="9">
        <f t="array" ref="S800">(J800/86400)+25569+(-5/24)</f>
        <v>41882.381793981483</v>
      </c>
      <c r="T800" s="9">
        <f t="array" ref="T800">(I800/86400)+25569+(-5/24)</f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 s="5">
        <f t="shared" si="25"/>
        <v>178.60714285714286</v>
      </c>
      <c r="Q801" t="str">
        <f t="array" ref="Q801">LEFT(N801,FIND("/",N801)-1)</f>
        <v>music</v>
      </c>
      <c r="R801" t="str">
        <f t="array" ref="R801">RIGHT(N801,LEN(N801)-FIND("/",N801))</f>
        <v>rock</v>
      </c>
      <c r="S801" s="9">
        <f t="array" ref="S801">(J801/86400)+25569+(-5/24)</f>
        <v>40996.458865740737</v>
      </c>
      <c r="T801" s="9">
        <f t="array" ref="T801">(I801/86400)+25569+(-5/24)</f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 s="5">
        <f t="shared" si="25"/>
        <v>40.75</v>
      </c>
      <c r="Q802" t="str">
        <f t="array" ref="Q802">LEFT(N802,FIND("/",N802)-1)</f>
        <v>music</v>
      </c>
      <c r="R802" t="str">
        <f t="array" ref="R802">RIGHT(N802,LEN(N802)-FIND("/",N802))</f>
        <v>rock</v>
      </c>
      <c r="S802" s="9">
        <f t="array" ref="S802">(J802/86400)+25569+(-5/24)</f>
        <v>41863.225162037037</v>
      </c>
      <c r="T802" s="9">
        <f t="array" ref="T802">(I802/86400)+25569+(-5/24)</f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 s="5">
        <f t="shared" si="25"/>
        <v>43.733921568627444</v>
      </c>
      <c r="Q803" t="str">
        <f t="array" ref="Q803">LEFT(N803,FIND("/",N803)-1)</f>
        <v>music</v>
      </c>
      <c r="R803" t="str">
        <f t="array" ref="R803">RIGHT(N803,LEN(N803)-FIND("/",N803))</f>
        <v>rock</v>
      </c>
      <c r="S803" s="9">
        <f t="array" ref="S803">(J803/86400)+25569+(-5/24)</f>
        <v>40695.587037037032</v>
      </c>
      <c r="T803" s="9">
        <f t="array" ref="T803">(I803/86400)+25569+(-5/24)</f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 s="5">
        <f t="shared" si="25"/>
        <v>81.066666666666663</v>
      </c>
      <c r="Q804" t="str">
        <f t="array" ref="Q804">LEFT(N804,FIND("/",N804)-1)</f>
        <v>music</v>
      </c>
      <c r="R804" t="str">
        <f t="array" ref="R804">RIGHT(N804,LEN(N804)-FIND("/",N804))</f>
        <v>rock</v>
      </c>
      <c r="S804" s="9">
        <f t="array" ref="S804">(J804/86400)+25569+(-5/24)</f>
        <v>41122.813935185179</v>
      </c>
      <c r="T804" s="9">
        <f t="array" ref="T804">(I804/86400)+25569+(-5/24)</f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 s="5">
        <f t="shared" si="25"/>
        <v>74.60526315789474</v>
      </c>
      <c r="Q805" t="str">
        <f t="array" ref="Q805">LEFT(N805,FIND("/",N805)-1)</f>
        <v>music</v>
      </c>
      <c r="R805" t="str">
        <f t="array" ref="R805">RIGHT(N805,LEN(N805)-FIND("/",N805))</f>
        <v>rock</v>
      </c>
      <c r="S805" s="9">
        <f t="array" ref="S805">(J805/86400)+25569+(-5/24)</f>
        <v>40665.741643518515</v>
      </c>
      <c r="T805" s="9">
        <f t="array" ref="T805">(I805/86400)+25569+(-5/24)</f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 s="5">
        <f t="shared" si="25"/>
        <v>305.55555555555554</v>
      </c>
      <c r="Q806" t="str">
        <f t="array" ref="Q806">LEFT(N806,FIND("/",N806)-1)</f>
        <v>music</v>
      </c>
      <c r="R806" t="str">
        <f t="array" ref="R806">RIGHT(N806,LEN(N806)-FIND("/",N806))</f>
        <v>rock</v>
      </c>
      <c r="S806" s="9">
        <f t="array" ref="S806">(J806/86400)+25569+(-5/24)</f>
        <v>40729.897291666661</v>
      </c>
      <c r="T806" s="9">
        <f t="array" ref="T806">(I806/86400)+25569+(-5/24)</f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 s="5">
        <f t="shared" si="25"/>
        <v>58.333333333333336</v>
      </c>
      <c r="Q807" t="str">
        <f t="array" ref="Q807">LEFT(N807,FIND("/",N807)-1)</f>
        <v>music</v>
      </c>
      <c r="R807" t="str">
        <f t="array" ref="R807">RIGHT(N807,LEN(N807)-FIND("/",N807))</f>
        <v>rock</v>
      </c>
      <c r="S807" s="9">
        <f t="array" ref="S807">(J807/86400)+25569+(-5/24)</f>
        <v>40690.614722222221</v>
      </c>
      <c r="T807" s="9">
        <f t="array" ref="T807">(I807/86400)+25569+(-5/24)</f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 s="5">
        <f t="shared" si="25"/>
        <v>117.67605633802818</v>
      </c>
      <c r="Q808" t="str">
        <f t="array" ref="Q808">LEFT(N808,FIND("/",N808)-1)</f>
        <v>music</v>
      </c>
      <c r="R808" t="str">
        <f t="array" ref="R808">RIGHT(N808,LEN(N808)-FIND("/",N808))</f>
        <v>rock</v>
      </c>
      <c r="S808" s="9">
        <f t="array" ref="S808">(J808/86400)+25569+(-5/24)</f>
        <v>40763.483090277776</v>
      </c>
      <c r="T808" s="9">
        <f t="array" ref="T808">(I808/86400)+25569+(-5/24)</f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 s="5">
        <f t="shared" si="25"/>
        <v>73.771929824561397</v>
      </c>
      <c r="Q809" t="str">
        <f t="array" ref="Q809">LEFT(N809,FIND("/",N809)-1)</f>
        <v>music</v>
      </c>
      <c r="R809" t="str">
        <f t="array" ref="R809">RIGHT(N809,LEN(N809)-FIND("/",N809))</f>
        <v>rock</v>
      </c>
      <c r="S809" s="9">
        <f t="array" ref="S809">(J809/86400)+25569+(-5/24)</f>
        <v>42759.420266203706</v>
      </c>
      <c r="T809" s="9">
        <f t="array" ref="T809">(I809/86400)+25569+(-5/24)</f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 s="5">
        <f t="shared" si="25"/>
        <v>104.65116279069767</v>
      </c>
      <c r="Q810" t="str">
        <f t="array" ref="Q810">LEFT(N810,FIND("/",N810)-1)</f>
        <v>music</v>
      </c>
      <c r="R810" t="str">
        <f t="array" ref="R810">RIGHT(N810,LEN(N810)-FIND("/",N810))</f>
        <v>rock</v>
      </c>
      <c r="S810" s="9">
        <f t="array" ref="S810">(J810/86400)+25569+(-5/24)</f>
        <v>41961.892199074071</v>
      </c>
      <c r="T810" s="9">
        <f t="array" ref="T810">(I810/86400)+25569+(-5/24)</f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 s="5">
        <f t="shared" si="25"/>
        <v>79.82692307692308</v>
      </c>
      <c r="Q811" t="str">
        <f t="array" ref="Q811">LEFT(N811,FIND("/",N811)-1)</f>
        <v>music</v>
      </c>
      <c r="R811" t="str">
        <f t="array" ref="R811">RIGHT(N811,LEN(N811)-FIND("/",N811))</f>
        <v>rock</v>
      </c>
      <c r="S811" s="9">
        <f t="array" ref="S811">(J811/86400)+25569+(-5/24)</f>
        <v>41628.625347222223</v>
      </c>
      <c r="T811" s="9">
        <f t="array" ref="T811">(I811/86400)+25569+(-5/24)</f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 s="5">
        <f t="shared" si="25"/>
        <v>58.333333333333336</v>
      </c>
      <c r="Q812" t="str">
        <f t="array" ref="Q812">LEFT(N812,FIND("/",N812)-1)</f>
        <v>music</v>
      </c>
      <c r="R812" t="str">
        <f t="array" ref="R812">RIGHT(N812,LEN(N812)-FIND("/",N812))</f>
        <v>rock</v>
      </c>
      <c r="S812" s="9">
        <f t="array" ref="S812">(J812/86400)+25569+(-5/24)</f>
        <v>41122.847939814812</v>
      </c>
      <c r="T812" s="9">
        <f t="array" ref="T812">(I812/86400)+25569+(-5/24)</f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 s="5">
        <f t="shared" si="25"/>
        <v>86.666666666666671</v>
      </c>
      <c r="Q813" t="str">
        <f t="array" ref="Q813">LEFT(N813,FIND("/",N813)-1)</f>
        <v>music</v>
      </c>
      <c r="R813" t="str">
        <f t="array" ref="R813">RIGHT(N813,LEN(N813)-FIND("/",N813))</f>
        <v>rock</v>
      </c>
      <c r="S813" s="9">
        <f t="array" ref="S813">(J813/86400)+25569+(-5/24)</f>
        <v>41443.435208333329</v>
      </c>
      <c r="T813" s="9">
        <f t="array" ref="T813">(I813/86400)+25569+(-5/24)</f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 s="5">
        <f t="shared" si="25"/>
        <v>27.606060606060606</v>
      </c>
      <c r="Q814" t="str">
        <f t="array" ref="Q814">LEFT(N814,FIND("/",N814)-1)</f>
        <v>music</v>
      </c>
      <c r="R814" t="str">
        <f t="array" ref="R814">RIGHT(N814,LEN(N814)-FIND("/",N814))</f>
        <v>rock</v>
      </c>
      <c r="S814" s="9">
        <f t="array" ref="S814">(J814/86400)+25569+(-5/24)</f>
        <v>41281.809629629628</v>
      </c>
      <c r="T814" s="9">
        <f t="array" ref="T814">(I814/86400)+25569+(-5/24)</f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 s="5">
        <f t="shared" si="25"/>
        <v>24.999375000000001</v>
      </c>
      <c r="Q815" t="str">
        <f t="array" ref="Q815">LEFT(N815,FIND("/",N815)-1)</f>
        <v>music</v>
      </c>
      <c r="R815" t="str">
        <f t="array" ref="R815">RIGHT(N815,LEN(N815)-FIND("/",N815))</f>
        <v>rock</v>
      </c>
      <c r="S815" s="9">
        <f t="array" ref="S815">(J815/86400)+25569+(-5/24)</f>
        <v>41080.751909722218</v>
      </c>
      <c r="T815" s="9">
        <f t="array" ref="T815">(I815/86400)+25569+(-5/24)</f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 s="5">
        <f t="shared" si="25"/>
        <v>45.464285714285715</v>
      </c>
      <c r="Q816" t="str">
        <f t="array" ref="Q816">LEFT(N816,FIND("/",N816)-1)</f>
        <v>music</v>
      </c>
      <c r="R816" t="str">
        <f t="array" ref="R816">RIGHT(N816,LEN(N816)-FIND("/",N816))</f>
        <v>rock</v>
      </c>
      <c r="S816" s="9">
        <f t="array" ref="S816">(J816/86400)+25569+(-5/24)</f>
        <v>40679.534733796296</v>
      </c>
      <c r="T816" s="9">
        <f t="array" ref="T816">(I816/86400)+25569+(-5/24)</f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 s="5">
        <f t="shared" si="25"/>
        <v>99.534883720930239</v>
      </c>
      <c r="Q817" t="str">
        <f t="array" ref="Q817">LEFT(N817,FIND("/",N817)-1)</f>
        <v>music</v>
      </c>
      <c r="R817" t="str">
        <f t="array" ref="R817">RIGHT(N817,LEN(N817)-FIND("/",N817))</f>
        <v>rock</v>
      </c>
      <c r="S817" s="9">
        <f t="array" ref="S817">(J817/86400)+25569+(-5/24)</f>
        <v>41914.70952546296</v>
      </c>
      <c r="T817" s="9">
        <f t="array" ref="T817">(I817/86400)+25569+(-5/24)</f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 s="5">
        <f t="shared" si="25"/>
        <v>39.31</v>
      </c>
      <c r="Q818" t="str">
        <f t="array" ref="Q818">LEFT(N818,FIND("/",N818)-1)</f>
        <v>music</v>
      </c>
      <c r="R818" t="str">
        <f t="array" ref="R818">RIGHT(N818,LEN(N818)-FIND("/",N818))</f>
        <v>rock</v>
      </c>
      <c r="S818" s="9">
        <f t="array" ref="S818">(J818/86400)+25569+(-5/24)</f>
        <v>41341.662534722222</v>
      </c>
      <c r="T818" s="9">
        <f t="array" ref="T818">(I818/86400)+25569+(-5/24)</f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 s="5">
        <f t="shared" si="25"/>
        <v>89.419999999999987</v>
      </c>
      <c r="Q819" t="str">
        <f t="array" ref="Q819">LEFT(N819,FIND("/",N819)-1)</f>
        <v>music</v>
      </c>
      <c r="R819" t="str">
        <f t="array" ref="R819">RIGHT(N819,LEN(N819)-FIND("/",N819))</f>
        <v>rock</v>
      </c>
      <c r="S819" s="9">
        <f t="array" ref="S819">(J819/86400)+25569+(-5/24)</f>
        <v>40925.391331018516</v>
      </c>
      <c r="T819" s="9">
        <f t="array" ref="T819">(I819/86400)+25569+(-5/24)</f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 s="5">
        <f t="shared" si="25"/>
        <v>28.684210526315791</v>
      </c>
      <c r="Q820" t="str">
        <f t="array" ref="Q820">LEFT(N820,FIND("/",N820)-1)</f>
        <v>music</v>
      </c>
      <c r="R820" t="str">
        <f t="array" ref="R820">RIGHT(N820,LEN(N820)-FIND("/",N820))</f>
        <v>rock</v>
      </c>
      <c r="S820" s="9">
        <f t="array" ref="S820">(J820/86400)+25569+(-5/24)</f>
        <v>41120.67454861111</v>
      </c>
      <c r="T820" s="9">
        <f t="array" ref="T820">(I820/86400)+25569+(-5/24)</f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 s="5">
        <f t="shared" si="25"/>
        <v>31.071428571428573</v>
      </c>
      <c r="Q821" t="str">
        <f t="array" ref="Q821">LEFT(N821,FIND("/",N821)-1)</f>
        <v>music</v>
      </c>
      <c r="R821" t="str">
        <f t="array" ref="R821">RIGHT(N821,LEN(N821)-FIND("/",N821))</f>
        <v>rock</v>
      </c>
      <c r="S821" s="9">
        <f t="array" ref="S821">(J821/86400)+25569+(-5/24)</f>
        <v>41619.789976851847</v>
      </c>
      <c r="T821" s="9">
        <f t="array" ref="T821">(I821/86400)+25569+(-5/24)</f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 s="5">
        <f t="shared" si="25"/>
        <v>70.55263157894737</v>
      </c>
      <c r="Q822" t="str">
        <f t="array" ref="Q822">LEFT(N822,FIND("/",N822)-1)</f>
        <v>music</v>
      </c>
      <c r="R822" t="str">
        <f t="array" ref="R822">RIGHT(N822,LEN(N822)-FIND("/",N822))</f>
        <v>rock</v>
      </c>
      <c r="S822" s="9">
        <f t="array" ref="S822">(J822/86400)+25569+(-5/24)</f>
        <v>41768.633587962962</v>
      </c>
      <c r="T822" s="9">
        <f t="array" ref="T822">(I822/86400)+25569+(-5/24)</f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 s="5">
        <f t="shared" si="25"/>
        <v>224.12820512820514</v>
      </c>
      <c r="Q823" t="str">
        <f t="array" ref="Q823">LEFT(N823,FIND("/",N823)-1)</f>
        <v>music</v>
      </c>
      <c r="R823" t="str">
        <f t="array" ref="R823">RIGHT(N823,LEN(N823)-FIND("/",N823))</f>
        <v>rock</v>
      </c>
      <c r="S823" s="9">
        <f t="array" ref="S823">(J823/86400)+25569+(-5/24)</f>
        <v>42093.71371527778</v>
      </c>
      <c r="T823" s="9">
        <f t="array" ref="T823">(I823/86400)+25569+(-5/24)</f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 s="5">
        <f t="shared" si="25"/>
        <v>51.811594202898547</v>
      </c>
      <c r="Q824" t="str">
        <f t="array" ref="Q824">LEFT(N824,FIND("/",N824)-1)</f>
        <v>music</v>
      </c>
      <c r="R824" t="str">
        <f t="array" ref="R824">RIGHT(N824,LEN(N824)-FIND("/",N824))</f>
        <v>rock</v>
      </c>
      <c r="S824" s="9">
        <f t="array" ref="S824">(J824/86400)+25569+(-5/24)</f>
        <v>41157.739004629628</v>
      </c>
      <c r="T824" s="9">
        <f t="array" ref="T824">(I824/86400)+25569+(-5/24)</f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 s="5">
        <f t="shared" si="25"/>
        <v>43.515151515151516</v>
      </c>
      <c r="Q825" t="str">
        <f t="array" ref="Q825">LEFT(N825,FIND("/",N825)-1)</f>
        <v>music</v>
      </c>
      <c r="R825" t="str">
        <f t="array" ref="R825">RIGHT(N825,LEN(N825)-FIND("/",N825))</f>
        <v>rock</v>
      </c>
      <c r="S825" s="9">
        <f t="array" ref="S825">(J825/86400)+25569+(-5/24)</f>
        <v>42055.764490740738</v>
      </c>
      <c r="T825" s="9">
        <f t="array" ref="T825">(I825/86400)+25569+(-5/24)</f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 s="5">
        <f t="shared" si="25"/>
        <v>39.816666666666663</v>
      </c>
      <c r="Q826" t="str">
        <f t="array" ref="Q826">LEFT(N826,FIND("/",N826)-1)</f>
        <v>music</v>
      </c>
      <c r="R826" t="str">
        <f t="array" ref="R826">RIGHT(N826,LEN(N826)-FIND("/",N826))</f>
        <v>rock</v>
      </c>
      <c r="S826" s="9">
        <f t="array" ref="S826">(J826/86400)+25569+(-5/24)</f>
        <v>40250.033773148149</v>
      </c>
      <c r="T826" s="9">
        <f t="array" ref="T826">(I826/86400)+25569+(-5/24)</f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 s="5">
        <f t="shared" si="25"/>
        <v>126.8080808080808</v>
      </c>
      <c r="Q827" t="str">
        <f t="array" ref="Q827">LEFT(N827,FIND("/",N827)-1)</f>
        <v>music</v>
      </c>
      <c r="R827" t="str">
        <f t="array" ref="R827">RIGHT(N827,LEN(N827)-FIND("/",N827))</f>
        <v>rock</v>
      </c>
      <c r="S827" s="9">
        <f t="array" ref="S827">(J827/86400)+25569+(-5/24)</f>
        <v>41186.098194444443</v>
      </c>
      <c r="T827" s="9">
        <f t="array" ref="T827">(I827/86400)+25569+(-5/24)</f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 s="5">
        <f t="shared" si="25"/>
        <v>113.87755102040816</v>
      </c>
      <c r="Q828" t="str">
        <f t="array" ref="Q828">LEFT(N828,FIND("/",N828)-1)</f>
        <v>music</v>
      </c>
      <c r="R828" t="str">
        <f t="array" ref="R828">RIGHT(N828,LEN(N828)-FIND("/",N828))</f>
        <v>rock</v>
      </c>
      <c r="S828" s="9">
        <f t="array" ref="S828">(J828/86400)+25569+(-5/24)</f>
        <v>40972.830208333333</v>
      </c>
      <c r="T828" s="9">
        <f t="array" ref="T828">(I828/86400)+25569+(-5/24)</f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 s="5">
        <f t="shared" si="25"/>
        <v>28.181818181818183</v>
      </c>
      <c r="Q829" t="str">
        <f t="array" ref="Q829">LEFT(N829,FIND("/",N829)-1)</f>
        <v>music</v>
      </c>
      <c r="R829" t="str">
        <f t="array" ref="R829">RIGHT(N829,LEN(N829)-FIND("/",N829))</f>
        <v>rock</v>
      </c>
      <c r="S829" s="9">
        <f t="array" ref="S829">(J829/86400)+25569+(-5/24)</f>
        <v>40927.265127314815</v>
      </c>
      <c r="T829" s="9">
        <f t="array" ref="T829">(I829/86400)+25569+(-5/24)</f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 s="5">
        <f t="shared" si="25"/>
        <v>36.60526315789474</v>
      </c>
      <c r="Q830" t="str">
        <f t="array" ref="Q830">LEFT(N830,FIND("/",N830)-1)</f>
        <v>music</v>
      </c>
      <c r="R830" t="str">
        <f t="array" ref="R830">RIGHT(N830,LEN(N830)-FIND("/",N830))</f>
        <v>rock</v>
      </c>
      <c r="S830" s="9">
        <f t="array" ref="S830">(J830/86400)+25569+(-5/24)</f>
        <v>41072.842384259253</v>
      </c>
      <c r="T830" s="9">
        <f t="array" ref="T830">(I830/86400)+25569+(-5/24)</f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 s="5">
        <f t="shared" si="25"/>
        <v>32.5</v>
      </c>
      <c r="Q831" t="str">
        <f t="array" ref="Q831">LEFT(N831,FIND("/",N831)-1)</f>
        <v>music</v>
      </c>
      <c r="R831" t="str">
        <f t="array" ref="R831">RIGHT(N831,LEN(N831)-FIND("/",N831))</f>
        <v>rock</v>
      </c>
      <c r="S831" s="9">
        <f t="array" ref="S831">(J831/86400)+25569+(-5/24)</f>
        <v>42504.593055555553</v>
      </c>
      <c r="T831" s="9">
        <f t="array" ref="T831">(I831/86400)+25569+(-5/24)</f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 s="5">
        <f t="shared" si="25"/>
        <v>60.65625</v>
      </c>
      <c r="Q832" t="str">
        <f t="array" ref="Q832">LEFT(N832,FIND("/",N832)-1)</f>
        <v>music</v>
      </c>
      <c r="R832" t="str">
        <f t="array" ref="R832">RIGHT(N832,LEN(N832)-FIND("/",N832))</f>
        <v>rock</v>
      </c>
      <c r="S832" s="9">
        <f t="array" ref="S832">(J832/86400)+25569+(-5/24)</f>
        <v>41325.317418981482</v>
      </c>
      <c r="T832" s="9">
        <f t="array" ref="T832">(I832/86400)+25569+(-5/24)</f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 s="5">
        <f t="shared" si="25"/>
        <v>175</v>
      </c>
      <c r="Q833" t="str">
        <f t="array" ref="Q833">LEFT(N833,FIND("/",N833)-1)</f>
        <v>music</v>
      </c>
      <c r="R833" t="str">
        <f t="array" ref="R833">RIGHT(N833,LEN(N833)-FIND("/",N833))</f>
        <v>rock</v>
      </c>
      <c r="S833" s="9">
        <f t="array" ref="S833">(J833/86400)+25569+(-5/24)</f>
        <v>40996.438587962963</v>
      </c>
      <c r="T833" s="9">
        <f t="array" ref="T833">(I833/86400)+25569+(-5/24)</f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 s="5">
        <f t="shared" si="25"/>
        <v>97.993896103896105</v>
      </c>
      <c r="Q834" t="str">
        <f t="array" ref="Q834">LEFT(N834,FIND("/",N834)-1)</f>
        <v>music</v>
      </c>
      <c r="R834" t="str">
        <f t="array" ref="R834">RIGHT(N834,LEN(N834)-FIND("/",N834))</f>
        <v>rock</v>
      </c>
      <c r="S834" s="9">
        <f t="array" ref="S834">(J834/86400)+25569+(-5/24)</f>
        <v>40869.466840277775</v>
      </c>
      <c r="T834" s="9">
        <f t="array" ref="T834">(I834/86400)+25569+(-5/24)</f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E835/D835*100</f>
        <v>101.66666666666666</v>
      </c>
      <c r="P835" s="5">
        <f t="shared" ref="P835:P898" si="27">E835/L835</f>
        <v>148.78048780487805</v>
      </c>
      <c r="Q835" t="str">
        <f t="array" ref="Q835">LEFT(N835,FIND("/",N835)-1)</f>
        <v>music</v>
      </c>
      <c r="R835" t="str">
        <f t="array" ref="R835">RIGHT(N835,LEN(N835)-FIND("/",N835))</f>
        <v>rock</v>
      </c>
      <c r="S835" s="9">
        <f t="array" ref="S835">(J835/86400)+25569+(-5/24)</f>
        <v>41718.669849537036</v>
      </c>
      <c r="T835" s="9">
        <f t="array" ref="T83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 s="5">
        <f t="shared" si="27"/>
        <v>96.08</v>
      </c>
      <c r="Q836" t="str">
        <f t="array" ref="Q836">LEFT(N836,FIND("/",N836)-1)</f>
        <v>music</v>
      </c>
      <c r="R836" t="str">
        <f t="array" ref="R836">RIGHT(N836,LEN(N836)-FIND("/",N836))</f>
        <v>rock</v>
      </c>
      <c r="S836" s="9">
        <f t="array" ref="S836">(J836/86400)+25569+(-5/24)</f>
        <v>41422.614490740736</v>
      </c>
      <c r="T836" s="9">
        <f t="array" ref="T836">(I836/86400)+25569+(-5/24)</f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 s="5">
        <f t="shared" si="27"/>
        <v>58.625</v>
      </c>
      <c r="Q837" t="str">
        <f t="array" ref="Q837">LEFT(N837,FIND("/",N837)-1)</f>
        <v>music</v>
      </c>
      <c r="R837" t="str">
        <f t="array" ref="R837">RIGHT(N837,LEN(N837)-FIND("/",N837))</f>
        <v>rock</v>
      </c>
      <c r="S837" s="9">
        <f t="array" ref="S837">(J837/86400)+25569+(-5/24)</f>
        <v>41005.249513888884</v>
      </c>
      <c r="T837" s="9">
        <f t="array" ref="T837">(I837/86400)+25569+(-5/24)</f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 s="5">
        <f t="shared" si="27"/>
        <v>109.70695652173914</v>
      </c>
      <c r="Q838" t="str">
        <f t="array" ref="Q838">LEFT(N838,FIND("/",N838)-1)</f>
        <v>music</v>
      </c>
      <c r="R838" t="str">
        <f t="array" ref="R838">RIGHT(N838,LEN(N838)-FIND("/",N838))</f>
        <v>rock</v>
      </c>
      <c r="S838" s="9">
        <f t="array" ref="S838">(J838/86400)+25569+(-5/24)</f>
        <v>41523.848587962959</v>
      </c>
      <c r="T838" s="9">
        <f t="array" ref="T838">(I838/86400)+25569+(-5/24)</f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 s="5">
        <f t="shared" si="27"/>
        <v>49.112903225806448</v>
      </c>
      <c r="Q839" t="str">
        <f t="array" ref="Q839">LEFT(N839,FIND("/",N839)-1)</f>
        <v>music</v>
      </c>
      <c r="R839" t="str">
        <f t="array" ref="R839">RIGHT(N839,LEN(N839)-FIND("/",N839))</f>
        <v>rock</v>
      </c>
      <c r="S839" s="9">
        <f t="array" ref="S839">(J839/86400)+25569+(-5/24)</f>
        <v>41730.79006944444</v>
      </c>
      <c r="T839" s="9">
        <f t="array" ref="T839">(I839/86400)+25569+(-5/24)</f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 s="5">
        <f t="shared" si="27"/>
        <v>47.672131147540981</v>
      </c>
      <c r="Q840" t="str">
        <f t="array" ref="Q840">LEFT(N840,FIND("/",N840)-1)</f>
        <v>music</v>
      </c>
      <c r="R840" t="str">
        <f t="array" ref="R840">RIGHT(N840,LEN(N840)-FIND("/",N840))</f>
        <v>rock</v>
      </c>
      <c r="S840" s="9">
        <f t="array" ref="S840">(J840/86400)+25569+(-5/24)</f>
        <v>40895.689641203702</v>
      </c>
      <c r="T840" s="9">
        <f t="array" ref="T840">(I840/86400)+25569+(-5/24)</f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 s="5">
        <f t="shared" si="27"/>
        <v>60.737812499999997</v>
      </c>
      <c r="Q841" t="str">
        <f t="array" ref="Q841">LEFT(N841,FIND("/",N841)-1)</f>
        <v>music</v>
      </c>
      <c r="R841" t="str">
        <f t="array" ref="R841">RIGHT(N841,LEN(N841)-FIND("/",N841))</f>
        <v>rock</v>
      </c>
      <c r="S841" s="9">
        <f t="array" ref="S841">(J841/86400)+25569+(-5/24)</f>
        <v>41144.555046296293</v>
      </c>
      <c r="T841" s="9">
        <f t="array" ref="T841">(I841/86400)+25569+(-5/24)</f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 s="5">
        <f t="shared" si="27"/>
        <v>63.37715789473684</v>
      </c>
      <c r="Q842" t="str">
        <f t="array" ref="Q842">LEFT(N842,FIND("/",N842)-1)</f>
        <v>music</v>
      </c>
      <c r="R842" t="str">
        <f t="array" ref="R842">RIGHT(N842,LEN(N842)-FIND("/",N842))</f>
        <v>metal</v>
      </c>
      <c r="S842" s="9">
        <f t="array" ref="S842">(J842/86400)+25569+(-5/24)</f>
        <v>42607.018368055556</v>
      </c>
      <c r="T842" s="9">
        <f t="array" ref="T842">(I842/86400)+25569+(-5/24)</f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 s="5">
        <f t="shared" si="27"/>
        <v>53.893617021276597</v>
      </c>
      <c r="Q843" t="str">
        <f t="array" ref="Q843">LEFT(N843,FIND("/",N843)-1)</f>
        <v>music</v>
      </c>
      <c r="R843" t="str">
        <f t="array" ref="R843">RIGHT(N843,LEN(N843)-FIND("/",N843))</f>
        <v>metal</v>
      </c>
      <c r="S843" s="9">
        <f t="array" ref="S843">(J843/86400)+25569+(-5/24)</f>
        <v>41923.630358796298</v>
      </c>
      <c r="T843" s="9">
        <f t="array" ref="T843">(I843/86400)+25569+(-5/24)</f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 s="5">
        <f t="shared" si="27"/>
        <v>66.871794871794876</v>
      </c>
      <c r="Q844" t="str">
        <f t="array" ref="Q844">LEFT(N844,FIND("/",N844)-1)</f>
        <v>music</v>
      </c>
      <c r="R844" t="str">
        <f t="array" ref="R844">RIGHT(N844,LEN(N844)-FIND("/",N844))</f>
        <v>metal</v>
      </c>
      <c r="S844" s="9">
        <f t="array" ref="S844">(J844/86400)+25569+(-5/24)</f>
        <v>41526.384062499994</v>
      </c>
      <c r="T844" s="9">
        <f t="array" ref="T844">(I844/86400)+25569+(-5/24)</f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 s="5">
        <f t="shared" si="27"/>
        <v>63.102362204724407</v>
      </c>
      <c r="Q845" t="str">
        <f t="array" ref="Q845">LEFT(N845,FIND("/",N845)-1)</f>
        <v>music</v>
      </c>
      <c r="R845" t="str">
        <f t="array" ref="R845">RIGHT(N845,LEN(N845)-FIND("/",N845))</f>
        <v>metal</v>
      </c>
      <c r="S845" s="9">
        <f t="array" ref="S845">(J845/86400)+25569+(-5/24)</f>
        <v>42695.049537037034</v>
      </c>
      <c r="T845" s="9">
        <f t="array" ref="T845">(I845/86400)+25569+(-5/24)</f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 s="5">
        <f t="shared" si="27"/>
        <v>36.628930817610062</v>
      </c>
      <c r="Q846" t="str">
        <f t="array" ref="Q846">LEFT(N846,FIND("/",N846)-1)</f>
        <v>music</v>
      </c>
      <c r="R846" t="str">
        <f t="array" ref="R846">RIGHT(N846,LEN(N846)-FIND("/",N846))</f>
        <v>metal</v>
      </c>
      <c r="S846" s="9">
        <f t="array" ref="S846">(J846/86400)+25569+(-5/24)</f>
        <v>41905.476296296292</v>
      </c>
      <c r="T846" s="9">
        <f t="array" ref="T846">(I846/86400)+25569+(-5/24)</f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 s="5">
        <f t="shared" si="27"/>
        <v>34.005706214689269</v>
      </c>
      <c r="Q847" t="str">
        <f t="array" ref="Q847">LEFT(N847,FIND("/",N847)-1)</f>
        <v>music</v>
      </c>
      <c r="R847" t="str">
        <f t="array" ref="R847">RIGHT(N847,LEN(N847)-FIND("/",N847))</f>
        <v>metal</v>
      </c>
      <c r="S847" s="9">
        <f t="array" ref="S847">(J847/86400)+25569+(-5/24)</f>
        <v>42577.997638888883</v>
      </c>
      <c r="T847" s="9">
        <f t="array" ref="T847">(I847/86400)+25569+(-5/24)</f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 s="5">
        <f t="shared" si="27"/>
        <v>28.553404255319148</v>
      </c>
      <c r="Q848" t="str">
        <f t="array" ref="Q848">LEFT(N848,FIND("/",N848)-1)</f>
        <v>music</v>
      </c>
      <c r="R848" t="str">
        <f t="array" ref="R848">RIGHT(N848,LEN(N848)-FIND("/",N848))</f>
        <v>metal</v>
      </c>
      <c r="S848" s="9">
        <f t="array" ref="S848">(J848/86400)+25569+(-5/24)</f>
        <v>41694.183506944442</v>
      </c>
      <c r="T848" s="9">
        <f t="array" ref="T848">(I848/86400)+25569+(-5/24)</f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 s="5">
        <f t="shared" si="27"/>
        <v>10</v>
      </c>
      <c r="Q849" t="str">
        <f t="array" ref="Q849">LEFT(N849,FIND("/",N849)-1)</f>
        <v>music</v>
      </c>
      <c r="R849" t="str">
        <f t="array" ref="R849">RIGHT(N849,LEN(N849)-FIND("/",N849))</f>
        <v>metal</v>
      </c>
      <c r="S849" s="9">
        <f t="array" ref="S849">(J849/86400)+25569+(-5/24)</f>
        <v>42165.59</v>
      </c>
      <c r="T849" s="9">
        <f t="array" ref="T849">(I849/86400)+25569+(-5/24)</f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 s="5">
        <f t="shared" si="27"/>
        <v>18.75</v>
      </c>
      <c r="Q850" t="str">
        <f t="array" ref="Q850">LEFT(N850,FIND("/",N850)-1)</f>
        <v>music</v>
      </c>
      <c r="R850" t="str">
        <f t="array" ref="R850">RIGHT(N850,LEN(N850)-FIND("/",N850))</f>
        <v>metal</v>
      </c>
      <c r="S850" s="9">
        <f t="array" ref="S850">(J850/86400)+25569+(-5/24)</f>
        <v>42078.583715277775</v>
      </c>
      <c r="T850" s="9">
        <f t="array" ref="T850">(I850/86400)+25569+(-5/24)</f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 s="5">
        <f t="shared" si="27"/>
        <v>41.704347826086959</v>
      </c>
      <c r="Q851" t="str">
        <f t="array" ref="Q851">LEFT(N851,FIND("/",N851)-1)</f>
        <v>music</v>
      </c>
      <c r="R851" t="str">
        <f t="array" ref="R851">RIGHT(N851,LEN(N851)-FIND("/",N851))</f>
        <v>metal</v>
      </c>
      <c r="S851" s="9">
        <f t="array" ref="S851">(J851/86400)+25569+(-5/24)</f>
        <v>42050.94055555555</v>
      </c>
      <c r="T851" s="9">
        <f t="array" ref="T851">(I851/86400)+25569+(-5/24)</f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 s="5">
        <f t="shared" si="27"/>
        <v>46.669172932330824</v>
      </c>
      <c r="Q852" t="str">
        <f t="array" ref="Q852">LEFT(N852,FIND("/",N852)-1)</f>
        <v>music</v>
      </c>
      <c r="R852" t="str">
        <f t="array" ref="R852">RIGHT(N852,LEN(N852)-FIND("/",N852))</f>
        <v>metal</v>
      </c>
      <c r="S852" s="9">
        <f t="array" ref="S852">(J852/86400)+25569+(-5/24)</f>
        <v>42452.619409722225</v>
      </c>
      <c r="T852" s="9">
        <f t="array" ref="T852">(I852/86400)+25569+(-5/24)</f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 s="5">
        <f t="shared" si="27"/>
        <v>37.271428571428572</v>
      </c>
      <c r="Q853" t="str">
        <f t="array" ref="Q853">LEFT(N853,FIND("/",N853)-1)</f>
        <v>music</v>
      </c>
      <c r="R853" t="str">
        <f t="array" ref="R853">RIGHT(N853,LEN(N853)-FIND("/",N853))</f>
        <v>metal</v>
      </c>
      <c r="S853" s="9">
        <f t="array" ref="S853">(J853/86400)+25569+(-5/24)</f>
        <v>42522.671909722216</v>
      </c>
      <c r="T853" s="9">
        <f t="array" ref="T853">(I853/86400)+25569+(-5/24)</f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 s="5">
        <f t="shared" si="27"/>
        <v>59.258064516129032</v>
      </c>
      <c r="Q854" t="str">
        <f t="array" ref="Q854">LEFT(N854,FIND("/",N854)-1)</f>
        <v>music</v>
      </c>
      <c r="R854" t="str">
        <f t="array" ref="R854">RIGHT(N854,LEN(N854)-FIND("/",N854))</f>
        <v>metal</v>
      </c>
      <c r="S854" s="9">
        <f t="array" ref="S854">(J854/86400)+25569+(-5/24)</f>
        <v>42656.59716435185</v>
      </c>
      <c r="T854" s="9">
        <f t="array" ref="T854">(I854/86400)+25569+(-5/24)</f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 s="5">
        <f t="shared" si="27"/>
        <v>30</v>
      </c>
      <c r="Q855" t="str">
        <f t="array" ref="Q855">LEFT(N855,FIND("/",N855)-1)</f>
        <v>music</v>
      </c>
      <c r="R855" t="str">
        <f t="array" ref="R855">RIGHT(N855,LEN(N855)-FIND("/",N855))</f>
        <v>metal</v>
      </c>
      <c r="S855" s="9">
        <f t="array" ref="S855">(J855/86400)+25569+(-5/24)</f>
        <v>42021.62394675926</v>
      </c>
      <c r="T855" s="9">
        <f t="array" ref="T855">(I855/86400)+25569+(-5/24)</f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 s="5">
        <f t="shared" si="27"/>
        <v>65.8623246492986</v>
      </c>
      <c r="Q856" t="str">
        <f t="array" ref="Q856">LEFT(N856,FIND("/",N856)-1)</f>
        <v>music</v>
      </c>
      <c r="R856" t="str">
        <f t="array" ref="R856">RIGHT(N856,LEN(N856)-FIND("/",N856))</f>
        <v>metal</v>
      </c>
      <c r="S856" s="9">
        <f t="array" ref="S856">(J856/86400)+25569+(-5/24)</f>
        <v>42702.004004629627</v>
      </c>
      <c r="T856" s="9">
        <f t="array" ref="T856">(I856/86400)+25569+(-5/24)</f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 s="5">
        <f t="shared" si="27"/>
        <v>31.914893617021278</v>
      </c>
      <c r="Q857" t="str">
        <f t="array" ref="Q857">LEFT(N857,FIND("/",N857)-1)</f>
        <v>music</v>
      </c>
      <c r="R857" t="str">
        <f t="array" ref="R857">RIGHT(N857,LEN(N857)-FIND("/",N857))</f>
        <v>metal</v>
      </c>
      <c r="S857" s="9">
        <f t="array" ref="S857">(J857/86400)+25569+(-5/24)</f>
        <v>42544.916863425919</v>
      </c>
      <c r="T857" s="9">
        <f t="array" ref="T857">(I857/86400)+25569+(-5/24)</f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 s="5">
        <f t="shared" si="27"/>
        <v>19.464285714285715</v>
      </c>
      <c r="Q858" t="str">
        <f t="array" ref="Q858">LEFT(N858,FIND("/",N858)-1)</f>
        <v>music</v>
      </c>
      <c r="R858" t="str">
        <f t="array" ref="R858">RIGHT(N858,LEN(N858)-FIND("/",N858))</f>
        <v>metal</v>
      </c>
      <c r="S858" s="9">
        <f t="array" ref="S858">(J858/86400)+25569+(-5/24)</f>
        <v>42609.103657407402</v>
      </c>
      <c r="T858" s="9">
        <f t="array" ref="T858">(I858/86400)+25569+(-5/24)</f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 s="5">
        <f t="shared" si="27"/>
        <v>50</v>
      </c>
      <c r="Q859" t="str">
        <f t="array" ref="Q859">LEFT(N859,FIND("/",N859)-1)</f>
        <v>music</v>
      </c>
      <c r="R859" t="str">
        <f t="array" ref="R859">RIGHT(N859,LEN(N859)-FIND("/",N859))</f>
        <v>metal</v>
      </c>
      <c r="S859" s="9">
        <f t="array" ref="S859">(J859/86400)+25569+(-5/24)</f>
        <v>42291.373043981475</v>
      </c>
      <c r="T859" s="9">
        <f t="array" ref="T859">(I859/86400)+25569+(-5/24)</f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 s="5">
        <f t="shared" si="27"/>
        <v>22.737763157894737</v>
      </c>
      <c r="Q860" t="str">
        <f t="array" ref="Q860">LEFT(N860,FIND("/",N860)-1)</f>
        <v>music</v>
      </c>
      <c r="R860" t="str">
        <f t="array" ref="R860">RIGHT(N860,LEN(N860)-FIND("/",N860))</f>
        <v>metal</v>
      </c>
      <c r="S860" s="9">
        <f t="array" ref="S860">(J860/86400)+25569+(-5/24)</f>
        <v>42079.537245370368</v>
      </c>
      <c r="T860" s="9">
        <f t="array" ref="T860">(I860/86400)+25569+(-5/24)</f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 s="5">
        <f t="shared" si="27"/>
        <v>42.724489795918366</v>
      </c>
      <c r="Q861" t="str">
        <f t="array" ref="Q861">LEFT(N861,FIND("/",N861)-1)</f>
        <v>music</v>
      </c>
      <c r="R861" t="str">
        <f t="array" ref="R861">RIGHT(N861,LEN(N861)-FIND("/",N861))</f>
        <v>metal</v>
      </c>
      <c r="S861" s="9">
        <f t="array" ref="S861">(J861/86400)+25569+(-5/24)</f>
        <v>42128.611898148149</v>
      </c>
      <c r="T861" s="9">
        <f t="array" ref="T861">(I861/86400)+25569+(-5/24)</f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 s="5">
        <f t="shared" si="27"/>
        <v>52.916666666666664</v>
      </c>
      <c r="Q862" t="str">
        <f t="array" ref="Q862">LEFT(N862,FIND("/",N862)-1)</f>
        <v>music</v>
      </c>
      <c r="R862" t="str">
        <f t="array" ref="R862">RIGHT(N862,LEN(N862)-FIND("/",N862))</f>
        <v>jazz</v>
      </c>
      <c r="S862" s="9">
        <f t="array" ref="S862">(J862/86400)+25569+(-5/24)</f>
        <v>41570.274456018517</v>
      </c>
      <c r="T862" s="9">
        <f t="array" ref="T862">(I862/86400)+25569+(-5/24)</f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 s="5">
        <f t="shared" si="27"/>
        <v>50.5</v>
      </c>
      <c r="Q863" t="str">
        <f t="array" ref="Q863">LEFT(N863,FIND("/",N863)-1)</f>
        <v>music</v>
      </c>
      <c r="R863" t="str">
        <f t="array" ref="R863">RIGHT(N863,LEN(N863)-FIND("/",N863))</f>
        <v>jazz</v>
      </c>
      <c r="S863" s="9">
        <f t="array" ref="S863">(J863/86400)+25569+(-5/24)</f>
        <v>42599.756990740738</v>
      </c>
      <c r="T863" s="9">
        <f t="array" ref="T863">(I863/86400)+25569+(-5/24)</f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 s="5">
        <f t="shared" si="27"/>
        <v>42.5</v>
      </c>
      <c r="Q864" t="str">
        <f t="array" ref="Q864">LEFT(N864,FIND("/",N864)-1)</f>
        <v>music</v>
      </c>
      <c r="R864" t="str">
        <f t="array" ref="R864">RIGHT(N864,LEN(N864)-FIND("/",N864))</f>
        <v>jazz</v>
      </c>
      <c r="S864" s="9">
        <f t="array" ref="S864">(J864/86400)+25569+(-5/24)</f>
        <v>41559.346620370365</v>
      </c>
      <c r="T864" s="9">
        <f t="array" ref="T864">(I864/86400)+25569+(-5/24)</f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 s="5">
        <f t="shared" si="27"/>
        <v>18</v>
      </c>
      <c r="Q865" t="str">
        <f t="array" ref="Q865">LEFT(N865,FIND("/",N865)-1)</f>
        <v>music</v>
      </c>
      <c r="R865" t="str">
        <f t="array" ref="R865">RIGHT(N865,LEN(N865)-FIND("/",N865))</f>
        <v>jazz</v>
      </c>
      <c r="S865" s="9">
        <f t="array" ref="S865">(J865/86400)+25569+(-5/24)</f>
        <v>40920.909328703703</v>
      </c>
      <c r="T865" s="9">
        <f t="array" ref="T865">(I865/86400)+25569+(-5/24)</f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 s="5">
        <f t="shared" si="27"/>
        <v>34.177215189873415</v>
      </c>
      <c r="Q866" t="str">
        <f t="array" ref="Q866">LEFT(N866,FIND("/",N866)-1)</f>
        <v>music</v>
      </c>
      <c r="R866" t="str">
        <f t="array" ref="R866">RIGHT(N866,LEN(N866)-FIND("/",N866))</f>
        <v>jazz</v>
      </c>
      <c r="S866" s="9">
        <f t="array" ref="S866">(J866/86400)+25569+(-5/24)</f>
        <v>41540.898587962962</v>
      </c>
      <c r="T866" s="9">
        <f t="array" ref="T866">(I866/86400)+25569+(-5/24)</f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 s="5">
        <f t="shared" si="27"/>
        <v>22.5</v>
      </c>
      <c r="Q867" t="str">
        <f t="array" ref="Q867">LEFT(N867,FIND("/",N867)-1)</f>
        <v>music</v>
      </c>
      <c r="R867" t="str">
        <f t="array" ref="R867">RIGHT(N867,LEN(N867)-FIND("/",N867))</f>
        <v>jazz</v>
      </c>
      <c r="S867" s="9">
        <f t="array" ref="S867">(J867/86400)+25569+(-5/24)</f>
        <v>41230.564780092587</v>
      </c>
      <c r="T867" s="9">
        <f t="array" ref="T867">(I867/86400)+25569+(-5/24)</f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 s="5">
        <f t="shared" si="27"/>
        <v>58.18181818181818</v>
      </c>
      <c r="Q868" t="str">
        <f t="array" ref="Q868">LEFT(N868,FIND("/",N868)-1)</f>
        <v>music</v>
      </c>
      <c r="R868" t="str">
        <f t="array" ref="R868">RIGHT(N868,LEN(N868)-FIND("/",N868))</f>
        <v>jazz</v>
      </c>
      <c r="S868" s="9">
        <f t="array" ref="S868">(J868/86400)+25569+(-5/24)</f>
        <v>42025.429606481477</v>
      </c>
      <c r="T868" s="9">
        <f t="array" ref="T868">(I868/86400)+25569+(-5/24)</f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 s="5">
        <f t="shared" si="27"/>
        <v>109.18181818181819</v>
      </c>
      <c r="Q869" t="str">
        <f t="array" ref="Q869">LEFT(N869,FIND("/",N869)-1)</f>
        <v>music</v>
      </c>
      <c r="R869" t="str">
        <f t="array" ref="R869">RIGHT(N869,LEN(N869)-FIND("/",N869))</f>
        <v>jazz</v>
      </c>
      <c r="S869" s="9">
        <f t="array" ref="S869">(J869/86400)+25569+(-5/24)</f>
        <v>40087.897060185183</v>
      </c>
      <c r="T869" s="9">
        <f t="array" ref="T869">(I869/86400)+25569+(-5/24)</f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 s="5">
        <f t="shared" si="27"/>
        <v>50</v>
      </c>
      <c r="Q870" t="str">
        <f t="array" ref="Q870">LEFT(N870,FIND("/",N870)-1)</f>
        <v>music</v>
      </c>
      <c r="R870" t="str">
        <f t="array" ref="R870">RIGHT(N870,LEN(N870)-FIND("/",N870))</f>
        <v>jazz</v>
      </c>
      <c r="S870" s="9">
        <f t="array" ref="S870">(J870/86400)+25569+(-5/24)</f>
        <v>41615.819421296292</v>
      </c>
      <c r="T870" s="9">
        <f t="array" ref="T870">(I870/86400)+25569+(-5/24)</f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 s="5">
        <f t="shared" si="27"/>
        <v>346.66666666666669</v>
      </c>
      <c r="Q871" t="str">
        <f t="array" ref="Q871">LEFT(N871,FIND("/",N871)-1)</f>
        <v>music</v>
      </c>
      <c r="R871" t="str">
        <f t="array" ref="R871">RIGHT(N871,LEN(N871)-FIND("/",N871))</f>
        <v>jazz</v>
      </c>
      <c r="S871" s="9">
        <f t="array" ref="S871">(J871/86400)+25569+(-5/24)</f>
        <v>41342.637233796289</v>
      </c>
      <c r="T871" s="9">
        <f t="array" ref="T871">(I871/86400)+25569+(-5/24)</f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 s="5">
        <f t="shared" si="27"/>
        <v>12.4</v>
      </c>
      <c r="Q872" t="str">
        <f t="array" ref="Q872">LEFT(N872,FIND("/",N872)-1)</f>
        <v>music</v>
      </c>
      <c r="R872" t="str">
        <f t="array" ref="R872">RIGHT(N872,LEN(N872)-FIND("/",N872))</f>
        <v>jazz</v>
      </c>
      <c r="S872" s="9">
        <f t="array" ref="S872">(J872/86400)+25569+(-5/24)</f>
        <v>41487.813923611109</v>
      </c>
      <c r="T872" s="9">
        <f t="array" ref="T872">(I872/86400)+25569+(-5/24)</f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 s="5">
        <f t="shared" si="27"/>
        <v>27.083333333333332</v>
      </c>
      <c r="Q873" t="str">
        <f t="array" ref="Q873">LEFT(N873,FIND("/",N873)-1)</f>
        <v>music</v>
      </c>
      <c r="R873" t="str">
        <f t="array" ref="R873">RIGHT(N873,LEN(N873)-FIND("/",N873))</f>
        <v>jazz</v>
      </c>
      <c r="S873" s="9">
        <f t="array" ref="S873">(J873/86400)+25569+(-5/24)</f>
        <v>41577.352951388886</v>
      </c>
      <c r="T873" s="9">
        <f t="array" ref="T873">(I873/86400)+25569+(-5/24)</f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 s="5">
        <f t="shared" si="27"/>
        <v>32.5</v>
      </c>
      <c r="Q874" t="str">
        <f t="array" ref="Q874">LEFT(N874,FIND("/",N874)-1)</f>
        <v>music</v>
      </c>
      <c r="R874" t="str">
        <f t="array" ref="R874">RIGHT(N874,LEN(N874)-FIND("/",N874))</f>
        <v>jazz</v>
      </c>
      <c r="S874" s="9">
        <f t="array" ref="S874">(J874/86400)+25569+(-5/24)</f>
        <v>40567.617210648146</v>
      </c>
      <c r="T874" s="9">
        <f t="array" ref="T874">(I874/86400)+25569+(-5/24)</f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 s="5">
        <f t="shared" si="27"/>
        <v>9</v>
      </c>
      <c r="Q875" t="str">
        <f t="array" ref="Q875">LEFT(N875,FIND("/",N875)-1)</f>
        <v>music</v>
      </c>
      <c r="R875" t="str">
        <f t="array" ref="R875">RIGHT(N875,LEN(N875)-FIND("/",N875))</f>
        <v>jazz</v>
      </c>
      <c r="S875" s="9">
        <f t="array" ref="S875">(J875/86400)+25569+(-5/24)</f>
        <v>41183.958796296291</v>
      </c>
      <c r="T875" s="9">
        <f t="array" ref="T875">(I875/86400)+25569+(-5/24)</f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 s="5">
        <f t="shared" si="27"/>
        <v>34.761904761904759</v>
      </c>
      <c r="Q876" t="str">
        <f t="array" ref="Q876">LEFT(N876,FIND("/",N876)-1)</f>
        <v>music</v>
      </c>
      <c r="R876" t="str">
        <f t="array" ref="R876">RIGHT(N876,LEN(N876)-FIND("/",N876))</f>
        <v>jazz</v>
      </c>
      <c r="S876" s="9">
        <f t="array" ref="S876">(J876/86400)+25569+(-5/24)</f>
        <v>41368.375393518516</v>
      </c>
      <c r="T876" s="9">
        <f t="array" ref="T876">(I876/86400)+25569+(-5/24)</f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5" t="e">
        <f t="shared" si="27"/>
        <v>#DIV/0!</v>
      </c>
      <c r="Q877" t="str">
        <f t="array" ref="Q877">LEFT(N877,FIND("/",N877)-1)</f>
        <v>music</v>
      </c>
      <c r="R877" t="str">
        <f t="array" ref="R877">RIGHT(N877,LEN(N877)-FIND("/",N877))</f>
        <v>jazz</v>
      </c>
      <c r="S877" s="9">
        <f t="array" ref="S877">(J877/86400)+25569+(-5/24)</f>
        <v>42248.515405092585</v>
      </c>
      <c r="T877" s="9">
        <f t="array" ref="T877">(I877/86400)+25569+(-5/24)</f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 s="5">
        <f t="shared" si="27"/>
        <v>28.577777777777779</v>
      </c>
      <c r="Q878" t="str">
        <f t="array" ref="Q878">LEFT(N878,FIND("/",N878)-1)</f>
        <v>music</v>
      </c>
      <c r="R878" t="str">
        <f t="array" ref="R878">RIGHT(N878,LEN(N878)-FIND("/",N878))</f>
        <v>jazz</v>
      </c>
      <c r="S878" s="9">
        <f t="array" ref="S878">(J878/86400)+25569+(-5/24)</f>
        <v>41276.288506944438</v>
      </c>
      <c r="T878" s="9">
        <f t="array" ref="T878">(I878/86400)+25569+(-5/24)</f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 s="5">
        <f t="shared" si="27"/>
        <v>46.586206896551722</v>
      </c>
      <c r="Q879" t="str">
        <f t="array" ref="Q879">LEFT(N879,FIND("/",N879)-1)</f>
        <v>music</v>
      </c>
      <c r="R879" t="str">
        <f t="array" ref="R879">RIGHT(N879,LEN(N879)-FIND("/",N879))</f>
        <v>jazz</v>
      </c>
      <c r="S879" s="9">
        <f t="array" ref="S879">(J879/86400)+25569+(-5/24)</f>
        <v>41597.580555555549</v>
      </c>
      <c r="T879" s="9">
        <f t="array" ref="T879">(I879/86400)+25569+(-5/24)</f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 s="5">
        <f t="shared" si="27"/>
        <v>32.5</v>
      </c>
      <c r="Q880" t="str">
        <f t="array" ref="Q880">LEFT(N880,FIND("/",N880)-1)</f>
        <v>music</v>
      </c>
      <c r="R880" t="str">
        <f t="array" ref="R880">RIGHT(N880,LEN(N880)-FIND("/",N880))</f>
        <v>jazz</v>
      </c>
      <c r="S880" s="9">
        <f t="array" ref="S880">(J880/86400)+25569+(-5/24)</f>
        <v>40505.024583333332</v>
      </c>
      <c r="T880" s="9">
        <f t="array" ref="T880">(I880/86400)+25569+(-5/24)</f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 s="5">
        <f t="shared" si="27"/>
        <v>21.466666666666665</v>
      </c>
      <c r="Q881" t="str">
        <f t="array" ref="Q881">LEFT(N881,FIND("/",N881)-1)</f>
        <v>music</v>
      </c>
      <c r="R881" t="str">
        <f t="array" ref="R881">RIGHT(N881,LEN(N881)-FIND("/",N881))</f>
        <v>jazz</v>
      </c>
      <c r="S881" s="9">
        <f t="array" ref="S881">(J881/86400)+25569+(-5/24)</f>
        <v>41037.621585648143</v>
      </c>
      <c r="T881" s="9">
        <f t="array" ref="T881">(I881/86400)+25569+(-5/24)</f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 s="5">
        <f t="shared" si="27"/>
        <v>14.125</v>
      </c>
      <c r="Q882" t="str">
        <f t="array" ref="Q882">LEFT(N882,FIND("/",N882)-1)</f>
        <v>music</v>
      </c>
      <c r="R882" t="str">
        <f t="array" ref="R882">RIGHT(N882,LEN(N882)-FIND("/",N882))</f>
        <v>indie rock</v>
      </c>
      <c r="S882" s="9">
        <f t="array" ref="S882">(J882/86400)+25569+(-5/24)</f>
        <v>41179.112708333334</v>
      </c>
      <c r="T882" s="9">
        <f t="array" ref="T882">(I882/86400)+25569+(-5/24)</f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 s="5">
        <f t="shared" si="27"/>
        <v>30</v>
      </c>
      <c r="Q883" t="str">
        <f t="array" ref="Q883">LEFT(N883,FIND("/",N883)-1)</f>
        <v>music</v>
      </c>
      <c r="R883" t="str">
        <f t="array" ref="R883">RIGHT(N883,LEN(N883)-FIND("/",N883))</f>
        <v>indie rock</v>
      </c>
      <c r="S883" s="9">
        <f t="array" ref="S883">(J883/86400)+25569+(-5/24)</f>
        <v>40877.042662037034</v>
      </c>
      <c r="T883" s="9">
        <f t="array" ref="T883">(I883/86400)+25569+(-5/24)</f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 s="5">
        <f t="shared" si="27"/>
        <v>21.571428571428573</v>
      </c>
      <c r="Q884" t="str">
        <f t="array" ref="Q884">LEFT(N884,FIND("/",N884)-1)</f>
        <v>music</v>
      </c>
      <c r="R884" t="str">
        <f t="array" ref="R884">RIGHT(N884,LEN(N884)-FIND("/",N884))</f>
        <v>indie rock</v>
      </c>
      <c r="S884" s="9">
        <f t="array" ref="S884">(J884/86400)+25569+(-5/24)</f>
        <v>40759.652199074073</v>
      </c>
      <c r="T884" s="9">
        <f t="array" ref="T884">(I884/86400)+25569+(-5/24)</f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 s="5">
        <f t="shared" si="27"/>
        <v>83.375</v>
      </c>
      <c r="Q885" t="str">
        <f t="array" ref="Q885">LEFT(N885,FIND("/",N885)-1)</f>
        <v>music</v>
      </c>
      <c r="R885" t="str">
        <f t="array" ref="R885">RIGHT(N885,LEN(N885)-FIND("/",N885))</f>
        <v>indie rock</v>
      </c>
      <c r="S885" s="9">
        <f t="array" ref="S885">(J885/86400)+25569+(-5/24)</f>
        <v>42371.727256944439</v>
      </c>
      <c r="T885" s="9">
        <f t="array" ref="T885">(I885/86400)+25569+(-5/24)</f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 s="5">
        <f t="shared" si="27"/>
        <v>10</v>
      </c>
      <c r="Q886" t="str">
        <f t="array" ref="Q886">LEFT(N886,FIND("/",N886)-1)</f>
        <v>music</v>
      </c>
      <c r="R886" t="str">
        <f t="array" ref="R886">RIGHT(N886,LEN(N886)-FIND("/",N886))</f>
        <v>indie rock</v>
      </c>
      <c r="S886" s="9">
        <f t="array" ref="S886">(J886/86400)+25569+(-5/24)</f>
        <v>40981.594282407408</v>
      </c>
      <c r="T886" s="9">
        <f t="array" ref="T886">(I886/86400)+25569+(-5/24)</f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 s="5">
        <f t="shared" si="27"/>
        <v>35.714285714285715</v>
      </c>
      <c r="Q887" t="str">
        <f t="array" ref="Q887">LEFT(N887,FIND("/",N887)-1)</f>
        <v>music</v>
      </c>
      <c r="R887" t="str">
        <f t="array" ref="R887">RIGHT(N887,LEN(N887)-FIND("/",N887))</f>
        <v>indie rock</v>
      </c>
      <c r="S887" s="9">
        <f t="array" ref="S887">(J887/86400)+25569+(-5/24)</f>
        <v>42713.732766203706</v>
      </c>
      <c r="T887" s="9">
        <f t="array" ref="T887">(I887/86400)+25569+(-5/24)</f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 s="5">
        <f t="shared" si="27"/>
        <v>29.285714285714285</v>
      </c>
      <c r="Q888" t="str">
        <f t="array" ref="Q888">LEFT(N888,FIND("/",N888)-1)</f>
        <v>music</v>
      </c>
      <c r="R888" t="str">
        <f t="array" ref="R888">RIGHT(N888,LEN(N888)-FIND("/",N888))</f>
        <v>indie rock</v>
      </c>
      <c r="S888" s="9">
        <f t="array" ref="S888">(J888/86400)+25569+(-5/24)</f>
        <v>42603.662187499998</v>
      </c>
      <c r="T888" s="9">
        <f t="array" ref="T888">(I888/86400)+25569+(-5/24)</f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5" t="e">
        <f t="shared" si="27"/>
        <v>#DIV/0!</v>
      </c>
      <c r="Q889" t="str">
        <f t="array" ref="Q889">LEFT(N889,FIND("/",N889)-1)</f>
        <v>music</v>
      </c>
      <c r="R889" t="str">
        <f t="array" ref="R889">RIGHT(N889,LEN(N889)-FIND("/",N889))</f>
        <v>indie rock</v>
      </c>
      <c r="S889" s="9">
        <f t="array" ref="S889">(J889/86400)+25569+(-5/24)</f>
        <v>41026.75063657407</v>
      </c>
      <c r="T889" s="9">
        <f t="array" ref="T889">(I889/86400)+25569+(-5/24)</f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 s="5">
        <f t="shared" si="27"/>
        <v>18</v>
      </c>
      <c r="Q890" t="str">
        <f t="array" ref="Q890">LEFT(N890,FIND("/",N890)-1)</f>
        <v>music</v>
      </c>
      <c r="R890" t="str">
        <f t="array" ref="R890">RIGHT(N890,LEN(N890)-FIND("/",N890))</f>
        <v>indie rock</v>
      </c>
      <c r="S890" s="9">
        <f t="array" ref="S890">(J890/86400)+25569+(-5/24)</f>
        <v>40751.544965277775</v>
      </c>
      <c r="T890" s="9">
        <f t="array" ref="T890">(I890/86400)+25569+(-5/24)</f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 s="5">
        <f t="shared" si="27"/>
        <v>73.760000000000005</v>
      </c>
      <c r="Q891" t="str">
        <f t="array" ref="Q891">LEFT(N891,FIND("/",N891)-1)</f>
        <v>music</v>
      </c>
      <c r="R891" t="str">
        <f t="array" ref="R891">RIGHT(N891,LEN(N891)-FIND("/",N891))</f>
        <v>indie rock</v>
      </c>
      <c r="S891" s="9">
        <f t="array" ref="S891">(J891/86400)+25569+(-5/24)</f>
        <v>41887.575729166667</v>
      </c>
      <c r="T891" s="9">
        <f t="array" ref="T891">(I891/86400)+25569+(-5/24)</f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 s="5">
        <f t="shared" si="27"/>
        <v>31.25</v>
      </c>
      <c r="Q892" t="str">
        <f t="array" ref="Q892">LEFT(N892,FIND("/",N892)-1)</f>
        <v>music</v>
      </c>
      <c r="R892" t="str">
        <f t="array" ref="R892">RIGHT(N892,LEN(N892)-FIND("/",N892))</f>
        <v>indie rock</v>
      </c>
      <c r="S892" s="9">
        <f t="array" ref="S892">(J892/86400)+25569+(-5/24)</f>
        <v>41569.490497685183</v>
      </c>
      <c r="T892" s="9">
        <f t="array" ref="T892">(I892/86400)+25569+(-5/24)</f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 s="5">
        <f t="shared" si="27"/>
        <v>28.888888888888889</v>
      </c>
      <c r="Q893" t="str">
        <f t="array" ref="Q893">LEFT(N893,FIND("/",N893)-1)</f>
        <v>music</v>
      </c>
      <c r="R893" t="str">
        <f t="array" ref="R893">RIGHT(N893,LEN(N893)-FIND("/",N893))</f>
        <v>indie rock</v>
      </c>
      <c r="S893" s="9">
        <f t="array" ref="S893">(J893/86400)+25569+(-5/24)</f>
        <v>41841.823263888888</v>
      </c>
      <c r="T893" s="9">
        <f t="array" ref="T893">(I893/86400)+25569+(-5/24)</f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 s="5">
        <f t="shared" si="27"/>
        <v>143.8235294117647</v>
      </c>
      <c r="Q894" t="str">
        <f t="array" ref="Q894">LEFT(N894,FIND("/",N894)-1)</f>
        <v>music</v>
      </c>
      <c r="R894" t="str">
        <f t="array" ref="R894">RIGHT(N894,LEN(N894)-FIND("/",N894))</f>
        <v>indie rock</v>
      </c>
      <c r="S894" s="9">
        <f t="array" ref="S894">(J894/86400)+25569+(-5/24)</f>
        <v>40303.991701388884</v>
      </c>
      <c r="T894" s="9">
        <f t="array" ref="T894">(I894/86400)+25569+(-5/24)</f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 s="5">
        <f t="shared" si="27"/>
        <v>40</v>
      </c>
      <c r="Q895" t="str">
        <f t="array" ref="Q895">LEFT(N895,FIND("/",N895)-1)</f>
        <v>music</v>
      </c>
      <c r="R895" t="str">
        <f t="array" ref="R895">RIGHT(N895,LEN(N895)-FIND("/",N895))</f>
        <v>indie rock</v>
      </c>
      <c r="S895" s="9">
        <f t="array" ref="S895">(J895/86400)+25569+(-5/24)</f>
        <v>42065.689386574071</v>
      </c>
      <c r="T895" s="9">
        <f t="array" ref="T895">(I895/86400)+25569+(-5/24)</f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 s="5">
        <f t="shared" si="27"/>
        <v>147.81132075471697</v>
      </c>
      <c r="Q896" t="str">
        <f t="array" ref="Q896">LEFT(N896,FIND("/",N896)-1)</f>
        <v>music</v>
      </c>
      <c r="R896" t="str">
        <f t="array" ref="R896">RIGHT(N896,LEN(N896)-FIND("/",N896))</f>
        <v>indie rock</v>
      </c>
      <c r="S896" s="9">
        <f t="array" ref="S896">(J896/86400)+25569+(-5/24)</f>
        <v>42496.773263888885</v>
      </c>
      <c r="T896" s="9">
        <f t="array" ref="T896">(I896/86400)+25569+(-5/24)</f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 s="5">
        <f t="shared" si="27"/>
        <v>27.857142857142858</v>
      </c>
      <c r="Q897" t="str">
        <f t="array" ref="Q897">LEFT(N897,FIND("/",N897)-1)</f>
        <v>music</v>
      </c>
      <c r="R897" t="str">
        <f t="array" ref="R897">RIGHT(N897,LEN(N897)-FIND("/",N897))</f>
        <v>indie rock</v>
      </c>
      <c r="S897" s="9">
        <f t="array" ref="S897">(J897/86400)+25569+(-5/24)</f>
        <v>40430.919317129628</v>
      </c>
      <c r="T897" s="9">
        <f t="array" ref="T897">(I897/86400)+25569+(-5/24)</f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 s="5">
        <f t="shared" si="27"/>
        <v>44.444444444444443</v>
      </c>
      <c r="Q898" t="str">
        <f t="array" ref="Q898">LEFT(N898,FIND("/",N898)-1)</f>
        <v>music</v>
      </c>
      <c r="R898" t="str">
        <f t="array" ref="R898">RIGHT(N898,LEN(N898)-FIND("/",N898))</f>
        <v>indie rock</v>
      </c>
      <c r="S898" s="9">
        <f t="array" ref="S898">(J898/86400)+25569+(-5/24)</f>
        <v>42218.66465277777</v>
      </c>
      <c r="T898" s="9">
        <f t="array" ref="T898">(I898/86400)+25569+(-5/24)</f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E899/D899*100</f>
        <v>0</v>
      </c>
      <c r="P899" s="5" t="e">
        <f t="shared" ref="P899:P962" si="29">E899/L899</f>
        <v>#DIV/0!</v>
      </c>
      <c r="Q899" t="str">
        <f t="array" ref="Q899">LEFT(N899,FIND("/",N899)-1)</f>
        <v>music</v>
      </c>
      <c r="R899" t="str">
        <f t="array" ref="R899">RIGHT(N899,LEN(N899)-FIND("/",N899))</f>
        <v>indie rock</v>
      </c>
      <c r="S899" s="9">
        <f t="array" ref="S899">(J899/86400)+25569+(-5/24)</f>
        <v>41211.480416666665</v>
      </c>
      <c r="T899" s="9">
        <f t="array" ref="T89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 s="5">
        <f t="shared" si="29"/>
        <v>35</v>
      </c>
      <c r="Q900" t="str">
        <f t="array" ref="Q900">LEFT(N900,FIND("/",N900)-1)</f>
        <v>music</v>
      </c>
      <c r="R900" t="str">
        <f t="array" ref="R900">RIGHT(N900,LEN(N900)-FIND("/",N900))</f>
        <v>indie rock</v>
      </c>
      <c r="S900" s="9">
        <f t="array" ref="S900">(J900/86400)+25569+(-5/24)</f>
        <v>40878.549884259257</v>
      </c>
      <c r="T900" s="9">
        <f t="array" ref="T900">(I900/86400)+25569+(-5/24)</f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 s="5">
        <f t="shared" si="29"/>
        <v>35</v>
      </c>
      <c r="Q901" t="str">
        <f t="array" ref="Q901">LEFT(N901,FIND("/",N901)-1)</f>
        <v>music</v>
      </c>
      <c r="R901" t="str">
        <f t="array" ref="R901">RIGHT(N901,LEN(N901)-FIND("/",N901))</f>
        <v>indie rock</v>
      </c>
      <c r="S901" s="9">
        <f t="array" ref="S901">(J901/86400)+25569+(-5/24)</f>
        <v>40645.890763888885</v>
      </c>
      <c r="T901" s="9">
        <f t="array" ref="T901">(I901/86400)+25569+(-5/24)</f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 s="5">
        <f t="shared" si="29"/>
        <v>10.5</v>
      </c>
      <c r="Q902" t="str">
        <f t="array" ref="Q902">LEFT(N902,FIND("/",N902)-1)</f>
        <v>music</v>
      </c>
      <c r="R902" t="str">
        <f t="array" ref="R902">RIGHT(N902,LEN(N902)-FIND("/",N902))</f>
        <v>jazz</v>
      </c>
      <c r="S902" s="9">
        <f t="array" ref="S902">(J902/86400)+25569+(-5/24)</f>
        <v>42429.641226851854</v>
      </c>
      <c r="T902" s="9">
        <f t="array" ref="T902">(I902/86400)+25569+(-5/24)</f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5" t="e">
        <f t="shared" si="29"/>
        <v>#DIV/0!</v>
      </c>
      <c r="Q903" t="str">
        <f t="array" ref="Q903">LEFT(N903,FIND("/",N903)-1)</f>
        <v>music</v>
      </c>
      <c r="R903" t="str">
        <f t="array" ref="R903">RIGHT(N903,LEN(N903)-FIND("/",N903))</f>
        <v>jazz</v>
      </c>
      <c r="S903" s="9">
        <f t="array" ref="S903">(J903/86400)+25569+(-5/24)</f>
        <v>40291.603171296294</v>
      </c>
      <c r="T903" s="9">
        <f t="array" ref="T903">(I903/86400)+25569+(-5/24)</f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 s="5">
        <f t="shared" si="29"/>
        <v>30</v>
      </c>
      <c r="Q904" t="str">
        <f t="array" ref="Q904">LEFT(N904,FIND("/",N904)-1)</f>
        <v>music</v>
      </c>
      <c r="R904" t="str">
        <f t="array" ref="R904">RIGHT(N904,LEN(N904)-FIND("/",N904))</f>
        <v>jazz</v>
      </c>
      <c r="S904" s="9">
        <f t="array" ref="S904">(J904/86400)+25569+(-5/24)</f>
        <v>41829.757199074069</v>
      </c>
      <c r="T904" s="9">
        <f t="array" ref="T904">(I904/86400)+25569+(-5/24)</f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 s="5">
        <f t="shared" si="29"/>
        <v>40</v>
      </c>
      <c r="Q905" t="str">
        <f t="array" ref="Q905">LEFT(N905,FIND("/",N905)-1)</f>
        <v>music</v>
      </c>
      <c r="R905" t="str">
        <f t="array" ref="R905">RIGHT(N905,LEN(N905)-FIND("/",N905))</f>
        <v>jazz</v>
      </c>
      <c r="S905" s="9">
        <f t="array" ref="S905">(J905/86400)+25569+(-5/24)</f>
        <v>41149.587731481479</v>
      </c>
      <c r="T905" s="9">
        <f t="array" ref="T905">(I905/86400)+25569+(-5/24)</f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 s="5">
        <f t="shared" si="29"/>
        <v>50.333333333333336</v>
      </c>
      <c r="Q906" t="str">
        <f t="array" ref="Q906">LEFT(N906,FIND("/",N906)-1)</f>
        <v>music</v>
      </c>
      <c r="R906" t="str">
        <f t="array" ref="R906">RIGHT(N906,LEN(N906)-FIND("/",N906))</f>
        <v>jazz</v>
      </c>
      <c r="S906" s="9">
        <f t="array" ref="S906">(J906/86400)+25569+(-5/24)</f>
        <v>42341.87195601852</v>
      </c>
      <c r="T906" s="9">
        <f t="array" ref="T906">(I906/86400)+25569+(-5/24)</f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 s="5">
        <f t="shared" si="29"/>
        <v>32.666666666666664</v>
      </c>
      <c r="Q907" t="str">
        <f t="array" ref="Q907">LEFT(N907,FIND("/",N907)-1)</f>
        <v>music</v>
      </c>
      <c r="R907" t="str">
        <f t="array" ref="R907">RIGHT(N907,LEN(N907)-FIND("/",N907))</f>
        <v>jazz</v>
      </c>
      <c r="S907" s="9">
        <f t="array" ref="S907">(J907/86400)+25569+(-5/24)</f>
        <v>40507.031550925924</v>
      </c>
      <c r="T907" s="9">
        <f t="array" ref="T907">(I907/86400)+25569+(-5/24)</f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5" t="e">
        <f t="shared" si="29"/>
        <v>#DIV/0!</v>
      </c>
      <c r="Q908" t="str">
        <f t="array" ref="Q908">LEFT(N908,FIND("/",N908)-1)</f>
        <v>music</v>
      </c>
      <c r="R908" t="str">
        <f t="array" ref="R908">RIGHT(N908,LEN(N908)-FIND("/",N908))</f>
        <v>jazz</v>
      </c>
      <c r="S908" s="9">
        <f t="array" ref="S908">(J908/86400)+25569+(-5/24)</f>
        <v>41680.981365740736</v>
      </c>
      <c r="T908" s="9">
        <f t="array" ref="T908">(I908/86400)+25569+(-5/24)</f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5" t="e">
        <f t="shared" si="29"/>
        <v>#DIV/0!</v>
      </c>
      <c r="Q909" t="str">
        <f t="array" ref="Q909">LEFT(N909,FIND("/",N909)-1)</f>
        <v>music</v>
      </c>
      <c r="R909" t="str">
        <f t="array" ref="R909">RIGHT(N909,LEN(N909)-FIND("/",N909))</f>
        <v>jazz</v>
      </c>
      <c r="S909" s="9">
        <f t="array" ref="S909">(J909/86400)+25569+(-5/24)</f>
        <v>40766.9840625</v>
      </c>
      <c r="T909" s="9">
        <f t="array" ref="T909">(I909/86400)+25569+(-5/24)</f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5" t="e">
        <f t="shared" si="29"/>
        <v>#DIV/0!</v>
      </c>
      <c r="Q910" t="str">
        <f t="array" ref="Q910">LEFT(N910,FIND("/",N910)-1)</f>
        <v>music</v>
      </c>
      <c r="R910" t="str">
        <f t="array" ref="R910">RIGHT(N910,LEN(N910)-FIND("/",N910))</f>
        <v>jazz</v>
      </c>
      <c r="S910" s="9">
        <f t="array" ref="S910">(J910/86400)+25569+(-5/24)</f>
        <v>40340.593229166661</v>
      </c>
      <c r="T910" s="9">
        <f t="array" ref="T910">(I910/86400)+25569+(-5/24)</f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 s="5">
        <f t="shared" si="29"/>
        <v>65</v>
      </c>
      <c r="Q911" t="str">
        <f t="array" ref="Q911">LEFT(N911,FIND("/",N911)-1)</f>
        <v>music</v>
      </c>
      <c r="R911" t="str">
        <f t="array" ref="R911">RIGHT(N911,LEN(N911)-FIND("/",N911))</f>
        <v>jazz</v>
      </c>
      <c r="S911" s="9">
        <f t="array" ref="S911">(J911/86400)+25569+(-5/24)</f>
        <v>41081.481944444444</v>
      </c>
      <c r="T911" s="9">
        <f t="array" ref="T911">(I911/86400)+25569+(-5/24)</f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 s="5">
        <f t="shared" si="29"/>
        <v>24.6</v>
      </c>
      <c r="Q912" t="str">
        <f t="array" ref="Q912">LEFT(N912,FIND("/",N912)-1)</f>
        <v>music</v>
      </c>
      <c r="R912" t="str">
        <f t="array" ref="R912">RIGHT(N912,LEN(N912)-FIND("/",N912))</f>
        <v>jazz</v>
      </c>
      <c r="S912" s="9">
        <f t="array" ref="S912">(J912/86400)+25569+(-5/24)</f>
        <v>42737.337025462963</v>
      </c>
      <c r="T912" s="9">
        <f t="array" ref="T912">(I912/86400)+25569+(-5/24)</f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5" t="e">
        <f t="shared" si="29"/>
        <v>#DIV/0!</v>
      </c>
      <c r="Q913" t="str">
        <f t="array" ref="Q913">LEFT(N913,FIND("/",N913)-1)</f>
        <v>music</v>
      </c>
      <c r="R913" t="str">
        <f t="array" ref="R913">RIGHT(N913,LEN(N913)-FIND("/",N913))</f>
        <v>jazz</v>
      </c>
      <c r="S913" s="9">
        <f t="array" ref="S913">(J913/86400)+25569+(-5/24)</f>
        <v>41641.796817129631</v>
      </c>
      <c r="T913" s="9">
        <f t="array" ref="T913">(I913/86400)+25569+(-5/24)</f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 s="5">
        <f t="shared" si="29"/>
        <v>15</v>
      </c>
      <c r="Q914" t="str">
        <f t="array" ref="Q914">LEFT(N914,FIND("/",N914)-1)</f>
        <v>music</v>
      </c>
      <c r="R914" t="str">
        <f t="array" ref="R914">RIGHT(N914,LEN(N914)-FIND("/",N914))</f>
        <v>jazz</v>
      </c>
      <c r="S914" s="9">
        <f t="array" ref="S914">(J914/86400)+25569+(-5/24)</f>
        <v>41193.901006944441</v>
      </c>
      <c r="T914" s="9">
        <f t="array" ref="T914">(I914/86400)+25569+(-5/24)</f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 s="5">
        <f t="shared" si="29"/>
        <v>82.583333333333329</v>
      </c>
      <c r="Q915" t="str">
        <f t="array" ref="Q915">LEFT(N915,FIND("/",N915)-1)</f>
        <v>music</v>
      </c>
      <c r="R915" t="str">
        <f t="array" ref="R915">RIGHT(N915,LEN(N915)-FIND("/",N915))</f>
        <v>jazz</v>
      </c>
      <c r="S915" s="9">
        <f t="array" ref="S915">(J915/86400)+25569+(-5/24)</f>
        <v>41003.930775462963</v>
      </c>
      <c r="T915" s="9">
        <f t="array" ref="T915">(I915/86400)+25569+(-5/24)</f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5" t="e">
        <f t="shared" si="29"/>
        <v>#DIV/0!</v>
      </c>
      <c r="Q916" t="str">
        <f t="array" ref="Q916">LEFT(N916,FIND("/",N916)-1)</f>
        <v>music</v>
      </c>
      <c r="R916" t="str">
        <f t="array" ref="R916">RIGHT(N916,LEN(N916)-FIND("/",N916))</f>
        <v>jazz</v>
      </c>
      <c r="S916" s="9">
        <f t="array" ref="S916">(J916/86400)+25569+(-5/24)</f>
        <v>41116.554942129624</v>
      </c>
      <c r="T916" s="9">
        <f t="array" ref="T916">(I916/86400)+25569+(-5/24)</f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 s="5">
        <f t="shared" si="29"/>
        <v>41.666666666666664</v>
      </c>
      <c r="Q917" t="str">
        <f t="array" ref="Q917">LEFT(N917,FIND("/",N917)-1)</f>
        <v>music</v>
      </c>
      <c r="R917" t="str">
        <f t="array" ref="R917">RIGHT(N917,LEN(N917)-FIND("/",N917))</f>
        <v>jazz</v>
      </c>
      <c r="S917" s="9">
        <f t="array" ref="S917">(J917/86400)+25569+(-5/24)</f>
        <v>40937.471226851849</v>
      </c>
      <c r="T917" s="9">
        <f t="array" ref="T917">(I917/86400)+25569+(-5/24)</f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5" t="e">
        <f t="shared" si="29"/>
        <v>#DIV/0!</v>
      </c>
      <c r="Q918" t="str">
        <f t="array" ref="Q918">LEFT(N918,FIND("/",N918)-1)</f>
        <v>music</v>
      </c>
      <c r="R918" t="str">
        <f t="array" ref="R918">RIGHT(N918,LEN(N918)-FIND("/",N918))</f>
        <v>jazz</v>
      </c>
      <c r="S918" s="9">
        <f t="array" ref="S918">(J918/86400)+25569+(-5/24)</f>
        <v>40434.645069444443</v>
      </c>
      <c r="T918" s="9">
        <f t="array" ref="T918">(I918/86400)+25569+(-5/24)</f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 s="5">
        <f t="shared" si="29"/>
        <v>30</v>
      </c>
      <c r="Q919" t="str">
        <f t="array" ref="Q919">LEFT(N919,FIND("/",N919)-1)</f>
        <v>music</v>
      </c>
      <c r="R919" t="str">
        <f t="array" ref="R919">RIGHT(N919,LEN(N919)-FIND("/",N919))</f>
        <v>jazz</v>
      </c>
      <c r="S919" s="9">
        <f t="array" ref="S919">(J919/86400)+25569+(-5/24)</f>
        <v>41802.735300925924</v>
      </c>
      <c r="T919" s="9">
        <f t="array" ref="T919">(I919/86400)+25569+(-5/24)</f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 s="5">
        <f t="shared" si="29"/>
        <v>19.600000000000001</v>
      </c>
      <c r="Q920" t="str">
        <f t="array" ref="Q920">LEFT(N920,FIND("/",N920)-1)</f>
        <v>music</v>
      </c>
      <c r="R920" t="str">
        <f t="array" ref="R920">RIGHT(N920,LEN(N920)-FIND("/",N920))</f>
        <v>jazz</v>
      </c>
      <c r="S920" s="9">
        <f t="array" ref="S920">(J920/86400)+25569+(-5/24)</f>
        <v>41944.707881944443</v>
      </c>
      <c r="T920" s="9">
        <f t="array" ref="T920">(I920/86400)+25569+(-5/24)</f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 s="5">
        <f t="shared" si="29"/>
        <v>100</v>
      </c>
      <c r="Q921" t="str">
        <f t="array" ref="Q921">LEFT(N921,FIND("/",N921)-1)</f>
        <v>music</v>
      </c>
      <c r="R921" t="str">
        <f t="array" ref="R921">RIGHT(N921,LEN(N921)-FIND("/",N921))</f>
        <v>jazz</v>
      </c>
      <c r="S921" s="9">
        <f t="array" ref="S921">(J921/86400)+25569+(-5/24)</f>
        <v>41227.433391203704</v>
      </c>
      <c r="T921" s="9">
        <f t="array" ref="T921">(I921/86400)+25569+(-5/24)</f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5" t="e">
        <f t="shared" si="29"/>
        <v>#DIV/0!</v>
      </c>
      <c r="Q922" t="str">
        <f t="array" ref="Q922">LEFT(N922,FIND("/",N922)-1)</f>
        <v>music</v>
      </c>
      <c r="R922" t="str">
        <f t="array" ref="R922">RIGHT(N922,LEN(N922)-FIND("/",N922))</f>
        <v>jazz</v>
      </c>
      <c r="S922" s="9">
        <f t="array" ref="S922">(J922/86400)+25569+(-5/24)</f>
        <v>41562.463217592587</v>
      </c>
      <c r="T922" s="9">
        <f t="array" ref="T922">(I922/86400)+25569+(-5/24)</f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 s="5">
        <f t="shared" si="29"/>
        <v>231.75</v>
      </c>
      <c r="Q923" t="str">
        <f t="array" ref="Q923">LEFT(N923,FIND("/",N923)-1)</f>
        <v>music</v>
      </c>
      <c r="R923" t="str">
        <f t="array" ref="R923">RIGHT(N923,LEN(N923)-FIND("/",N923))</f>
        <v>jazz</v>
      </c>
      <c r="S923" s="9">
        <f t="array" ref="S923">(J923/86400)+25569+(-5/24)</f>
        <v>40846.962685185186</v>
      </c>
      <c r="T923" s="9">
        <f t="array" ref="T923">(I923/86400)+25569+(-5/24)</f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 s="5">
        <f t="shared" si="29"/>
        <v>189.33333333333334</v>
      </c>
      <c r="Q924" t="str">
        <f t="array" ref="Q924">LEFT(N924,FIND("/",N924)-1)</f>
        <v>music</v>
      </c>
      <c r="R924" t="str">
        <f t="array" ref="R924">RIGHT(N924,LEN(N924)-FIND("/",N924))</f>
        <v>jazz</v>
      </c>
      <c r="S924" s="9">
        <f t="array" ref="S924">(J924/86400)+25569+(-5/24)</f>
        <v>41878.32167824074</v>
      </c>
      <c r="T924" s="9">
        <f t="array" ref="T924">(I924/86400)+25569+(-5/24)</f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 s="5">
        <f t="shared" si="29"/>
        <v>55</v>
      </c>
      <c r="Q925" t="str">
        <f t="array" ref="Q925">LEFT(N925,FIND("/",N925)-1)</f>
        <v>music</v>
      </c>
      <c r="R925" t="str">
        <f t="array" ref="R925">RIGHT(N925,LEN(N925)-FIND("/",N925))</f>
        <v>jazz</v>
      </c>
      <c r="S925" s="9">
        <f t="array" ref="S925">(J925/86400)+25569+(-5/24)</f>
        <v>41934.751423611109</v>
      </c>
      <c r="T925" s="9">
        <f t="array" ref="T925">(I925/86400)+25569+(-5/24)</f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 s="5">
        <f t="shared" si="29"/>
        <v>21.8</v>
      </c>
      <c r="Q926" t="str">
        <f t="array" ref="Q926">LEFT(N926,FIND("/",N926)-1)</f>
        <v>music</v>
      </c>
      <c r="R926" t="str">
        <f t="array" ref="R926">RIGHT(N926,LEN(N926)-FIND("/",N926))</f>
        <v>jazz</v>
      </c>
      <c r="S926" s="9">
        <f t="array" ref="S926">(J926/86400)+25569+(-5/24)</f>
        <v>41288.734594907401</v>
      </c>
      <c r="T926" s="9">
        <f t="array" ref="T926">(I926/86400)+25569+(-5/24)</f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 s="5">
        <f t="shared" si="29"/>
        <v>32</v>
      </c>
      <c r="Q927" t="str">
        <f t="array" ref="Q927">LEFT(N927,FIND("/",N927)-1)</f>
        <v>music</v>
      </c>
      <c r="R927" t="str">
        <f t="array" ref="R927">RIGHT(N927,LEN(N927)-FIND("/",N927))</f>
        <v>jazz</v>
      </c>
      <c r="S927" s="9">
        <f t="array" ref="S927">(J927/86400)+25569+(-5/24)</f>
        <v>41575.672581018516</v>
      </c>
      <c r="T927" s="9">
        <f t="array" ref="T927">(I927/86400)+25569+(-5/24)</f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5" t="e">
        <f t="shared" si="29"/>
        <v>#DIV/0!</v>
      </c>
      <c r="Q928" t="str">
        <f t="array" ref="Q928">LEFT(N928,FIND("/",N928)-1)</f>
        <v>music</v>
      </c>
      <c r="R928" t="str">
        <f t="array" ref="R928">RIGHT(N928,LEN(N928)-FIND("/",N928))</f>
        <v>jazz</v>
      </c>
      <c r="S928" s="9">
        <f t="array" ref="S928">(J928/86400)+25569+(-5/24)</f>
        <v>40337.811689814815</v>
      </c>
      <c r="T928" s="9">
        <f t="array" ref="T928">(I928/86400)+25569+(-5/24)</f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5" t="e">
        <f t="shared" si="29"/>
        <v>#DIV/0!</v>
      </c>
      <c r="Q929" t="str">
        <f t="array" ref="Q929">LEFT(N929,FIND("/",N929)-1)</f>
        <v>music</v>
      </c>
      <c r="R929" t="str">
        <f t="array" ref="R929">RIGHT(N929,LEN(N929)-FIND("/",N929))</f>
        <v>jazz</v>
      </c>
      <c r="S929" s="9">
        <f t="array" ref="S929">(J929/86400)+25569+(-5/24)</f>
        <v>41013.614525462959</v>
      </c>
      <c r="T929" s="9">
        <f t="array" ref="T929">(I929/86400)+25569+(-5/24)</f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 s="5">
        <f t="shared" si="29"/>
        <v>56.25</v>
      </c>
      <c r="Q930" t="str">
        <f t="array" ref="Q930">LEFT(N930,FIND("/",N930)-1)</f>
        <v>music</v>
      </c>
      <c r="R930" t="str">
        <f t="array" ref="R930">RIGHT(N930,LEN(N930)-FIND("/",N930))</f>
        <v>jazz</v>
      </c>
      <c r="S930" s="9">
        <f t="array" ref="S930">(J930/86400)+25569+(-5/24)</f>
        <v>41180.654085648144</v>
      </c>
      <c r="T930" s="9">
        <f t="array" ref="T930">(I930/86400)+25569+(-5/24)</f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5" t="e">
        <f t="shared" si="29"/>
        <v>#DIV/0!</v>
      </c>
      <c r="Q931" t="str">
        <f t="array" ref="Q931">LEFT(N931,FIND("/",N931)-1)</f>
        <v>music</v>
      </c>
      <c r="R931" t="str">
        <f t="array" ref="R931">RIGHT(N931,LEN(N931)-FIND("/",N931))</f>
        <v>jazz</v>
      </c>
      <c r="S931" s="9">
        <f t="array" ref="S931">(J931/86400)+25569+(-5/24)</f>
        <v>40978.029733796291</v>
      </c>
      <c r="T931" s="9">
        <f t="array" ref="T931">(I931/86400)+25569+(-5/24)</f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 s="5">
        <f t="shared" si="29"/>
        <v>69</v>
      </c>
      <c r="Q932" t="str">
        <f t="array" ref="Q932">LEFT(N932,FIND("/",N932)-1)</f>
        <v>music</v>
      </c>
      <c r="R932" t="str">
        <f t="array" ref="R932">RIGHT(N932,LEN(N932)-FIND("/",N932))</f>
        <v>jazz</v>
      </c>
      <c r="S932" s="9">
        <f t="array" ref="S932">(J932/86400)+25569+(-5/24)</f>
        <v>40312.707245370366</v>
      </c>
      <c r="T932" s="9">
        <f t="array" ref="T932">(I932/86400)+25569+(-5/24)</f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 s="5">
        <f t="shared" si="29"/>
        <v>18.714285714285715</v>
      </c>
      <c r="Q933" t="str">
        <f t="array" ref="Q933">LEFT(N933,FIND("/",N933)-1)</f>
        <v>music</v>
      </c>
      <c r="R933" t="str">
        <f t="array" ref="R933">RIGHT(N933,LEN(N933)-FIND("/",N933))</f>
        <v>jazz</v>
      </c>
      <c r="S933" s="9">
        <f t="array" ref="S933">(J933/86400)+25569+(-5/24)</f>
        <v>41680.151643518519</v>
      </c>
      <c r="T933" s="9">
        <f t="array" ref="T933">(I933/86400)+25569+(-5/24)</f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 s="5">
        <f t="shared" si="29"/>
        <v>46.033333333333331</v>
      </c>
      <c r="Q934" t="str">
        <f t="array" ref="Q934">LEFT(N934,FIND("/",N934)-1)</f>
        <v>music</v>
      </c>
      <c r="R934" t="str">
        <f t="array" ref="R934">RIGHT(N934,LEN(N934)-FIND("/",N934))</f>
        <v>jazz</v>
      </c>
      <c r="S934" s="9">
        <f t="array" ref="S934">(J934/86400)+25569+(-5/24)</f>
        <v>41310.760937499996</v>
      </c>
      <c r="T934" s="9">
        <f t="array" ref="T934">(I934/86400)+25569+(-5/24)</f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 s="5">
        <f t="shared" si="29"/>
        <v>60</v>
      </c>
      <c r="Q935" t="str">
        <f t="array" ref="Q935">LEFT(N935,FIND("/",N935)-1)</f>
        <v>music</v>
      </c>
      <c r="R935" t="str">
        <f t="array" ref="R935">RIGHT(N935,LEN(N935)-FIND("/",N935))</f>
        <v>jazz</v>
      </c>
      <c r="S935" s="9">
        <f t="array" ref="S935">(J935/86400)+25569+(-5/24)</f>
        <v>41710.960752314808</v>
      </c>
      <c r="T935" s="9">
        <f t="array" ref="T935">(I935/86400)+25569+(-5/24)</f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 s="5">
        <f t="shared" si="29"/>
        <v>50.666666666666664</v>
      </c>
      <c r="Q936" t="str">
        <f t="array" ref="Q936">LEFT(N936,FIND("/",N936)-1)</f>
        <v>music</v>
      </c>
      <c r="R936" t="str">
        <f t="array" ref="R936">RIGHT(N936,LEN(N936)-FIND("/",N936))</f>
        <v>jazz</v>
      </c>
      <c r="S936" s="9">
        <f t="array" ref="S936">(J936/86400)+25569+(-5/24)</f>
        <v>41733.528749999998</v>
      </c>
      <c r="T936" s="9">
        <f t="array" ref="T936">(I936/86400)+25569+(-5/24)</f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 s="5">
        <f t="shared" si="29"/>
        <v>25</v>
      </c>
      <c r="Q937" t="str">
        <f t="array" ref="Q937">LEFT(N937,FIND("/",N937)-1)</f>
        <v>music</v>
      </c>
      <c r="R937" t="str">
        <f t="array" ref="R937">RIGHT(N937,LEN(N937)-FIND("/",N937))</f>
        <v>jazz</v>
      </c>
      <c r="S937" s="9">
        <f t="array" ref="S937">(J937/86400)+25569+(-5/24)</f>
        <v>42368.125335648147</v>
      </c>
      <c r="T937" s="9">
        <f t="array" ref="T937">(I937/86400)+25569+(-5/24)</f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5" t="e">
        <f t="shared" si="29"/>
        <v>#DIV/0!</v>
      </c>
      <c r="Q938" t="str">
        <f t="array" ref="Q938">LEFT(N938,FIND("/",N938)-1)</f>
        <v>music</v>
      </c>
      <c r="R938" t="str">
        <f t="array" ref="R938">RIGHT(N938,LEN(N938)-FIND("/",N938))</f>
        <v>jazz</v>
      </c>
      <c r="S938" s="9">
        <f t="array" ref="S938">(J938/86400)+25569+(-5/24)</f>
        <v>40882.815844907404</v>
      </c>
      <c r="T938" s="9">
        <f t="array" ref="T938">(I938/86400)+25569+(-5/24)</f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 s="5">
        <f t="shared" si="29"/>
        <v>20</v>
      </c>
      <c r="Q939" t="str">
        <f t="array" ref="Q939">LEFT(N939,FIND("/",N939)-1)</f>
        <v>music</v>
      </c>
      <c r="R939" t="str">
        <f t="array" ref="R939">RIGHT(N939,LEN(N939)-FIND("/",N939))</f>
        <v>jazz</v>
      </c>
      <c r="S939" s="9">
        <f t="array" ref="S939">(J939/86400)+25569+(-5/24)</f>
        <v>41551.589780092589</v>
      </c>
      <c r="T939" s="9">
        <f t="array" ref="T939">(I939/86400)+25569+(-5/24)</f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 s="5">
        <f t="shared" si="29"/>
        <v>25</v>
      </c>
      <c r="Q940" t="str">
        <f t="array" ref="Q940">LEFT(N940,FIND("/",N940)-1)</f>
        <v>music</v>
      </c>
      <c r="R940" t="str">
        <f t="array" ref="R940">RIGHT(N940,LEN(N940)-FIND("/",N940))</f>
        <v>jazz</v>
      </c>
      <c r="S940" s="9">
        <f t="array" ref="S940">(J940/86400)+25569+(-5/24)</f>
        <v>41124.27138888889</v>
      </c>
      <c r="T940" s="9">
        <f t="array" ref="T940">(I940/86400)+25569+(-5/24)</f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 s="5">
        <f t="shared" si="29"/>
        <v>20</v>
      </c>
      <c r="Q941" t="str">
        <f t="array" ref="Q941">LEFT(N941,FIND("/",N941)-1)</f>
        <v>music</v>
      </c>
      <c r="R941" t="str">
        <f t="array" ref="R941">RIGHT(N941,LEN(N941)-FIND("/",N941))</f>
        <v>jazz</v>
      </c>
      <c r="S941" s="9">
        <f t="array" ref="S941">(J941/86400)+25569+(-5/24)</f>
        <v>41416.554837962962</v>
      </c>
      <c r="T941" s="9">
        <f t="array" ref="T941">(I941/86400)+25569+(-5/24)</f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 s="5">
        <f t="shared" si="29"/>
        <v>110.28571428571429</v>
      </c>
      <c r="Q942" t="str">
        <f t="array" ref="Q942">LEFT(N942,FIND("/",N942)-1)</f>
        <v>technology</v>
      </c>
      <c r="R942" t="str">
        <f t="array" ref="R942">RIGHT(N942,LEN(N942)-FIND("/",N942))</f>
        <v>wearables</v>
      </c>
      <c r="S942" s="9">
        <f t="array" ref="S942">(J942/86400)+25569+(-5/24)</f>
        <v>42181.800069444442</v>
      </c>
      <c r="T942" s="9">
        <f t="array" ref="T942">(I942/86400)+25569+(-5/24)</f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 s="5">
        <f t="shared" si="29"/>
        <v>37.451612903225808</v>
      </c>
      <c r="Q943" t="str">
        <f t="array" ref="Q943">LEFT(N943,FIND("/",N943)-1)</f>
        <v>technology</v>
      </c>
      <c r="R943" t="str">
        <f t="array" ref="R943">RIGHT(N943,LEN(N943)-FIND("/",N943))</f>
        <v>wearables</v>
      </c>
      <c r="S943" s="9">
        <f t="array" ref="S943">(J943/86400)+25569+(-5/24)</f>
        <v>42745.888252314813</v>
      </c>
      <c r="T943" s="9">
        <f t="array" ref="T943">(I943/86400)+25569+(-5/24)</f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 s="5">
        <f t="shared" si="29"/>
        <v>41.75</v>
      </c>
      <c r="Q944" t="str">
        <f t="array" ref="Q944">LEFT(N944,FIND("/",N944)-1)</f>
        <v>technology</v>
      </c>
      <c r="R944" t="str">
        <f t="array" ref="R944">RIGHT(N944,LEN(N944)-FIND("/",N944))</f>
        <v>wearables</v>
      </c>
      <c r="S944" s="9">
        <f t="array" ref="S944">(J944/86400)+25569+(-5/24)</f>
        <v>42382.634953703702</v>
      </c>
      <c r="T944" s="9">
        <f t="array" ref="T944">(I944/86400)+25569+(-5/24)</f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 s="5">
        <f t="shared" si="29"/>
        <v>24.083333333333332</v>
      </c>
      <c r="Q945" t="str">
        <f t="array" ref="Q945">LEFT(N945,FIND("/",N945)-1)</f>
        <v>technology</v>
      </c>
      <c r="R945" t="str">
        <f t="array" ref="R945">RIGHT(N945,LEN(N945)-FIND("/",N945))</f>
        <v>wearables</v>
      </c>
      <c r="S945" s="9">
        <f t="array" ref="S945">(J945/86400)+25569+(-5/24)</f>
        <v>42673.459548611114</v>
      </c>
      <c r="T945" s="9">
        <f t="array" ref="T945">(I945/86400)+25569+(-5/24)</f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 s="5">
        <f t="shared" si="29"/>
        <v>69.40625</v>
      </c>
      <c r="Q946" t="str">
        <f t="array" ref="Q946">LEFT(N946,FIND("/",N946)-1)</f>
        <v>technology</v>
      </c>
      <c r="R946" t="str">
        <f t="array" ref="R946">RIGHT(N946,LEN(N946)-FIND("/",N946))</f>
        <v>wearables</v>
      </c>
      <c r="S946" s="9">
        <f t="array" ref="S946">(J946/86400)+25569+(-5/24)</f>
        <v>42444.375578703701</v>
      </c>
      <c r="T946" s="9">
        <f t="array" ref="T946">(I946/86400)+25569+(-5/24)</f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 s="5">
        <f t="shared" si="29"/>
        <v>155.25</v>
      </c>
      <c r="Q947" t="str">
        <f t="array" ref="Q947">LEFT(N947,FIND("/",N947)-1)</f>
        <v>technology</v>
      </c>
      <c r="R947" t="str">
        <f t="array" ref="R947">RIGHT(N947,LEN(N947)-FIND("/",N947))</f>
        <v>wearables</v>
      </c>
      <c r="S947" s="9">
        <f t="array" ref="S947">(J947/86400)+25569+(-5/24)</f>
        <v>42732.66465277777</v>
      </c>
      <c r="T947" s="9">
        <f t="array" ref="T947">(I947/86400)+25569+(-5/24)</f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 s="5">
        <f t="shared" si="29"/>
        <v>57.2</v>
      </c>
      <c r="Q948" t="str">
        <f t="array" ref="Q948">LEFT(N948,FIND("/",N948)-1)</f>
        <v>technology</v>
      </c>
      <c r="R948" t="str">
        <f t="array" ref="R948">RIGHT(N948,LEN(N948)-FIND("/",N948))</f>
        <v>wearables</v>
      </c>
      <c r="S948" s="9">
        <f t="array" ref="S948">(J948/86400)+25569+(-5/24)</f>
        <v>42592.542222222219</v>
      </c>
      <c r="T948" s="9">
        <f t="array" ref="T948">(I948/86400)+25569+(-5/24)</f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5" t="e">
        <f t="shared" si="29"/>
        <v>#DIV/0!</v>
      </c>
      <c r="Q949" t="str">
        <f t="array" ref="Q949">LEFT(N949,FIND("/",N949)-1)</f>
        <v>technology</v>
      </c>
      <c r="R949" t="str">
        <f t="array" ref="R949">RIGHT(N949,LEN(N949)-FIND("/",N949))</f>
        <v>wearables</v>
      </c>
      <c r="S949" s="9">
        <f t="array" ref="S949">(J949/86400)+25569+(-5/24)</f>
        <v>42491.57298611111</v>
      </c>
      <c r="T949" s="9">
        <f t="array" ref="T949">(I949/86400)+25569+(-5/24)</f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 s="5">
        <f t="shared" si="29"/>
        <v>60</v>
      </c>
      <c r="Q950" t="str">
        <f t="array" ref="Q950">LEFT(N950,FIND("/",N950)-1)</f>
        <v>technology</v>
      </c>
      <c r="R950" t="str">
        <f t="array" ref="R950">RIGHT(N950,LEN(N950)-FIND("/",N950))</f>
        <v>wearables</v>
      </c>
      <c r="S950" s="9">
        <f t="array" ref="S950">(J950/86400)+25569+(-5/24)</f>
        <v>42411.619953703703</v>
      </c>
      <c r="T950" s="9">
        <f t="array" ref="T950">(I950/86400)+25569+(-5/24)</f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 s="5">
        <f t="shared" si="29"/>
        <v>39</v>
      </c>
      <c r="Q951" t="str">
        <f t="array" ref="Q951">LEFT(N951,FIND("/",N951)-1)</f>
        <v>technology</v>
      </c>
      <c r="R951" t="str">
        <f t="array" ref="R951">RIGHT(N951,LEN(N951)-FIND("/",N951))</f>
        <v>wearables</v>
      </c>
      <c r="S951" s="9">
        <f t="array" ref="S951">(J951/86400)+25569+(-5/24)</f>
        <v>42360.835370370369</v>
      </c>
      <c r="T951" s="9">
        <f t="array" ref="T951">(I951/86400)+25569+(-5/24)</f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 s="5">
        <f t="shared" si="29"/>
        <v>58.416666666666664</v>
      </c>
      <c r="Q952" t="str">
        <f t="array" ref="Q952">LEFT(N952,FIND("/",N952)-1)</f>
        <v>technology</v>
      </c>
      <c r="R952" t="str">
        <f t="array" ref="R952">RIGHT(N952,LEN(N952)-FIND("/",N952))</f>
        <v>wearables</v>
      </c>
      <c r="S952" s="9">
        <f t="array" ref="S952">(J952/86400)+25569+(-5/24)</f>
        <v>42356.54237268518</v>
      </c>
      <c r="T952" s="9">
        <f t="array" ref="T952">(I952/86400)+25569+(-5/24)</f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 s="5">
        <f t="shared" si="29"/>
        <v>158.63636363636363</v>
      </c>
      <c r="Q953" t="str">
        <f t="array" ref="Q953">LEFT(N953,FIND("/",N953)-1)</f>
        <v>technology</v>
      </c>
      <c r="R953" t="str">
        <f t="array" ref="R953">RIGHT(N953,LEN(N953)-FIND("/",N953))</f>
        <v>wearables</v>
      </c>
      <c r="S953" s="9">
        <f t="array" ref="S953">(J953/86400)+25569+(-5/24)</f>
        <v>42480.445277777777</v>
      </c>
      <c r="T953" s="9">
        <f t="array" ref="T953">(I953/86400)+25569+(-5/24)</f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 s="5">
        <f t="shared" si="29"/>
        <v>99.857142857142861</v>
      </c>
      <c r="Q954" t="str">
        <f t="array" ref="Q954">LEFT(N954,FIND("/",N954)-1)</f>
        <v>technology</v>
      </c>
      <c r="R954" t="str">
        <f t="array" ref="R954">RIGHT(N954,LEN(N954)-FIND("/",N954))</f>
        <v>wearables</v>
      </c>
      <c r="S954" s="9">
        <f t="array" ref="S954">(J954/86400)+25569+(-5/24)</f>
        <v>42662.405231481483</v>
      </c>
      <c r="T954" s="9">
        <f t="array" ref="T954">(I954/86400)+25569+(-5/24)</f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 s="5">
        <f t="shared" si="29"/>
        <v>25.2</v>
      </c>
      <c r="Q955" t="str">
        <f t="array" ref="Q955">LEFT(N955,FIND("/",N955)-1)</f>
        <v>technology</v>
      </c>
      <c r="R955" t="str">
        <f t="array" ref="R955">RIGHT(N955,LEN(N955)-FIND("/",N955))</f>
        <v>wearables</v>
      </c>
      <c r="S955" s="9">
        <f t="array" ref="S955">(J955/86400)+25569+(-5/24)</f>
        <v>41998.956006944441</v>
      </c>
      <c r="T955" s="9">
        <f t="array" ref="T955">(I955/86400)+25569+(-5/24)</f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 s="5">
        <f t="shared" si="29"/>
        <v>89.191780821917803</v>
      </c>
      <c r="Q956" t="str">
        <f t="array" ref="Q956">LEFT(N956,FIND("/",N956)-1)</f>
        <v>technology</v>
      </c>
      <c r="R956" t="str">
        <f t="array" ref="R956">RIGHT(N956,LEN(N956)-FIND("/",N956))</f>
        <v>wearables</v>
      </c>
      <c r="S956" s="9">
        <f t="array" ref="S956">(J956/86400)+25569+(-5/24)</f>
        <v>42194.625451388885</v>
      </c>
      <c r="T956" s="9">
        <f t="array" ref="T956">(I956/86400)+25569+(-5/24)</f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 s="5">
        <f t="shared" si="29"/>
        <v>182.6236559139785</v>
      </c>
      <c r="Q957" t="str">
        <f t="array" ref="Q957">LEFT(N957,FIND("/",N957)-1)</f>
        <v>technology</v>
      </c>
      <c r="R957" t="str">
        <f t="array" ref="R957">RIGHT(N957,LEN(N957)-FIND("/",N957))</f>
        <v>wearables</v>
      </c>
      <c r="S957" s="9">
        <f t="array" ref="S957">(J957/86400)+25569+(-5/24)</f>
        <v>42586.086805555555</v>
      </c>
      <c r="T957" s="9">
        <f t="array" ref="T957">(I957/86400)+25569+(-5/24)</f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 s="5">
        <f t="shared" si="29"/>
        <v>50.647058823529413</v>
      </c>
      <c r="Q958" t="str">
        <f t="array" ref="Q958">LEFT(N958,FIND("/",N958)-1)</f>
        <v>technology</v>
      </c>
      <c r="R958" t="str">
        <f t="array" ref="R958">RIGHT(N958,LEN(N958)-FIND("/",N958))</f>
        <v>wearables</v>
      </c>
      <c r="S958" s="9">
        <f t="array" ref="S958">(J958/86400)+25569+(-5/24)</f>
        <v>42060.705543981479</v>
      </c>
      <c r="T958" s="9">
        <f t="array" ref="T958">(I958/86400)+25569+(-5/24)</f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 s="5">
        <f t="shared" si="29"/>
        <v>33.285714285714285</v>
      </c>
      <c r="Q959" t="str">
        <f t="array" ref="Q959">LEFT(N959,FIND("/",N959)-1)</f>
        <v>technology</v>
      </c>
      <c r="R959" t="str">
        <f t="array" ref="R959">RIGHT(N959,LEN(N959)-FIND("/",N959))</f>
        <v>wearables</v>
      </c>
      <c r="S959" s="9">
        <f t="array" ref="S959">(J959/86400)+25569+(-5/24)</f>
        <v>42660.344131944446</v>
      </c>
      <c r="T959" s="9">
        <f t="array" ref="T959">(I959/86400)+25569+(-5/24)</f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 s="5">
        <f t="shared" si="29"/>
        <v>51.823529411764703</v>
      </c>
      <c r="Q960" t="str">
        <f t="array" ref="Q960">LEFT(N960,FIND("/",N960)-1)</f>
        <v>technology</v>
      </c>
      <c r="R960" t="str">
        <f t="array" ref="R960">RIGHT(N960,LEN(N960)-FIND("/",N960))</f>
        <v>wearables</v>
      </c>
      <c r="S960" s="9">
        <f t="array" ref="S960">(J960/86400)+25569+(-5/24)</f>
        <v>42082.594479166662</v>
      </c>
      <c r="T960" s="9">
        <f t="array" ref="T960">(I960/86400)+25569+(-5/24)</f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 s="5">
        <f t="shared" si="29"/>
        <v>113.62573099415205</v>
      </c>
      <c r="Q961" t="str">
        <f t="array" ref="Q961">LEFT(N961,FIND("/",N961)-1)</f>
        <v>technology</v>
      </c>
      <c r="R961" t="str">
        <f t="array" ref="R961">RIGHT(N961,LEN(N961)-FIND("/",N961))</f>
        <v>wearables</v>
      </c>
      <c r="S961" s="9">
        <f t="array" ref="S961">(J961/86400)+25569+(-5/24)</f>
        <v>41992.96603009259</v>
      </c>
      <c r="T961" s="9">
        <f t="array" ref="T961">(I961/86400)+25569+(-5/24)</f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 s="5">
        <f t="shared" si="29"/>
        <v>136.46276595744681</v>
      </c>
      <c r="Q962" t="str">
        <f t="array" ref="Q962">LEFT(N962,FIND("/",N962)-1)</f>
        <v>technology</v>
      </c>
      <c r="R962" t="str">
        <f t="array" ref="R962">RIGHT(N962,LEN(N962)-FIND("/",N962))</f>
        <v>wearables</v>
      </c>
      <c r="S962" s="9">
        <f t="array" ref="S962">(J962/86400)+25569+(-5/24)</f>
        <v>42766.41846064815</v>
      </c>
      <c r="T962" s="9">
        <f t="array" ref="T962">(I962/86400)+25569+(-5/24)</f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E963/D963*100</f>
        <v>42.188421052631583</v>
      </c>
      <c r="P963" s="5">
        <f t="shared" ref="P963:P1026" si="31">E963/L963</f>
        <v>364.35454545454547</v>
      </c>
      <c r="Q963" t="str">
        <f t="array" ref="Q963">LEFT(N963,FIND("/",N963)-1)</f>
        <v>technology</v>
      </c>
      <c r="R963" t="str">
        <f t="array" ref="R963">RIGHT(N963,LEN(N963)-FIND("/",N963))</f>
        <v>wearables</v>
      </c>
      <c r="S963" s="9">
        <f t="array" ref="S963">(J963/86400)+25569+(-5/24)</f>
        <v>42740.485358796293</v>
      </c>
      <c r="T963" s="9">
        <f t="array" ref="T9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 s="5">
        <f t="shared" si="31"/>
        <v>19.243243243243242</v>
      </c>
      <c r="Q964" t="str">
        <f t="array" ref="Q964">LEFT(N964,FIND("/",N964)-1)</f>
        <v>technology</v>
      </c>
      <c r="R964" t="str">
        <f t="array" ref="R964">RIGHT(N964,LEN(N964)-FIND("/",N964))</f>
        <v>wearables</v>
      </c>
      <c r="S964" s="9">
        <f t="array" ref="S964">(J964/86400)+25569+(-5/24)</f>
        <v>42373.504085648143</v>
      </c>
      <c r="T964" s="9">
        <f t="array" ref="T964">(I964/86400)+25569+(-5/24)</f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 s="5">
        <f t="shared" si="31"/>
        <v>41.888888888888886</v>
      </c>
      <c r="Q965" t="str">
        <f t="array" ref="Q965">LEFT(N965,FIND("/",N965)-1)</f>
        <v>technology</v>
      </c>
      <c r="R965" t="str">
        <f t="array" ref="R965">RIGHT(N965,LEN(N965)-FIND("/",N965))</f>
        <v>wearables</v>
      </c>
      <c r="S965" s="9">
        <f t="array" ref="S965">(J965/86400)+25569+(-5/24)</f>
        <v>42625.427303240744</v>
      </c>
      <c r="T965" s="9">
        <f t="array" ref="T965">(I965/86400)+25569+(-5/24)</f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 s="5">
        <f t="shared" si="31"/>
        <v>30.310344827586206</v>
      </c>
      <c r="Q966" t="str">
        <f t="array" ref="Q966">LEFT(N966,FIND("/",N966)-1)</f>
        <v>technology</v>
      </c>
      <c r="R966" t="str">
        <f t="array" ref="R966">RIGHT(N966,LEN(N966)-FIND("/",N966))</f>
        <v>wearables</v>
      </c>
      <c r="S966" s="9">
        <f t="array" ref="S966">(J966/86400)+25569+(-5/24)</f>
        <v>42208.420358796291</v>
      </c>
      <c r="T966" s="9">
        <f t="array" ref="T966">(I966/86400)+25569+(-5/24)</f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 s="5">
        <f t="shared" si="31"/>
        <v>49.666666666666664</v>
      </c>
      <c r="Q967" t="str">
        <f t="array" ref="Q967">LEFT(N967,FIND("/",N967)-1)</f>
        <v>technology</v>
      </c>
      <c r="R967" t="str">
        <f t="array" ref="R967">RIGHT(N967,LEN(N967)-FIND("/",N967))</f>
        <v>wearables</v>
      </c>
      <c r="S967" s="9">
        <f t="array" ref="S967">(J967/86400)+25569+(-5/24)</f>
        <v>42636.808402777773</v>
      </c>
      <c r="T967" s="9">
        <f t="array" ref="T967">(I967/86400)+25569+(-5/24)</f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 s="5">
        <f t="shared" si="31"/>
        <v>59.2</v>
      </c>
      <c r="Q968" t="str">
        <f t="array" ref="Q968">LEFT(N968,FIND("/",N968)-1)</f>
        <v>technology</v>
      </c>
      <c r="R968" t="str">
        <f t="array" ref="R968">RIGHT(N968,LEN(N968)-FIND("/",N968))</f>
        <v>wearables</v>
      </c>
      <c r="S968" s="9">
        <f t="array" ref="S968">(J968/86400)+25569+(-5/24)</f>
        <v>42619.427453703705</v>
      </c>
      <c r="T968" s="9">
        <f t="array" ref="T968">(I968/86400)+25569+(-5/24)</f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 s="5">
        <f t="shared" si="31"/>
        <v>43.97530864197531</v>
      </c>
      <c r="Q969" t="str">
        <f t="array" ref="Q969">LEFT(N969,FIND("/",N969)-1)</f>
        <v>technology</v>
      </c>
      <c r="R969" t="str">
        <f t="array" ref="R969">RIGHT(N969,LEN(N969)-FIND("/",N969))</f>
        <v>wearables</v>
      </c>
      <c r="S969" s="9">
        <f t="array" ref="S969">(J969/86400)+25569+(-5/24)</f>
        <v>42422.045995370368</v>
      </c>
      <c r="T969" s="9">
        <f t="array" ref="T969">(I969/86400)+25569+(-5/24)</f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 s="5">
        <f t="shared" si="31"/>
        <v>26.5</v>
      </c>
      <c r="Q970" t="str">
        <f t="array" ref="Q970">LEFT(N970,FIND("/",N970)-1)</f>
        <v>technology</v>
      </c>
      <c r="R970" t="str">
        <f t="array" ref="R970">RIGHT(N970,LEN(N970)-FIND("/",N970))</f>
        <v>wearables</v>
      </c>
      <c r="S970" s="9">
        <f t="array" ref="S970">(J970/86400)+25569+(-5/24)</f>
        <v>41836.639282407406</v>
      </c>
      <c r="T970" s="9">
        <f t="array" ref="T970">(I970/86400)+25569+(-5/24)</f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 s="5">
        <f t="shared" si="31"/>
        <v>1272.7272727272727</v>
      </c>
      <c r="Q971" t="str">
        <f t="array" ref="Q971">LEFT(N971,FIND("/",N971)-1)</f>
        <v>technology</v>
      </c>
      <c r="R971" t="str">
        <f t="array" ref="R971">RIGHT(N971,LEN(N971)-FIND("/",N971))</f>
        <v>wearables</v>
      </c>
      <c r="S971" s="9">
        <f t="array" ref="S971">(J971/86400)+25569+(-5/24)</f>
        <v>42742.094988425924</v>
      </c>
      <c r="T971" s="9">
        <f t="array" ref="T971">(I971/86400)+25569+(-5/24)</f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 s="5">
        <f t="shared" si="31"/>
        <v>164</v>
      </c>
      <c r="Q972" t="str">
        <f t="array" ref="Q972">LEFT(N972,FIND("/",N972)-1)</f>
        <v>technology</v>
      </c>
      <c r="R972" t="str">
        <f t="array" ref="R972">RIGHT(N972,LEN(N972)-FIND("/",N972))</f>
        <v>wearables</v>
      </c>
      <c r="S972" s="9">
        <f t="array" ref="S972">(J972/86400)+25569+(-5/24)</f>
        <v>42721.012187499997</v>
      </c>
      <c r="T972" s="9">
        <f t="array" ref="T972">(I972/86400)+25569+(-5/24)</f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 s="5">
        <f t="shared" si="31"/>
        <v>45.2</v>
      </c>
      <c r="Q973" t="str">
        <f t="array" ref="Q973">LEFT(N973,FIND("/",N973)-1)</f>
        <v>technology</v>
      </c>
      <c r="R973" t="str">
        <f t="array" ref="R973">RIGHT(N973,LEN(N973)-FIND("/",N973))</f>
        <v>wearables</v>
      </c>
      <c r="S973" s="9">
        <f t="array" ref="S973">(J973/86400)+25569+(-5/24)</f>
        <v>42111.500694444439</v>
      </c>
      <c r="T973" s="9">
        <f t="array" ref="T973">(I973/86400)+25569+(-5/24)</f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 s="5">
        <f t="shared" si="31"/>
        <v>153.88888888888889</v>
      </c>
      <c r="Q974" t="str">
        <f t="array" ref="Q974">LEFT(N974,FIND("/",N974)-1)</f>
        <v>technology</v>
      </c>
      <c r="R974" t="str">
        <f t="array" ref="R974">RIGHT(N974,LEN(N974)-FIND("/",N974))</f>
        <v>wearables</v>
      </c>
      <c r="S974" s="9">
        <f t="array" ref="S974">(J974/86400)+25569+(-5/24)</f>
        <v>41856.657384259255</v>
      </c>
      <c r="T974" s="9">
        <f t="array" ref="T974">(I974/86400)+25569+(-5/24)</f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 s="5">
        <f t="shared" si="31"/>
        <v>51.375</v>
      </c>
      <c r="Q975" t="str">
        <f t="array" ref="Q975">LEFT(N975,FIND("/",N975)-1)</f>
        <v>technology</v>
      </c>
      <c r="R975" t="str">
        <f t="array" ref="R975">RIGHT(N975,LEN(N975)-FIND("/",N975))</f>
        <v>wearables</v>
      </c>
      <c r="S975" s="9">
        <f t="array" ref="S975">(J975/86400)+25569+(-5/24)</f>
        <v>42256.806631944441</v>
      </c>
      <c r="T975" s="9">
        <f t="array" ref="T975">(I975/86400)+25569+(-5/24)</f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 s="5">
        <f t="shared" si="31"/>
        <v>93.333333333333329</v>
      </c>
      <c r="Q976" t="str">
        <f t="array" ref="Q976">LEFT(N976,FIND("/",N976)-1)</f>
        <v>technology</v>
      </c>
      <c r="R976" t="str">
        <f t="array" ref="R976">RIGHT(N976,LEN(N976)-FIND("/",N976))</f>
        <v>wearables</v>
      </c>
      <c r="S976" s="9">
        <f t="array" ref="S976">(J976/86400)+25569+(-5/24)</f>
        <v>42424.541157407402</v>
      </c>
      <c r="T976" s="9">
        <f t="array" ref="T976">(I976/86400)+25569+(-5/24)</f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 s="5">
        <f t="shared" si="31"/>
        <v>108.625</v>
      </c>
      <c r="Q977" t="str">
        <f t="array" ref="Q977">LEFT(N977,FIND("/",N977)-1)</f>
        <v>technology</v>
      </c>
      <c r="R977" t="str">
        <f t="array" ref="R977">RIGHT(N977,LEN(N977)-FIND("/",N977))</f>
        <v>wearables</v>
      </c>
      <c r="S977" s="9">
        <f t="array" ref="S977">(J977/86400)+25569+(-5/24)</f>
        <v>42489.488252314812</v>
      </c>
      <c r="T977" s="9">
        <f t="array" ref="T977">(I977/86400)+25569+(-5/24)</f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 s="5">
        <f t="shared" si="31"/>
        <v>160.5</v>
      </c>
      <c r="Q978" t="str">
        <f t="array" ref="Q978">LEFT(N978,FIND("/",N978)-1)</f>
        <v>technology</v>
      </c>
      <c r="R978" t="str">
        <f t="array" ref="R978">RIGHT(N978,LEN(N978)-FIND("/",N978))</f>
        <v>wearables</v>
      </c>
      <c r="S978" s="9">
        <f t="array" ref="S978">(J978/86400)+25569+(-5/24)</f>
        <v>42184.850659722222</v>
      </c>
      <c r="T978" s="9">
        <f t="array" ref="T978">(I978/86400)+25569+(-5/24)</f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 s="5">
        <f t="shared" si="31"/>
        <v>75.75</v>
      </c>
      <c r="Q979" t="str">
        <f t="array" ref="Q979">LEFT(N979,FIND("/",N979)-1)</f>
        <v>technology</v>
      </c>
      <c r="R979" t="str">
        <f t="array" ref="R979">RIGHT(N979,LEN(N979)-FIND("/",N979))</f>
        <v>wearables</v>
      </c>
      <c r="S979" s="9">
        <f t="array" ref="S979">(J979/86400)+25569+(-5/24)</f>
        <v>42391.733761574076</v>
      </c>
      <c r="T979" s="9">
        <f t="array" ref="T979">(I979/86400)+25569+(-5/24)</f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 s="5">
        <f t="shared" si="31"/>
        <v>790.83739837398377</v>
      </c>
      <c r="Q980" t="str">
        <f t="array" ref="Q980">LEFT(N980,FIND("/",N980)-1)</f>
        <v>technology</v>
      </c>
      <c r="R980" t="str">
        <f t="array" ref="R980">RIGHT(N980,LEN(N980)-FIND("/",N980))</f>
        <v>wearables</v>
      </c>
      <c r="S980" s="9">
        <f t="array" ref="S980">(J980/86400)+25569+(-5/24)</f>
        <v>42395.100706018515</v>
      </c>
      <c r="T980" s="9">
        <f t="array" ref="T980">(I980/86400)+25569+(-5/24)</f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 s="5">
        <f t="shared" si="31"/>
        <v>301.93916666666667</v>
      </c>
      <c r="Q981" t="str">
        <f t="array" ref="Q981">LEFT(N981,FIND("/",N981)-1)</f>
        <v>technology</v>
      </c>
      <c r="R981" t="str">
        <f t="array" ref="R981">RIGHT(N981,LEN(N981)-FIND("/",N981))</f>
        <v>wearables</v>
      </c>
      <c r="S981" s="9">
        <f t="array" ref="S981">(J981/86400)+25569+(-5/24)</f>
        <v>42506.208657407406</v>
      </c>
      <c r="T981" s="9">
        <f t="array" ref="T981">(I981/86400)+25569+(-5/24)</f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 s="5">
        <f t="shared" si="31"/>
        <v>47.935483870967744</v>
      </c>
      <c r="Q982" t="str">
        <f t="array" ref="Q982">LEFT(N982,FIND("/",N982)-1)</f>
        <v>technology</v>
      </c>
      <c r="R982" t="str">
        <f t="array" ref="R982">RIGHT(N982,LEN(N982)-FIND("/",N982))</f>
        <v>wearables</v>
      </c>
      <c r="S982" s="9">
        <f t="array" ref="S982">(J982/86400)+25569+(-5/24)</f>
        <v>41928.695856481478</v>
      </c>
      <c r="T982" s="9">
        <f t="array" ref="T982">(I982/86400)+25569+(-5/24)</f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 s="5">
        <f t="shared" si="31"/>
        <v>2.75</v>
      </c>
      <c r="Q983" t="str">
        <f t="array" ref="Q983">LEFT(N983,FIND("/",N983)-1)</f>
        <v>technology</v>
      </c>
      <c r="R983" t="str">
        <f t="array" ref="R983">RIGHT(N983,LEN(N983)-FIND("/",N983))</f>
        <v>wearables</v>
      </c>
      <c r="S983" s="9">
        <f t="array" ref="S983">(J983/86400)+25569+(-5/24)</f>
        <v>41830.738680555551</v>
      </c>
      <c r="T983" s="9">
        <f t="array" ref="T983">(I983/86400)+25569+(-5/24)</f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 s="5">
        <f t="shared" si="31"/>
        <v>1</v>
      </c>
      <c r="Q984" t="str">
        <f t="array" ref="Q984">LEFT(N984,FIND("/",N984)-1)</f>
        <v>technology</v>
      </c>
      <c r="R984" t="str">
        <f t="array" ref="R984">RIGHT(N984,LEN(N984)-FIND("/",N984))</f>
        <v>wearables</v>
      </c>
      <c r="S984" s="9">
        <f t="array" ref="S984">(J984/86400)+25569+(-5/24)</f>
        <v>42615.544976851852</v>
      </c>
      <c r="T984" s="9">
        <f t="array" ref="T984">(I984/86400)+25569+(-5/24)</f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 s="5">
        <f t="shared" si="31"/>
        <v>171.79329608938548</v>
      </c>
      <c r="Q985" t="str">
        <f t="array" ref="Q985">LEFT(N985,FIND("/",N985)-1)</f>
        <v>technology</v>
      </c>
      <c r="R985" t="str">
        <f t="array" ref="R985">RIGHT(N985,LEN(N985)-FIND("/",N985))</f>
        <v>wearables</v>
      </c>
      <c r="S985" s="9">
        <f t="array" ref="S985">(J985/86400)+25569+(-5/24)</f>
        <v>42574.459317129622</v>
      </c>
      <c r="T985" s="9">
        <f t="array" ref="T985">(I985/86400)+25569+(-5/24)</f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 s="5">
        <f t="shared" si="31"/>
        <v>35.333333333333336</v>
      </c>
      <c r="Q986" t="str">
        <f t="array" ref="Q986">LEFT(N986,FIND("/",N986)-1)</f>
        <v>technology</v>
      </c>
      <c r="R986" t="str">
        <f t="array" ref="R986">RIGHT(N986,LEN(N986)-FIND("/",N986))</f>
        <v>wearables</v>
      </c>
      <c r="S986" s="9">
        <f t="array" ref="S986">(J986/86400)+25569+(-5/24)</f>
        <v>42060.907499999994</v>
      </c>
      <c r="T986" s="9">
        <f t="array" ref="T986">(I986/86400)+25569+(-5/24)</f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 s="5">
        <f t="shared" si="31"/>
        <v>82.086956521739125</v>
      </c>
      <c r="Q987" t="str">
        <f t="array" ref="Q987">LEFT(N987,FIND("/",N987)-1)</f>
        <v>technology</v>
      </c>
      <c r="R987" t="str">
        <f t="array" ref="R987">RIGHT(N987,LEN(N987)-FIND("/",N987))</f>
        <v>wearables</v>
      </c>
      <c r="S987" s="9">
        <f t="array" ref="S987">(J987/86400)+25569+(-5/24)</f>
        <v>42339.759375000001</v>
      </c>
      <c r="T987" s="9">
        <f t="array" ref="T987">(I987/86400)+25569+(-5/24)</f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 s="5">
        <f t="shared" si="31"/>
        <v>110.8695652173913</v>
      </c>
      <c r="Q988" t="str">
        <f t="array" ref="Q988">LEFT(N988,FIND("/",N988)-1)</f>
        <v>technology</v>
      </c>
      <c r="R988" t="str">
        <f t="array" ref="R988">RIGHT(N988,LEN(N988)-FIND("/",N988))</f>
        <v>wearables</v>
      </c>
      <c r="S988" s="9">
        <f t="array" ref="S988">(J988/86400)+25569+(-5/24)</f>
        <v>42324.559027777774</v>
      </c>
      <c r="T988" s="9">
        <f t="array" ref="T988">(I988/86400)+25569+(-5/24)</f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 s="5">
        <f t="shared" si="31"/>
        <v>161.21951219512195</v>
      </c>
      <c r="Q989" t="str">
        <f t="array" ref="Q989">LEFT(N989,FIND("/",N989)-1)</f>
        <v>technology</v>
      </c>
      <c r="R989" t="str">
        <f t="array" ref="R989">RIGHT(N989,LEN(N989)-FIND("/",N989))</f>
        <v>wearables</v>
      </c>
      <c r="S989" s="9">
        <f t="array" ref="S989">(J989/86400)+25569+(-5/24)</f>
        <v>41773.086226851847</v>
      </c>
      <c r="T989" s="9">
        <f t="array" ref="T989">(I989/86400)+25569+(-5/24)</f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5" t="e">
        <f t="shared" si="31"/>
        <v>#DIV/0!</v>
      </c>
      <c r="Q990" t="str">
        <f t="array" ref="Q990">LEFT(N990,FIND("/",N990)-1)</f>
        <v>technology</v>
      </c>
      <c r="R990" t="str">
        <f t="array" ref="R990">RIGHT(N990,LEN(N990)-FIND("/",N990))</f>
        <v>wearables</v>
      </c>
      <c r="S990" s="9">
        <f t="array" ref="S990">(J990/86400)+25569+(-5/24)</f>
        <v>42614.148437499993</v>
      </c>
      <c r="T990" s="9">
        <f t="array" ref="T990">(I990/86400)+25569+(-5/24)</f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 s="5">
        <f t="shared" si="31"/>
        <v>52.40625</v>
      </c>
      <c r="Q991" t="str">
        <f t="array" ref="Q991">LEFT(N991,FIND("/",N991)-1)</f>
        <v>technology</v>
      </c>
      <c r="R991" t="str">
        <f t="array" ref="R991">RIGHT(N991,LEN(N991)-FIND("/",N991))</f>
        <v>wearables</v>
      </c>
      <c r="S991" s="9">
        <f t="array" ref="S991">(J991/86400)+25569+(-5/24)</f>
        <v>42611.725636574069</v>
      </c>
      <c r="T991" s="9">
        <f t="array" ref="T991">(I991/86400)+25569+(-5/24)</f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 s="5">
        <f t="shared" si="31"/>
        <v>13</v>
      </c>
      <c r="Q992" t="str">
        <f t="array" ref="Q992">LEFT(N992,FIND("/",N992)-1)</f>
        <v>technology</v>
      </c>
      <c r="R992" t="str">
        <f t="array" ref="R992">RIGHT(N992,LEN(N992)-FIND("/",N992))</f>
        <v>wearables</v>
      </c>
      <c r="S992" s="9">
        <f t="array" ref="S992">(J992/86400)+25569+(-5/24)</f>
        <v>41855.575972222221</v>
      </c>
      <c r="T992" s="9">
        <f t="array" ref="T992">(I992/86400)+25569+(-5/24)</f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 s="5">
        <f t="shared" si="31"/>
        <v>30.285714285714285</v>
      </c>
      <c r="Q993" t="str">
        <f t="array" ref="Q993">LEFT(N993,FIND("/",N993)-1)</f>
        <v>technology</v>
      </c>
      <c r="R993" t="str">
        <f t="array" ref="R993">RIGHT(N993,LEN(N993)-FIND("/",N993))</f>
        <v>wearables</v>
      </c>
      <c r="S993" s="9">
        <f t="array" ref="S993">(J993/86400)+25569+(-5/24)</f>
        <v>42538.548472222225</v>
      </c>
      <c r="T993" s="9">
        <f t="array" ref="T993">(I993/86400)+25569+(-5/24)</f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 s="5">
        <f t="shared" si="31"/>
        <v>116.75</v>
      </c>
      <c r="Q994" t="str">
        <f t="array" ref="Q994">LEFT(N994,FIND("/",N994)-1)</f>
        <v>technology</v>
      </c>
      <c r="R994" t="str">
        <f t="array" ref="R994">RIGHT(N994,LEN(N994)-FIND("/",N994))</f>
        <v>wearables</v>
      </c>
      <c r="S994" s="9">
        <f t="array" ref="S994">(J994/86400)+25569+(-5/24)</f>
        <v>42437.71665509259</v>
      </c>
      <c r="T994" s="9">
        <f t="array" ref="T994">(I994/86400)+25569+(-5/24)</f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 s="5">
        <f t="shared" si="31"/>
        <v>89.59693877551021</v>
      </c>
      <c r="Q995" t="str">
        <f t="array" ref="Q995">LEFT(N995,FIND("/",N995)-1)</f>
        <v>technology</v>
      </c>
      <c r="R995" t="str">
        <f t="array" ref="R995">RIGHT(N995,LEN(N995)-FIND("/",N995))</f>
        <v>wearables</v>
      </c>
      <c r="S995" s="9">
        <f t="array" ref="S995">(J995/86400)+25569+(-5/24)</f>
        <v>42652.756574074076</v>
      </c>
      <c r="T995" s="9">
        <f t="array" ref="T995">(I995/86400)+25569+(-5/24)</f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 s="5">
        <f t="shared" si="31"/>
        <v>424.45454545454544</v>
      </c>
      <c r="Q996" t="str">
        <f t="array" ref="Q996">LEFT(N996,FIND("/",N996)-1)</f>
        <v>technology</v>
      </c>
      <c r="R996" t="str">
        <f t="array" ref="R996">RIGHT(N996,LEN(N996)-FIND("/",N996))</f>
        <v>wearables</v>
      </c>
      <c r="S996" s="9">
        <f t="array" ref="S996">(J996/86400)+25569+(-5/24)</f>
        <v>41921.054745370369</v>
      </c>
      <c r="T996" s="9">
        <f t="array" ref="T996">(I996/86400)+25569+(-5/24)</f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 s="5">
        <f t="shared" si="31"/>
        <v>80.666666666666671</v>
      </c>
      <c r="Q997" t="str">
        <f t="array" ref="Q997">LEFT(N997,FIND("/",N997)-1)</f>
        <v>technology</v>
      </c>
      <c r="R997" t="str">
        <f t="array" ref="R997">RIGHT(N997,LEN(N997)-FIND("/",N997))</f>
        <v>wearables</v>
      </c>
      <c r="S997" s="9">
        <f t="array" ref="S997">(J997/86400)+25569+(-5/24)</f>
        <v>41947.732407407406</v>
      </c>
      <c r="T997" s="9">
        <f t="array" ref="T997">(I997/86400)+25569+(-5/24)</f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 s="5">
        <f t="shared" si="31"/>
        <v>13</v>
      </c>
      <c r="Q998" t="str">
        <f t="array" ref="Q998">LEFT(N998,FIND("/",N998)-1)</f>
        <v>technology</v>
      </c>
      <c r="R998" t="str">
        <f t="array" ref="R998">RIGHT(N998,LEN(N998)-FIND("/",N998))</f>
        <v>wearables</v>
      </c>
      <c r="S998" s="9">
        <f t="array" ref="S998">(J998/86400)+25569+(-5/24)</f>
        <v>41817.658101851848</v>
      </c>
      <c r="T998" s="9">
        <f t="array" ref="T998">(I998/86400)+25569+(-5/24)</f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 s="5">
        <f t="shared" si="31"/>
        <v>8.125</v>
      </c>
      <c r="Q999" t="str">
        <f t="array" ref="Q999">LEFT(N999,FIND("/",N999)-1)</f>
        <v>technology</v>
      </c>
      <c r="R999" t="str">
        <f t="array" ref="R999">RIGHT(N999,LEN(N999)-FIND("/",N999))</f>
        <v>wearables</v>
      </c>
      <c r="S999" s="9">
        <f t="array" ref="S999">(J999/86400)+25569+(-5/24)</f>
        <v>41940.894641203704</v>
      </c>
      <c r="T999" s="9">
        <f t="array" ref="T999">(I999/86400)+25569+(-5/24)</f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 s="5">
        <f t="shared" si="31"/>
        <v>153.42794759825327</v>
      </c>
      <c r="Q1000" t="str">
        <f t="array" ref="Q1000">LEFT(N1000,FIND("/",N1000)-1)</f>
        <v>technology</v>
      </c>
      <c r="R1000" t="str">
        <f t="array" ref="R1000">RIGHT(N1000,LEN(N1000)-FIND("/",N1000))</f>
        <v>wearables</v>
      </c>
      <c r="S1000" s="9">
        <f t="array" ref="S1000">(J1000/86400)+25569+(-5/24)</f>
        <v>42281.960659722223</v>
      </c>
      <c r="T1000" s="9">
        <f t="array" ref="T1000">(I1000/86400)+25569+(-5/24)</f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 s="5">
        <f t="shared" si="31"/>
        <v>292.07499999999999</v>
      </c>
      <c r="Q1001" t="str">
        <f t="array" ref="Q1001">LEFT(N1001,FIND("/",N1001)-1)</f>
        <v>technology</v>
      </c>
      <c r="R1001" t="str">
        <f t="array" ref="R1001">RIGHT(N1001,LEN(N1001)-FIND("/",N1001))</f>
        <v>wearables</v>
      </c>
      <c r="S1001" s="9">
        <f t="array" ref="S1001">(J1001/86400)+25569+(-5/24)</f>
        <v>41926.091319444444</v>
      </c>
      <c r="T1001" s="9">
        <f t="array" ref="T1001">(I1001/86400)+25569+(-5/24)</f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 s="5">
        <f t="shared" si="31"/>
        <v>3304</v>
      </c>
      <c r="Q1002" t="str">
        <f t="array" ref="Q1002">LEFT(N1002,FIND("/",N1002)-1)</f>
        <v>technology</v>
      </c>
      <c r="R1002" t="str">
        <f t="array" ref="R1002">RIGHT(N1002,LEN(N1002)-FIND("/",N1002))</f>
        <v>wearables</v>
      </c>
      <c r="S1002" s="9">
        <f t="array" ref="S1002">(J1002/86400)+25569+(-5/24)</f>
        <v>42748.851388888885</v>
      </c>
      <c r="T1002" s="9">
        <f t="array" ref="T1002">(I1002/86400)+25569+(-5/24)</f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 s="5">
        <f t="shared" si="31"/>
        <v>1300</v>
      </c>
      <c r="Q1003" t="str">
        <f t="array" ref="Q1003">LEFT(N1003,FIND("/",N1003)-1)</f>
        <v>technology</v>
      </c>
      <c r="R1003" t="str">
        <f t="array" ref="R1003">RIGHT(N1003,LEN(N1003)-FIND("/",N1003))</f>
        <v>wearables</v>
      </c>
      <c r="S1003" s="9">
        <f t="array" ref="S1003">(J1003/86400)+25569+(-5/24)</f>
        <v>42720.511724537035</v>
      </c>
      <c r="T1003" s="9">
        <f t="array" ref="T1003">(I1003/86400)+25569+(-5/24)</f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 s="5">
        <f t="shared" si="31"/>
        <v>134.54545454545453</v>
      </c>
      <c r="Q1004" t="str">
        <f t="array" ref="Q1004">LEFT(N1004,FIND("/",N1004)-1)</f>
        <v>technology</v>
      </c>
      <c r="R1004" t="str">
        <f t="array" ref="R1004">RIGHT(N1004,LEN(N1004)-FIND("/",N1004))</f>
        <v>wearables</v>
      </c>
      <c r="S1004" s="9">
        <f t="array" ref="S1004">(J1004/86400)+25569+(-5/24)</f>
        <v>42325.475856481477</v>
      </c>
      <c r="T1004" s="9">
        <f t="array" ref="T1004">(I1004/86400)+25569+(-5/24)</f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 s="5">
        <f t="shared" si="31"/>
        <v>214.06666666666666</v>
      </c>
      <c r="Q1005" t="str">
        <f t="array" ref="Q1005">LEFT(N1005,FIND("/",N1005)-1)</f>
        <v>technology</v>
      </c>
      <c r="R1005" t="str">
        <f t="array" ref="R1005">RIGHT(N1005,LEN(N1005)-FIND("/",N1005))</f>
        <v>wearables</v>
      </c>
      <c r="S1005" s="9">
        <f t="array" ref="S1005">(J1005/86400)+25569+(-5/24)</f>
        <v>42780.500706018516</v>
      </c>
      <c r="T1005" s="9">
        <f t="array" ref="T1005">(I1005/86400)+25569+(-5/24)</f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 s="5">
        <f t="shared" si="31"/>
        <v>216.33684210526314</v>
      </c>
      <c r="Q1006" t="str">
        <f t="array" ref="Q1006">LEFT(N1006,FIND("/",N1006)-1)</f>
        <v>technology</v>
      </c>
      <c r="R1006" t="str">
        <f t="array" ref="R1006">RIGHT(N1006,LEN(N1006)-FIND("/",N1006))</f>
        <v>wearables</v>
      </c>
      <c r="S1006" s="9">
        <f t="array" ref="S1006">(J1006/86400)+25569+(-5/24)</f>
        <v>42388.5003125</v>
      </c>
      <c r="T1006" s="9">
        <f t="array" ref="T1006">(I1006/86400)+25569+(-5/24)</f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 s="5">
        <f t="shared" si="31"/>
        <v>932.31055900621118</v>
      </c>
      <c r="Q1007" t="str">
        <f t="array" ref="Q1007">LEFT(N1007,FIND("/",N1007)-1)</f>
        <v>technology</v>
      </c>
      <c r="R1007" t="str">
        <f t="array" ref="R1007">RIGHT(N1007,LEN(N1007)-FIND("/",N1007))</f>
        <v>wearables</v>
      </c>
      <c r="S1007" s="9">
        <f t="array" ref="S1007">(J1007/86400)+25569+(-5/24)</f>
        <v>42276.41646990741</v>
      </c>
      <c r="T1007" s="9">
        <f t="array" ref="T1007">(I1007/86400)+25569+(-5/24)</f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 s="5">
        <f t="shared" si="31"/>
        <v>29.25</v>
      </c>
      <c r="Q1008" t="str">
        <f t="array" ref="Q1008">LEFT(N1008,FIND("/",N1008)-1)</f>
        <v>technology</v>
      </c>
      <c r="R1008" t="str">
        <f t="array" ref="R1008">RIGHT(N1008,LEN(N1008)-FIND("/",N1008))</f>
        <v>wearables</v>
      </c>
      <c r="S1008" s="9">
        <f t="array" ref="S1008">(J1008/86400)+25569+(-5/24)</f>
        <v>41976.83185185185</v>
      </c>
      <c r="T1008" s="9">
        <f t="array" ref="T1008">(I1008/86400)+25569+(-5/24)</f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 s="5">
        <f t="shared" si="31"/>
        <v>174.94736842105263</v>
      </c>
      <c r="Q1009" t="str">
        <f t="array" ref="Q1009">LEFT(N1009,FIND("/",N1009)-1)</f>
        <v>technology</v>
      </c>
      <c r="R1009" t="str">
        <f t="array" ref="R1009">RIGHT(N1009,LEN(N1009)-FIND("/",N1009))</f>
        <v>wearables</v>
      </c>
      <c r="S1009" s="9">
        <f t="array" ref="S1009">(J1009/86400)+25569+(-5/24)</f>
        <v>42676.3752662037</v>
      </c>
      <c r="T1009" s="9">
        <f t="array" ref="T1009">(I1009/86400)+25569+(-5/24)</f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 s="5">
        <f t="shared" si="31"/>
        <v>250</v>
      </c>
      <c r="Q1010" t="str">
        <f t="array" ref="Q1010">LEFT(N1010,FIND("/",N1010)-1)</f>
        <v>technology</v>
      </c>
      <c r="R1010" t="str">
        <f t="array" ref="R1010">RIGHT(N1010,LEN(N1010)-FIND("/",N1010))</f>
        <v>wearables</v>
      </c>
      <c r="S1010" s="9">
        <f t="array" ref="S1010">(J1010/86400)+25569+(-5/24)</f>
        <v>42702.600868055553</v>
      </c>
      <c r="T1010" s="9">
        <f t="array" ref="T1010">(I1010/86400)+25569+(-5/24)</f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 s="5">
        <f t="shared" si="31"/>
        <v>65</v>
      </c>
      <c r="Q1011" t="str">
        <f t="array" ref="Q1011">LEFT(N1011,FIND("/",N1011)-1)</f>
        <v>technology</v>
      </c>
      <c r="R1011" t="str">
        <f t="array" ref="R1011">RIGHT(N1011,LEN(N1011)-FIND("/",N1011))</f>
        <v>wearables</v>
      </c>
      <c r="S1011" s="9">
        <f t="array" ref="S1011">(J1011/86400)+25569+(-5/24)</f>
        <v>42510.396365740737</v>
      </c>
      <c r="T1011" s="9">
        <f t="array" ref="T1011">(I1011/86400)+25569+(-5/24)</f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 s="5">
        <f t="shared" si="31"/>
        <v>55</v>
      </c>
      <c r="Q1012" t="str">
        <f t="array" ref="Q1012">LEFT(N1012,FIND("/",N1012)-1)</f>
        <v>technology</v>
      </c>
      <c r="R1012" t="str">
        <f t="array" ref="R1012">RIGHT(N1012,LEN(N1012)-FIND("/",N1012))</f>
        <v>wearables</v>
      </c>
      <c r="S1012" s="9">
        <f t="array" ref="S1012">(J1012/86400)+25569+(-5/24)</f>
        <v>42561.621087962958</v>
      </c>
      <c r="T1012" s="9">
        <f t="array" ref="T1012">(I1012/86400)+25569+(-5/24)</f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 s="5">
        <f t="shared" si="31"/>
        <v>75</v>
      </c>
      <c r="Q1013" t="str">
        <f t="array" ref="Q1013">LEFT(N1013,FIND("/",N1013)-1)</f>
        <v>technology</v>
      </c>
      <c r="R1013" t="str">
        <f t="array" ref="R1013">RIGHT(N1013,LEN(N1013)-FIND("/",N1013))</f>
        <v>wearables</v>
      </c>
      <c r="S1013" s="9">
        <f t="array" ref="S1013">(J1013/86400)+25569+(-5/24)</f>
        <v>41946.689756944441</v>
      </c>
      <c r="T1013" s="9">
        <f t="array" ref="T1013">(I1013/86400)+25569+(-5/24)</f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 s="5">
        <f t="shared" si="31"/>
        <v>1389.3561935483872</v>
      </c>
      <c r="Q1014" t="str">
        <f t="array" ref="Q1014">LEFT(N1014,FIND("/",N1014)-1)</f>
        <v>technology</v>
      </c>
      <c r="R1014" t="str">
        <f t="array" ref="R1014">RIGHT(N1014,LEN(N1014)-FIND("/",N1014))</f>
        <v>wearables</v>
      </c>
      <c r="S1014" s="9">
        <f t="array" ref="S1014">(J1014/86400)+25569+(-5/24)</f>
        <v>42714.232083333329</v>
      </c>
      <c r="T1014" s="9">
        <f t="array" ref="T1014">(I1014/86400)+25569+(-5/24)</f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 s="5">
        <f t="shared" si="31"/>
        <v>95.911111111111111</v>
      </c>
      <c r="Q1015" t="str">
        <f t="array" ref="Q1015">LEFT(N1015,FIND("/",N1015)-1)</f>
        <v>technology</v>
      </c>
      <c r="R1015" t="str">
        <f t="array" ref="R1015">RIGHT(N1015,LEN(N1015)-FIND("/",N1015))</f>
        <v>wearables</v>
      </c>
      <c r="S1015" s="9">
        <f t="array" ref="S1015">(J1015/86400)+25569+(-5/24)</f>
        <v>42339.625648148147</v>
      </c>
      <c r="T1015" s="9">
        <f t="array" ref="T1015">(I1015/86400)+25569+(-5/24)</f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 s="5">
        <f t="shared" si="31"/>
        <v>191.25</v>
      </c>
      <c r="Q1016" t="str">
        <f t="array" ref="Q1016">LEFT(N1016,FIND("/",N1016)-1)</f>
        <v>technology</v>
      </c>
      <c r="R1016" t="str">
        <f t="array" ref="R1016">RIGHT(N1016,LEN(N1016)-FIND("/",N1016))</f>
        <v>wearables</v>
      </c>
      <c r="S1016" s="9">
        <f t="array" ref="S1016">(J1016/86400)+25569+(-5/24)</f>
        <v>41954.79415509259</v>
      </c>
      <c r="T1016" s="9">
        <f t="array" ref="T1016">(I1016/86400)+25569+(-5/24)</f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 s="5">
        <f t="shared" si="31"/>
        <v>40</v>
      </c>
      <c r="Q1017" t="str">
        <f t="array" ref="Q1017">LEFT(N1017,FIND("/",N1017)-1)</f>
        <v>technology</v>
      </c>
      <c r="R1017" t="str">
        <f t="array" ref="R1017">RIGHT(N1017,LEN(N1017)-FIND("/",N1017))</f>
        <v>wearables</v>
      </c>
      <c r="S1017" s="9">
        <f t="array" ref="S1017">(J1017/86400)+25569+(-5/24)</f>
        <v>42303.670081018521</v>
      </c>
      <c r="T1017" s="9">
        <f t="array" ref="T1017">(I1017/86400)+25569+(-5/24)</f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 s="5">
        <f t="shared" si="31"/>
        <v>74.78947368421052</v>
      </c>
      <c r="Q1018" t="str">
        <f t="array" ref="Q1018">LEFT(N1018,FIND("/",N1018)-1)</f>
        <v>technology</v>
      </c>
      <c r="R1018" t="str">
        <f t="array" ref="R1018">RIGHT(N1018,LEN(N1018)-FIND("/",N1018))</f>
        <v>wearables</v>
      </c>
      <c r="S1018" s="9">
        <f t="array" ref="S1018">(J1018/86400)+25569+(-5/24)</f>
        <v>42421.898796296293</v>
      </c>
      <c r="T1018" s="9">
        <f t="array" ref="T1018">(I1018/86400)+25569+(-5/24)</f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 s="5">
        <f t="shared" si="31"/>
        <v>161.11830985915492</v>
      </c>
      <c r="Q1019" t="str">
        <f t="array" ref="Q1019">LEFT(N1019,FIND("/",N1019)-1)</f>
        <v>technology</v>
      </c>
      <c r="R1019" t="str">
        <f t="array" ref="R1019">RIGHT(N1019,LEN(N1019)-FIND("/",N1019))</f>
        <v>wearables</v>
      </c>
      <c r="S1019" s="9">
        <f t="array" ref="S1019">(J1019/86400)+25569+(-5/24)</f>
        <v>42289.466840277775</v>
      </c>
      <c r="T1019" s="9">
        <f t="array" ref="T1019">(I1019/86400)+25569+(-5/24)</f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 s="5">
        <f t="shared" si="31"/>
        <v>88.714285714285708</v>
      </c>
      <c r="Q1020" t="str">
        <f t="array" ref="Q1020">LEFT(N1020,FIND("/",N1020)-1)</f>
        <v>technology</v>
      </c>
      <c r="R1020" t="str">
        <f t="array" ref="R1020">RIGHT(N1020,LEN(N1020)-FIND("/",N1020))</f>
        <v>wearables</v>
      </c>
      <c r="S1020" s="9">
        <f t="array" ref="S1020">(J1020/86400)+25569+(-5/24)</f>
        <v>42535.283946759257</v>
      </c>
      <c r="T1020" s="9">
        <f t="array" ref="T1020">(I1020/86400)+25569+(-5/24)</f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 s="5">
        <f t="shared" si="31"/>
        <v>53.25</v>
      </c>
      <c r="Q1021" t="str">
        <f t="array" ref="Q1021">LEFT(N1021,FIND("/",N1021)-1)</f>
        <v>technology</v>
      </c>
      <c r="R1021" t="str">
        <f t="array" ref="R1021">RIGHT(N1021,LEN(N1021)-FIND("/",N1021))</f>
        <v>wearables</v>
      </c>
      <c r="S1021" s="9">
        <f t="array" ref="S1021">(J1021/86400)+25569+(-5/24)</f>
        <v>42009.765613425923</v>
      </c>
      <c r="T1021" s="9">
        <f t="array" ref="T1021">(I1021/86400)+25569+(-5/24)</f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 s="5">
        <f t="shared" si="31"/>
        <v>106.2</v>
      </c>
      <c r="Q1022" t="str">
        <f t="array" ref="Q1022">LEFT(N1022,FIND("/",N1022)-1)</f>
        <v>music</v>
      </c>
      <c r="R1022" t="str">
        <f t="array" ref="R1022">RIGHT(N1022,LEN(N1022)-FIND("/",N1022))</f>
        <v>electronic music</v>
      </c>
      <c r="S1022" s="9">
        <f t="array" ref="S1022">(J1022/86400)+25569+(-5/24)</f>
        <v>42126.861215277771</v>
      </c>
      <c r="T1022" s="9">
        <f t="array" ref="T1022">(I1022/86400)+25569+(-5/24)</f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 s="5">
        <f t="shared" si="31"/>
        <v>22.079728033472804</v>
      </c>
      <c r="Q1023" t="str">
        <f t="array" ref="Q1023">LEFT(N1023,FIND("/",N1023)-1)</f>
        <v>music</v>
      </c>
      <c r="R1023" t="str">
        <f t="array" ref="R1023">RIGHT(N1023,LEN(N1023)-FIND("/",N1023))</f>
        <v>electronic music</v>
      </c>
      <c r="S1023" s="9">
        <f t="array" ref="S1023">(J1023/86400)+25569+(-5/24)</f>
        <v>42271.043645833335</v>
      </c>
      <c r="T1023" s="9">
        <f t="array" ref="T1023">(I1023/86400)+25569+(-5/24)</f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 s="5">
        <f t="shared" si="31"/>
        <v>31.054054054054053</v>
      </c>
      <c r="Q1024" t="str">
        <f t="array" ref="Q1024">LEFT(N1024,FIND("/",N1024)-1)</f>
        <v>music</v>
      </c>
      <c r="R1024" t="str">
        <f t="array" ref="R1024">RIGHT(N1024,LEN(N1024)-FIND("/",N1024))</f>
        <v>electronic music</v>
      </c>
      <c r="S1024" s="9">
        <f t="array" ref="S1024">(J1024/86400)+25569+(-5/24)</f>
        <v>42111.438391203701</v>
      </c>
      <c r="T1024" s="9">
        <f t="array" ref="T1024">(I1024/86400)+25569+(-5/24)</f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 s="5">
        <f t="shared" si="31"/>
        <v>36.206106870229007</v>
      </c>
      <c r="Q1025" t="str">
        <f t="array" ref="Q1025">LEFT(N1025,FIND("/",N1025)-1)</f>
        <v>music</v>
      </c>
      <c r="R1025" t="str">
        <f t="array" ref="R1025">RIGHT(N1025,LEN(N1025)-FIND("/",N1025))</f>
        <v>electronic music</v>
      </c>
      <c r="S1025" s="9">
        <f t="array" ref="S1025">(J1025/86400)+25569+(-5/24)</f>
        <v>42145.711354166669</v>
      </c>
      <c r="T1025" s="9">
        <f t="array" ref="T1025">(I1025/86400)+25569+(-5/24)</f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 s="5">
        <f t="shared" si="31"/>
        <v>388.9762295081967</v>
      </c>
      <c r="Q1026" t="str">
        <f t="array" ref="Q1026">LEFT(N1026,FIND("/",N1026)-1)</f>
        <v>music</v>
      </c>
      <c r="R1026" t="str">
        <f t="array" ref="R1026">RIGHT(N1026,LEN(N1026)-FIND("/",N1026))</f>
        <v>electronic music</v>
      </c>
      <c r="S1026" s="9">
        <f t="array" ref="S1026">(J1026/86400)+25569+(-5/24)</f>
        <v>42370.372256944444</v>
      </c>
      <c r="T1026" s="9">
        <f t="array" ref="T1026">(I1026/86400)+25569+(-5/24)</f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E1027/D1027*100</f>
        <v>109.92831428571431</v>
      </c>
      <c r="P1027" s="5">
        <f t="shared" ref="P1027:P1090" si="33">E1027/L1027</f>
        <v>71.848571428571432</v>
      </c>
      <c r="Q1027" t="str">
        <f t="array" ref="Q1027">LEFT(N1027,FIND("/",N1027)-1)</f>
        <v>music</v>
      </c>
      <c r="R1027" t="str">
        <f t="array" ref="R1027">RIGHT(N1027,LEN(N1027)-FIND("/",N1027))</f>
        <v>electronic music</v>
      </c>
      <c r="S1027" s="9">
        <f t="array" ref="S1027">(J1027/86400)+25569+(-5/24)</f>
        <v>42049.625428240739</v>
      </c>
      <c r="T1027" s="9">
        <f t="array" ref="T102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 s="5">
        <f t="shared" si="33"/>
        <v>57.381803278688523</v>
      </c>
      <c r="Q1028" t="str">
        <f t="array" ref="Q1028">LEFT(N1028,FIND("/",N1028)-1)</f>
        <v>music</v>
      </c>
      <c r="R1028" t="str">
        <f t="array" ref="R1028">RIGHT(N1028,LEN(N1028)-FIND("/",N1028))</f>
        <v>electronic music</v>
      </c>
      <c r="S1028" s="9">
        <f t="array" ref="S1028">(J1028/86400)+25569+(-5/24)</f>
        <v>42426.199259259258</v>
      </c>
      <c r="T1028" s="9">
        <f t="array" ref="T1028">(I1028/86400)+25569+(-5/24)</f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 s="5">
        <f t="shared" si="33"/>
        <v>69.666666666666671</v>
      </c>
      <c r="Q1029" t="str">
        <f t="array" ref="Q1029">LEFT(N1029,FIND("/",N1029)-1)</f>
        <v>music</v>
      </c>
      <c r="R1029" t="str">
        <f t="array" ref="R1029">RIGHT(N1029,LEN(N1029)-FIND("/",N1029))</f>
        <v>electronic music</v>
      </c>
      <c r="S1029" s="9">
        <f t="array" ref="S1029">(J1029/86400)+25569+(-5/24)</f>
        <v>41904.825775462959</v>
      </c>
      <c r="T1029" s="9">
        <f t="array" ref="T1029">(I1029/86400)+25569+(-5/24)</f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 s="5">
        <f t="shared" si="33"/>
        <v>45.988235294117644</v>
      </c>
      <c r="Q1030" t="str">
        <f t="array" ref="Q1030">LEFT(N1030,FIND("/",N1030)-1)</f>
        <v>music</v>
      </c>
      <c r="R1030" t="str">
        <f t="array" ref="R1030">RIGHT(N1030,LEN(N1030)-FIND("/",N1030))</f>
        <v>electronic music</v>
      </c>
      <c r="S1030" s="9">
        <f t="array" ref="S1030">(J1030/86400)+25569+(-5/24)</f>
        <v>42755.419039351851</v>
      </c>
      <c r="T1030" s="9">
        <f t="array" ref="T1030">(I1030/86400)+25569+(-5/24)</f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 s="5">
        <f t="shared" si="33"/>
        <v>79.262411347517727</v>
      </c>
      <c r="Q1031" t="str">
        <f t="array" ref="Q1031">LEFT(N1031,FIND("/",N1031)-1)</f>
        <v>music</v>
      </c>
      <c r="R1031" t="str">
        <f t="array" ref="R1031">RIGHT(N1031,LEN(N1031)-FIND("/",N1031))</f>
        <v>electronic music</v>
      </c>
      <c r="S1031" s="9">
        <f t="array" ref="S1031">(J1031/86400)+25569+(-5/24)</f>
        <v>42044.503553240742</v>
      </c>
      <c r="T1031" s="9">
        <f t="array" ref="T1031">(I1031/86400)+25569+(-5/24)</f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 s="5">
        <f t="shared" si="33"/>
        <v>43.031446540880502</v>
      </c>
      <c r="Q1032" t="str">
        <f t="array" ref="Q1032">LEFT(N1032,FIND("/",N1032)-1)</f>
        <v>music</v>
      </c>
      <c r="R1032" t="str">
        <f t="array" ref="R1032">RIGHT(N1032,LEN(N1032)-FIND("/",N1032))</f>
        <v>electronic music</v>
      </c>
      <c r="S1032" s="9">
        <f t="array" ref="S1032">(J1032/86400)+25569+(-5/24)</f>
        <v>42611.274872685179</v>
      </c>
      <c r="T1032" s="9">
        <f t="array" ref="T1032">(I1032/86400)+25569+(-5/24)</f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 s="5">
        <f t="shared" si="33"/>
        <v>108.48484848484848</v>
      </c>
      <c r="Q1033" t="str">
        <f t="array" ref="Q1033">LEFT(N1033,FIND("/",N1033)-1)</f>
        <v>music</v>
      </c>
      <c r="R1033" t="str">
        <f t="array" ref="R1033">RIGHT(N1033,LEN(N1033)-FIND("/",N1033))</f>
        <v>electronic music</v>
      </c>
      <c r="S1033" s="9">
        <f t="array" ref="S1033">(J1033/86400)+25569+(-5/24)</f>
        <v>42324.555671296293</v>
      </c>
      <c r="T1033" s="9">
        <f t="array" ref="T1033">(I1033/86400)+25569+(-5/24)</f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 s="5">
        <f t="shared" si="33"/>
        <v>61.029583333333335</v>
      </c>
      <c r="Q1034" t="str">
        <f t="array" ref="Q1034">LEFT(N1034,FIND("/",N1034)-1)</f>
        <v>music</v>
      </c>
      <c r="R1034" t="str">
        <f t="array" ref="R1034">RIGHT(N1034,LEN(N1034)-FIND("/",N1034))</f>
        <v>electronic music</v>
      </c>
      <c r="S1034" s="9">
        <f t="array" ref="S1034">(J1034/86400)+25569+(-5/24)</f>
        <v>42514.458622685182</v>
      </c>
      <c r="T1034" s="9">
        <f t="array" ref="T1034">(I1034/86400)+25569+(-5/24)</f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 s="5">
        <f t="shared" si="33"/>
        <v>50.592592592592595</v>
      </c>
      <c r="Q1035" t="str">
        <f t="array" ref="Q1035">LEFT(N1035,FIND("/",N1035)-1)</f>
        <v>music</v>
      </c>
      <c r="R1035" t="str">
        <f t="array" ref="R1035">RIGHT(N1035,LEN(N1035)-FIND("/",N1035))</f>
        <v>electronic music</v>
      </c>
      <c r="S1035" s="9">
        <f t="array" ref="S1035">(J1035/86400)+25569+(-5/24)</f>
        <v>42688.52407407407</v>
      </c>
      <c r="T1035" s="9">
        <f t="array" ref="T1035">(I1035/86400)+25569+(-5/24)</f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 s="5">
        <f t="shared" si="33"/>
        <v>39.157168674698795</v>
      </c>
      <c r="Q1036" t="str">
        <f t="array" ref="Q1036">LEFT(N1036,FIND("/",N1036)-1)</f>
        <v>music</v>
      </c>
      <c r="R1036" t="str">
        <f t="array" ref="R1036">RIGHT(N1036,LEN(N1036)-FIND("/",N1036))</f>
        <v>electronic music</v>
      </c>
      <c r="S1036" s="9">
        <f t="array" ref="S1036">(J1036/86400)+25569+(-5/24)</f>
        <v>42554.958379629628</v>
      </c>
      <c r="T1036" s="9">
        <f t="array" ref="T1036">(I1036/86400)+25569+(-5/24)</f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 s="5">
        <f t="shared" si="33"/>
        <v>65.15789473684211</v>
      </c>
      <c r="Q1037" t="str">
        <f t="array" ref="Q1037">LEFT(N1037,FIND("/",N1037)-1)</f>
        <v>music</v>
      </c>
      <c r="R1037" t="str">
        <f t="array" ref="R1037">RIGHT(N1037,LEN(N1037)-FIND("/",N1037))</f>
        <v>electronic music</v>
      </c>
      <c r="S1037" s="9">
        <f t="array" ref="S1037">(J1037/86400)+25569+(-5/24)</f>
        <v>42016.43310185185</v>
      </c>
      <c r="T1037" s="9">
        <f t="array" ref="T1037">(I1037/86400)+25569+(-5/24)</f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 s="5">
        <f t="shared" si="33"/>
        <v>23.963127962085309</v>
      </c>
      <c r="Q1038" t="str">
        <f t="array" ref="Q1038">LEFT(N1038,FIND("/",N1038)-1)</f>
        <v>music</v>
      </c>
      <c r="R1038" t="str">
        <f t="array" ref="R1038">RIGHT(N1038,LEN(N1038)-FIND("/",N1038))</f>
        <v>electronic music</v>
      </c>
      <c r="S1038" s="9">
        <f t="array" ref="S1038">(J1038/86400)+25569+(-5/24)</f>
        <v>41249.240624999999</v>
      </c>
      <c r="T1038" s="9">
        <f t="array" ref="T1038">(I1038/86400)+25569+(-5/24)</f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 s="5">
        <f t="shared" si="33"/>
        <v>48.61904761904762</v>
      </c>
      <c r="Q1039" t="str">
        <f t="array" ref="Q1039">LEFT(N1039,FIND("/",N1039)-1)</f>
        <v>music</v>
      </c>
      <c r="R1039" t="str">
        <f t="array" ref="R1039">RIGHT(N1039,LEN(N1039)-FIND("/",N1039))</f>
        <v>electronic music</v>
      </c>
      <c r="S1039" s="9">
        <f t="array" ref="S1039">(J1039/86400)+25569+(-5/24)</f>
        <v>42119.61414351852</v>
      </c>
      <c r="T1039" s="9">
        <f t="array" ref="T1039">(I1039/86400)+25569+(-5/24)</f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 s="5">
        <f t="shared" si="33"/>
        <v>35.73770491803279</v>
      </c>
      <c r="Q1040" t="str">
        <f t="array" ref="Q1040">LEFT(N1040,FIND("/",N1040)-1)</f>
        <v>music</v>
      </c>
      <c r="R1040" t="str">
        <f t="array" ref="R1040">RIGHT(N1040,LEN(N1040)-FIND("/",N1040))</f>
        <v>electronic music</v>
      </c>
      <c r="S1040" s="9">
        <f t="array" ref="S1040">(J1040/86400)+25569+(-5/24)</f>
        <v>42418.023414351854</v>
      </c>
      <c r="T1040" s="9">
        <f t="array" ref="T1040">(I1040/86400)+25569+(-5/24)</f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 s="5">
        <f t="shared" si="33"/>
        <v>21.366666666666667</v>
      </c>
      <c r="Q1041" t="str">
        <f t="array" ref="Q1041">LEFT(N1041,FIND("/",N1041)-1)</f>
        <v>music</v>
      </c>
      <c r="R1041" t="str">
        <f t="array" ref="R1041">RIGHT(N1041,LEN(N1041)-FIND("/",N1041))</f>
        <v>electronic music</v>
      </c>
      <c r="S1041" s="9">
        <f t="array" ref="S1041">(J1041/86400)+25569+(-5/24)</f>
        <v>42691.900995370372</v>
      </c>
      <c r="T1041" s="9">
        <f t="array" ref="T1041">(I1041/86400)+25569+(-5/24)</f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 s="5">
        <f t="shared" si="33"/>
        <v>250</v>
      </c>
      <c r="Q1042" t="str">
        <f t="array" ref="Q1042">LEFT(N1042,FIND("/",N1042)-1)</f>
        <v>journalism</v>
      </c>
      <c r="R1042" t="str">
        <f t="array" ref="R1042">RIGHT(N1042,LEN(N1042)-FIND("/",N1042))</f>
        <v>audio</v>
      </c>
      <c r="S1042" s="9">
        <f t="array" ref="S1042">(J1042/86400)+25569+(-5/24)</f>
        <v>42579.500104166662</v>
      </c>
      <c r="T1042" s="9">
        <f t="array" ref="T1042">(I1042/86400)+25569+(-5/24)</f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5" t="e">
        <f t="shared" si="33"/>
        <v>#DIV/0!</v>
      </c>
      <c r="Q1043" t="str">
        <f t="array" ref="Q1043">LEFT(N1043,FIND("/",N1043)-1)</f>
        <v>journalism</v>
      </c>
      <c r="R1043" t="str">
        <f t="array" ref="R1043">RIGHT(N1043,LEN(N1043)-FIND("/",N1043))</f>
        <v>audio</v>
      </c>
      <c r="S1043" s="9">
        <f t="array" ref="S1043">(J1043/86400)+25569+(-5/24)</f>
        <v>41830.851759259254</v>
      </c>
      <c r="T1043" s="9">
        <f t="array" ref="T1043">(I1043/86400)+25569+(-5/24)</f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 s="5">
        <f t="shared" si="33"/>
        <v>10</v>
      </c>
      <c r="Q1044" t="str">
        <f t="array" ref="Q1044">LEFT(N1044,FIND("/",N1044)-1)</f>
        <v>journalism</v>
      </c>
      <c r="R1044" t="str">
        <f t="array" ref="R1044">RIGHT(N1044,LEN(N1044)-FIND("/",N1044))</f>
        <v>audio</v>
      </c>
      <c r="S1044" s="9">
        <f t="array" ref="S1044">(J1044/86400)+25569+(-5/24)</f>
        <v>41851.487824074073</v>
      </c>
      <c r="T1044" s="9">
        <f t="array" ref="T1044">(I1044/86400)+25569+(-5/24)</f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 s="5">
        <f t="shared" si="33"/>
        <v>29.236301369863014</v>
      </c>
      <c r="Q1045" t="str">
        <f t="array" ref="Q1045">LEFT(N1045,FIND("/",N1045)-1)</f>
        <v>journalism</v>
      </c>
      <c r="R1045" t="str">
        <f t="array" ref="R1045">RIGHT(N1045,LEN(N1045)-FIND("/",N1045))</f>
        <v>audio</v>
      </c>
      <c r="S1045" s="9">
        <f t="array" ref="S1045">(J1045/86400)+25569+(-5/24)</f>
        <v>42114.044618055552</v>
      </c>
      <c r="T1045" s="9">
        <f t="array" ref="T1045">(I1045/86400)+25569+(-5/24)</f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 s="5">
        <f t="shared" si="33"/>
        <v>3</v>
      </c>
      <c r="Q1046" t="str">
        <f t="array" ref="Q1046">LEFT(N1046,FIND("/",N1046)-1)</f>
        <v>journalism</v>
      </c>
      <c r="R1046" t="str">
        <f t="array" ref="R1046">RIGHT(N1046,LEN(N1046)-FIND("/",N1046))</f>
        <v>audio</v>
      </c>
      <c r="S1046" s="9">
        <f t="array" ref="S1046">(J1046/86400)+25569+(-5/24)</f>
        <v>42011.717604166661</v>
      </c>
      <c r="T1046" s="9">
        <f t="array" ref="T1046">(I1046/86400)+25569+(-5/24)</f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 s="5">
        <f t="shared" si="33"/>
        <v>33.25</v>
      </c>
      <c r="Q1047" t="str">
        <f t="array" ref="Q1047">LEFT(N1047,FIND("/",N1047)-1)</f>
        <v>journalism</v>
      </c>
      <c r="R1047" t="str">
        <f t="array" ref="R1047">RIGHT(N1047,LEN(N1047)-FIND("/",N1047))</f>
        <v>audio</v>
      </c>
      <c r="S1047" s="9">
        <f t="array" ref="S1047">(J1047/86400)+25569+(-5/24)</f>
        <v>41844.666087962956</v>
      </c>
      <c r="T1047" s="9">
        <f t="array" ref="T1047">(I1047/86400)+25569+(-5/24)</f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5" t="e">
        <f t="shared" si="33"/>
        <v>#DIV/0!</v>
      </c>
      <c r="Q1048" t="str">
        <f t="array" ref="Q1048">LEFT(N1048,FIND("/",N1048)-1)</f>
        <v>journalism</v>
      </c>
      <c r="R1048" t="str">
        <f t="array" ref="R1048">RIGHT(N1048,LEN(N1048)-FIND("/",N1048))</f>
        <v>audio</v>
      </c>
      <c r="S1048" s="9">
        <f t="array" ref="S1048">(J1048/86400)+25569+(-5/24)</f>
        <v>42319.643055555549</v>
      </c>
      <c r="T1048" s="9">
        <f t="array" ref="T1048">(I1048/86400)+25569+(-5/24)</f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 s="5">
        <f t="shared" si="33"/>
        <v>1</v>
      </c>
      <c r="Q1049" t="str">
        <f t="array" ref="Q1049">LEFT(N1049,FIND("/",N1049)-1)</f>
        <v>journalism</v>
      </c>
      <c r="R1049" t="str">
        <f t="array" ref="R1049">RIGHT(N1049,LEN(N1049)-FIND("/",N1049))</f>
        <v>audio</v>
      </c>
      <c r="S1049" s="9">
        <f t="array" ref="S1049">(J1049/86400)+25569+(-5/24)</f>
        <v>41918.610127314816</v>
      </c>
      <c r="T1049" s="9">
        <f t="array" ref="T1049">(I1049/86400)+25569+(-5/24)</f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 s="5">
        <f t="shared" si="33"/>
        <v>53</v>
      </c>
      <c r="Q1050" t="str">
        <f t="array" ref="Q1050">LEFT(N1050,FIND("/",N1050)-1)</f>
        <v>journalism</v>
      </c>
      <c r="R1050" t="str">
        <f t="array" ref="R1050">RIGHT(N1050,LEN(N1050)-FIND("/",N1050))</f>
        <v>audio</v>
      </c>
      <c r="S1050" s="9">
        <f t="array" ref="S1050">(J1050/86400)+25569+(-5/24)</f>
        <v>42597.844780092586</v>
      </c>
      <c r="T1050" s="9">
        <f t="array" ref="T1050">(I1050/86400)+25569+(-5/24)</f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5" t="e">
        <f t="shared" si="33"/>
        <v>#DIV/0!</v>
      </c>
      <c r="Q1051" t="str">
        <f t="array" ref="Q1051">LEFT(N1051,FIND("/",N1051)-1)</f>
        <v>journalism</v>
      </c>
      <c r="R1051" t="str">
        <f t="array" ref="R1051">RIGHT(N1051,LEN(N1051)-FIND("/",N1051))</f>
        <v>audio</v>
      </c>
      <c r="S1051" s="9">
        <f t="array" ref="S1051">(J1051/86400)+25569+(-5/24)</f>
        <v>42382.222743055558</v>
      </c>
      <c r="T1051" s="9">
        <f t="array" ref="T1051">(I1051/86400)+25569+(-5/24)</f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5" t="e">
        <f t="shared" si="33"/>
        <v>#DIV/0!</v>
      </c>
      <c r="Q1052" t="str">
        <f t="array" ref="Q1052">LEFT(N1052,FIND("/",N1052)-1)</f>
        <v>journalism</v>
      </c>
      <c r="R1052" t="str">
        <f t="array" ref="R1052">RIGHT(N1052,LEN(N1052)-FIND("/",N1052))</f>
        <v>audio</v>
      </c>
      <c r="S1052" s="9">
        <f t="array" ref="S1052">(J1052/86400)+25569+(-5/24)</f>
        <v>42231.588854166665</v>
      </c>
      <c r="T1052" s="9">
        <f t="array" ref="T1052">(I1052/86400)+25569+(-5/24)</f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5" t="e">
        <f t="shared" si="33"/>
        <v>#DIV/0!</v>
      </c>
      <c r="Q1053" t="str">
        <f t="array" ref="Q1053">LEFT(N1053,FIND("/",N1053)-1)</f>
        <v>journalism</v>
      </c>
      <c r="R1053" t="str">
        <f t="array" ref="R1053">RIGHT(N1053,LEN(N1053)-FIND("/",N1053))</f>
        <v>audio</v>
      </c>
      <c r="S1053" s="9">
        <f t="array" ref="S1053">(J1053/86400)+25569+(-5/24)</f>
        <v>41849.805844907409</v>
      </c>
      <c r="T1053" s="9">
        <f t="array" ref="T1053">(I1053/86400)+25569+(-5/24)</f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5" t="e">
        <f t="shared" si="33"/>
        <v>#DIV/0!</v>
      </c>
      <c r="Q1054" t="str">
        <f t="array" ref="Q1054">LEFT(N1054,FIND("/",N1054)-1)</f>
        <v>journalism</v>
      </c>
      <c r="R1054" t="str">
        <f t="array" ref="R1054">RIGHT(N1054,LEN(N1054)-FIND("/",N1054))</f>
        <v>audio</v>
      </c>
      <c r="S1054" s="9">
        <f t="array" ref="S1054">(J1054/86400)+25569+(-5/24)</f>
        <v>42483.589062499996</v>
      </c>
      <c r="T1054" s="9">
        <f t="array" ref="T1054">(I1054/86400)+25569+(-5/24)</f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 s="5">
        <f t="shared" si="33"/>
        <v>15</v>
      </c>
      <c r="Q1055" t="str">
        <f t="array" ref="Q1055">LEFT(N1055,FIND("/",N1055)-1)</f>
        <v>journalism</v>
      </c>
      <c r="R1055" t="str">
        <f t="array" ref="R1055">RIGHT(N1055,LEN(N1055)-FIND("/",N1055))</f>
        <v>audio</v>
      </c>
      <c r="S1055" s="9">
        <f t="array" ref="S1055">(J1055/86400)+25569+(-5/24)</f>
        <v>42774.964490740742</v>
      </c>
      <c r="T1055" s="9">
        <f t="array" ref="T1055">(I1055/86400)+25569+(-5/24)</f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5" t="e">
        <f t="shared" si="33"/>
        <v>#DIV/0!</v>
      </c>
      <c r="Q1056" t="str">
        <f t="array" ref="Q1056">LEFT(N1056,FIND("/",N1056)-1)</f>
        <v>journalism</v>
      </c>
      <c r="R1056" t="str">
        <f t="array" ref="R1056">RIGHT(N1056,LEN(N1056)-FIND("/",N1056))</f>
        <v>audio</v>
      </c>
      <c r="S1056" s="9">
        <f t="array" ref="S1056">(J1056/86400)+25569+(-5/24)</f>
        <v>41831.643506944441</v>
      </c>
      <c r="T1056" s="9">
        <f t="array" ref="T1056">(I1056/86400)+25569+(-5/24)</f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5" t="e">
        <f t="shared" si="33"/>
        <v>#DIV/0!</v>
      </c>
      <c r="Q1057" t="str">
        <f t="array" ref="Q1057">LEFT(N1057,FIND("/",N1057)-1)</f>
        <v>journalism</v>
      </c>
      <c r="R1057" t="str">
        <f t="array" ref="R1057">RIGHT(N1057,LEN(N1057)-FIND("/",N1057))</f>
        <v>audio</v>
      </c>
      <c r="S1057" s="9">
        <f t="array" ref="S1057">(J1057/86400)+25569+(-5/24)</f>
        <v>42406.784085648142</v>
      </c>
      <c r="T1057" s="9">
        <f t="array" ref="T1057">(I1057/86400)+25569+(-5/24)</f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5" t="e">
        <f t="shared" si="33"/>
        <v>#DIV/0!</v>
      </c>
      <c r="Q1058" t="str">
        <f t="array" ref="Q1058">LEFT(N1058,FIND("/",N1058)-1)</f>
        <v>journalism</v>
      </c>
      <c r="R1058" t="str">
        <f t="array" ref="R1058">RIGHT(N1058,LEN(N1058)-FIND("/",N1058))</f>
        <v>audio</v>
      </c>
      <c r="S1058" s="9">
        <f t="array" ref="S1058">(J1058/86400)+25569+(-5/24)</f>
        <v>42058.511307870365</v>
      </c>
      <c r="T1058" s="9">
        <f t="array" ref="T1058">(I1058/86400)+25569+(-5/24)</f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5" t="e">
        <f t="shared" si="33"/>
        <v>#DIV/0!</v>
      </c>
      <c r="Q1059" t="str">
        <f t="array" ref="Q1059">LEFT(N1059,FIND("/",N1059)-1)</f>
        <v>journalism</v>
      </c>
      <c r="R1059" t="str">
        <f t="array" ref="R1059">RIGHT(N1059,LEN(N1059)-FIND("/",N1059))</f>
        <v>audio</v>
      </c>
      <c r="S1059" s="9">
        <f t="array" ref="S1059">(J1059/86400)+25569+(-5/24)</f>
        <v>42678.662997685184</v>
      </c>
      <c r="T1059" s="9">
        <f t="array" ref="T1059">(I1059/86400)+25569+(-5/24)</f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5" t="e">
        <f t="shared" si="33"/>
        <v>#DIV/0!</v>
      </c>
      <c r="Q1060" t="str">
        <f t="array" ref="Q1060">LEFT(N1060,FIND("/",N1060)-1)</f>
        <v>journalism</v>
      </c>
      <c r="R1060" t="str">
        <f t="array" ref="R1060">RIGHT(N1060,LEN(N1060)-FIND("/",N1060))</f>
        <v>audio</v>
      </c>
      <c r="S1060" s="9">
        <f t="array" ref="S1060">(J1060/86400)+25569+(-5/24)</f>
        <v>42047.692627314813</v>
      </c>
      <c r="T1060" s="9">
        <f t="array" ref="T1060">(I1060/86400)+25569+(-5/24)</f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5" t="e">
        <f t="shared" si="33"/>
        <v>#DIV/0!</v>
      </c>
      <c r="Q1061" t="str">
        <f t="array" ref="Q1061">LEFT(N1061,FIND("/",N1061)-1)</f>
        <v>journalism</v>
      </c>
      <c r="R1061" t="str">
        <f t="array" ref="R1061">RIGHT(N1061,LEN(N1061)-FIND("/",N1061))</f>
        <v>audio</v>
      </c>
      <c r="S1061" s="9">
        <f t="array" ref="S1061">(J1061/86400)+25569+(-5/24)</f>
        <v>42046.581666666665</v>
      </c>
      <c r="T1061" s="9">
        <f t="array" ref="T1061">(I1061/86400)+25569+(-5/24)</f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 s="5">
        <f t="shared" si="33"/>
        <v>50</v>
      </c>
      <c r="Q1062" t="str">
        <f t="array" ref="Q1062">LEFT(N1062,FIND("/",N1062)-1)</f>
        <v>journalism</v>
      </c>
      <c r="R1062" t="str">
        <f t="array" ref="R1062">RIGHT(N1062,LEN(N1062)-FIND("/",N1062))</f>
        <v>audio</v>
      </c>
      <c r="S1062" s="9">
        <f t="array" ref="S1062">(J1062/86400)+25569+(-5/24)</f>
        <v>42079.704780092587</v>
      </c>
      <c r="T1062" s="9">
        <f t="array" ref="T1062">(I1062/86400)+25569+(-5/24)</f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5" t="e">
        <f t="shared" si="33"/>
        <v>#DIV/0!</v>
      </c>
      <c r="Q1063" t="str">
        <f t="array" ref="Q1063">LEFT(N1063,FIND("/",N1063)-1)</f>
        <v>journalism</v>
      </c>
      <c r="R1063" t="str">
        <f t="array" ref="R1063">RIGHT(N1063,LEN(N1063)-FIND("/",N1063))</f>
        <v>audio</v>
      </c>
      <c r="S1063" s="9">
        <f t="array" ref="S1063">(J1063/86400)+25569+(-5/24)</f>
        <v>42432.068379629629</v>
      </c>
      <c r="T1063" s="9">
        <f t="array" ref="T1063">(I1063/86400)+25569+(-5/24)</f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 s="5">
        <f t="shared" si="33"/>
        <v>47.5</v>
      </c>
      <c r="Q1064" t="str">
        <f t="array" ref="Q1064">LEFT(N1064,FIND("/",N1064)-1)</f>
        <v>journalism</v>
      </c>
      <c r="R1064" t="str">
        <f t="array" ref="R1064">RIGHT(N1064,LEN(N1064)-FIND("/",N1064))</f>
        <v>audio</v>
      </c>
      <c r="S1064" s="9">
        <f t="array" ref="S1064">(J1064/86400)+25569+(-5/24)</f>
        <v>42556.598854166667</v>
      </c>
      <c r="T1064" s="9">
        <f t="array" ref="T1064">(I1064/86400)+25569+(-5/24)</f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5" t="e">
        <f t="shared" si="33"/>
        <v>#DIV/0!</v>
      </c>
      <c r="Q1065" t="str">
        <f t="array" ref="Q1065">LEFT(N1065,FIND("/",N1065)-1)</f>
        <v>journalism</v>
      </c>
      <c r="R1065" t="str">
        <f t="array" ref="R1065">RIGHT(N1065,LEN(N1065)-FIND("/",N1065))</f>
        <v>audio</v>
      </c>
      <c r="S1065" s="9">
        <f t="array" ref="S1065">(J1065/86400)+25569+(-5/24)</f>
        <v>42582.822476851848</v>
      </c>
      <c r="T1065" s="9">
        <f t="array" ref="T1065">(I1065/86400)+25569+(-5/24)</f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 s="5">
        <f t="shared" si="33"/>
        <v>65.666666666666671</v>
      </c>
      <c r="Q1066" t="str">
        <f t="array" ref="Q1066">LEFT(N1066,FIND("/",N1066)-1)</f>
        <v>games</v>
      </c>
      <c r="R1066" t="str">
        <f t="array" ref="R1066">RIGHT(N1066,LEN(N1066)-FIND("/",N1066))</f>
        <v>video games</v>
      </c>
      <c r="S1066" s="9">
        <f t="array" ref="S1066">(J1066/86400)+25569+(-5/24)</f>
        <v>41417.019710648143</v>
      </c>
      <c r="T1066" s="9">
        <f t="array" ref="T1066">(I1066/86400)+25569+(-5/24)</f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 s="5">
        <f t="shared" si="33"/>
        <v>16.2</v>
      </c>
      <c r="Q1067" t="str">
        <f t="array" ref="Q1067">LEFT(N1067,FIND("/",N1067)-1)</f>
        <v>games</v>
      </c>
      <c r="R1067" t="str">
        <f t="array" ref="R1067">RIGHT(N1067,LEN(N1067)-FIND("/",N1067))</f>
        <v>video games</v>
      </c>
      <c r="S1067" s="9">
        <f t="array" ref="S1067">(J1067/86400)+25569+(-5/24)</f>
        <v>41661.172708333332</v>
      </c>
      <c r="T1067" s="9">
        <f t="array" ref="T1067">(I1067/86400)+25569+(-5/24)</f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 s="5">
        <f t="shared" si="33"/>
        <v>34.128378378378379</v>
      </c>
      <c r="Q1068" t="str">
        <f t="array" ref="Q1068">LEFT(N1068,FIND("/",N1068)-1)</f>
        <v>games</v>
      </c>
      <c r="R1068" t="str">
        <f t="array" ref="R1068">RIGHT(N1068,LEN(N1068)-FIND("/",N1068))</f>
        <v>video games</v>
      </c>
      <c r="S1068" s="9">
        <f t="array" ref="S1068">(J1068/86400)+25569+(-5/24)</f>
        <v>41445.754421296289</v>
      </c>
      <c r="T1068" s="9">
        <f t="array" ref="T1068">(I1068/86400)+25569+(-5/24)</f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 s="5">
        <f t="shared" si="33"/>
        <v>13</v>
      </c>
      <c r="Q1069" t="str">
        <f t="array" ref="Q1069">LEFT(N1069,FIND("/",N1069)-1)</f>
        <v>games</v>
      </c>
      <c r="R1069" t="str">
        <f t="array" ref="R1069">RIGHT(N1069,LEN(N1069)-FIND("/",N1069))</f>
        <v>video games</v>
      </c>
      <c r="S1069" s="9">
        <f t="array" ref="S1069">(J1069/86400)+25569+(-5/24)</f>
        <v>41599.647349537037</v>
      </c>
      <c r="T1069" s="9">
        <f t="array" ref="T1069">(I1069/86400)+25569+(-5/24)</f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 s="5">
        <f t="shared" si="33"/>
        <v>11.25</v>
      </c>
      <c r="Q1070" t="str">
        <f t="array" ref="Q1070">LEFT(N1070,FIND("/",N1070)-1)</f>
        <v>games</v>
      </c>
      <c r="R1070" t="str">
        <f t="array" ref="R1070">RIGHT(N1070,LEN(N1070)-FIND("/",N1070))</f>
        <v>video games</v>
      </c>
      <c r="S1070" s="9">
        <f t="array" ref="S1070">(J1070/86400)+25569+(-5/24)</f>
        <v>42440.162777777776</v>
      </c>
      <c r="T1070" s="9">
        <f t="array" ref="T1070">(I1070/86400)+25569+(-5/24)</f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 s="5">
        <f t="shared" si="33"/>
        <v>40.476190476190474</v>
      </c>
      <c r="Q1071" t="str">
        <f t="array" ref="Q1071">LEFT(N1071,FIND("/",N1071)-1)</f>
        <v>games</v>
      </c>
      <c r="R1071" t="str">
        <f t="array" ref="R1071">RIGHT(N1071,LEN(N1071)-FIND("/",N1071))</f>
        <v>video games</v>
      </c>
      <c r="S1071" s="9">
        <f t="array" ref="S1071">(J1071/86400)+25569+(-5/24)</f>
        <v>41572.021516203698</v>
      </c>
      <c r="T1071" s="9">
        <f t="array" ref="T1071">(I1071/86400)+25569+(-5/24)</f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 s="5">
        <f t="shared" si="33"/>
        <v>35</v>
      </c>
      <c r="Q1072" t="str">
        <f t="array" ref="Q1072">LEFT(N1072,FIND("/",N1072)-1)</f>
        <v>games</v>
      </c>
      <c r="R1072" t="str">
        <f t="array" ref="R1072">RIGHT(N1072,LEN(N1072)-FIND("/",N1072))</f>
        <v>video games</v>
      </c>
      <c r="S1072" s="9">
        <f t="array" ref="S1072">(J1072/86400)+25569+(-5/24)</f>
        <v>41162.803495370368</v>
      </c>
      <c r="T1072" s="9">
        <f t="array" ref="T1072">(I1072/86400)+25569+(-5/24)</f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5" t="e">
        <f t="shared" si="33"/>
        <v>#DIV/0!</v>
      </c>
      <c r="Q1073" t="str">
        <f t="array" ref="Q1073">LEFT(N1073,FIND("/",N1073)-1)</f>
        <v>games</v>
      </c>
      <c r="R1073" t="str">
        <f t="array" ref="R1073">RIGHT(N1073,LEN(N1073)-FIND("/",N1073))</f>
        <v>video games</v>
      </c>
      <c r="S1073" s="9">
        <f t="array" ref="S1073">(J1073/86400)+25569+(-5/24)</f>
        <v>42295.545057870368</v>
      </c>
      <c r="T1073" s="9">
        <f t="array" ref="T1073">(I1073/86400)+25569+(-5/24)</f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 s="5">
        <f t="shared" si="33"/>
        <v>12.75</v>
      </c>
      <c r="Q1074" t="str">
        <f t="array" ref="Q1074">LEFT(N1074,FIND("/",N1074)-1)</f>
        <v>games</v>
      </c>
      <c r="R1074" t="str">
        <f t="array" ref="R1074">RIGHT(N1074,LEN(N1074)-FIND("/",N1074))</f>
        <v>video games</v>
      </c>
      <c r="S1074" s="9">
        <f t="array" ref="S1074">(J1074/86400)+25569+(-5/24)</f>
        <v>41645.623807870368</v>
      </c>
      <c r="T1074" s="9">
        <f t="array" ref="T1074">(I1074/86400)+25569+(-5/24)</f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 s="5">
        <f t="shared" si="33"/>
        <v>10</v>
      </c>
      <c r="Q1075" t="str">
        <f t="array" ref="Q1075">LEFT(N1075,FIND("/",N1075)-1)</f>
        <v>games</v>
      </c>
      <c r="R1075" t="str">
        <f t="array" ref="R1075">RIGHT(N1075,LEN(N1075)-FIND("/",N1075))</f>
        <v>video games</v>
      </c>
      <c r="S1075" s="9">
        <f t="array" ref="S1075">(J1075/86400)+25569+(-5/24)</f>
        <v>40802.756261574068</v>
      </c>
      <c r="T1075" s="9">
        <f t="array" ref="T1075">(I1075/86400)+25569+(-5/24)</f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 s="5">
        <f t="shared" si="33"/>
        <v>113.56666666666666</v>
      </c>
      <c r="Q1076" t="str">
        <f t="array" ref="Q1076">LEFT(N1076,FIND("/",N1076)-1)</f>
        <v>games</v>
      </c>
      <c r="R1076" t="str">
        <f t="array" ref="R1076">RIGHT(N1076,LEN(N1076)-FIND("/",N1076))</f>
        <v>video games</v>
      </c>
      <c r="S1076" s="9">
        <f t="array" ref="S1076">(J1076/86400)+25569+(-5/24)</f>
        <v>41612.964641203704</v>
      </c>
      <c r="T1076" s="9">
        <f t="array" ref="T1076">(I1076/86400)+25569+(-5/24)</f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 s="5">
        <f t="shared" si="33"/>
        <v>15</v>
      </c>
      <c r="Q1077" t="str">
        <f t="array" ref="Q1077">LEFT(N1077,FIND("/",N1077)-1)</f>
        <v>games</v>
      </c>
      <c r="R1077" t="str">
        <f t="array" ref="R1077">RIGHT(N1077,LEN(N1077)-FIND("/",N1077))</f>
        <v>video games</v>
      </c>
      <c r="S1077" s="9">
        <f t="array" ref="S1077">(J1077/86400)+25569+(-5/24)</f>
        <v>41005.695787037032</v>
      </c>
      <c r="T1077" s="9">
        <f t="array" ref="T1077">(I1077/86400)+25569+(-5/24)</f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 s="5">
        <f t="shared" si="33"/>
        <v>48.281025641025643</v>
      </c>
      <c r="Q1078" t="str">
        <f t="array" ref="Q1078">LEFT(N1078,FIND("/",N1078)-1)</f>
        <v>games</v>
      </c>
      <c r="R1078" t="str">
        <f t="array" ref="R1078">RIGHT(N1078,LEN(N1078)-FIND("/",N1078))</f>
        <v>video games</v>
      </c>
      <c r="S1078" s="9">
        <f t="array" ref="S1078">(J1078/86400)+25569+(-5/24)</f>
        <v>41838.169560185182</v>
      </c>
      <c r="T1078" s="9">
        <f t="array" ref="T1078">(I1078/86400)+25569+(-5/24)</f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 s="5">
        <f t="shared" si="33"/>
        <v>43.976047904191617</v>
      </c>
      <c r="Q1079" t="str">
        <f t="array" ref="Q1079">LEFT(N1079,FIND("/",N1079)-1)</f>
        <v>games</v>
      </c>
      <c r="R1079" t="str">
        <f t="array" ref="R1079">RIGHT(N1079,LEN(N1079)-FIND("/",N1079))</f>
        <v>video games</v>
      </c>
      <c r="S1079" s="9">
        <f t="array" ref="S1079">(J1079/86400)+25569+(-5/24)</f>
        <v>42352.958460648144</v>
      </c>
      <c r="T1079" s="9">
        <f t="array" ref="T1079">(I1079/86400)+25569+(-5/24)</f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 s="5">
        <f t="shared" si="33"/>
        <v>9</v>
      </c>
      <c r="Q1080" t="str">
        <f t="array" ref="Q1080">LEFT(N1080,FIND("/",N1080)-1)</f>
        <v>games</v>
      </c>
      <c r="R1080" t="str">
        <f t="array" ref="R1080">RIGHT(N1080,LEN(N1080)-FIND("/",N1080))</f>
        <v>video games</v>
      </c>
      <c r="S1080" s="9">
        <f t="array" ref="S1080">(J1080/86400)+25569+(-5/24)</f>
        <v>40700.987511574072</v>
      </c>
      <c r="T1080" s="9">
        <f t="array" ref="T1080">(I1080/86400)+25569+(-5/24)</f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 s="5">
        <f t="shared" si="33"/>
        <v>37.666666666666664</v>
      </c>
      <c r="Q1081" t="str">
        <f t="array" ref="Q1081">LEFT(N1081,FIND("/",N1081)-1)</f>
        <v>games</v>
      </c>
      <c r="R1081" t="str">
        <f t="array" ref="R1081">RIGHT(N1081,LEN(N1081)-FIND("/",N1081))</f>
        <v>video games</v>
      </c>
      <c r="S1081" s="9">
        <f t="array" ref="S1081">(J1081/86400)+25569+(-5/24)</f>
        <v>42479.358055555553</v>
      </c>
      <c r="T1081" s="9">
        <f t="array" ref="T1081">(I1081/86400)+25569+(-5/24)</f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 s="5">
        <f t="shared" si="33"/>
        <v>18.581632653061224</v>
      </c>
      <c r="Q1082" t="str">
        <f t="array" ref="Q1082">LEFT(N1082,FIND("/",N1082)-1)</f>
        <v>games</v>
      </c>
      <c r="R1082" t="str">
        <f t="array" ref="R1082">RIGHT(N1082,LEN(N1082)-FIND("/",N1082))</f>
        <v>video games</v>
      </c>
      <c r="S1082" s="9">
        <f t="array" ref="S1082">(J1082/86400)+25569+(-5/24)</f>
        <v>41739.929780092592</v>
      </c>
      <c r="T1082" s="9">
        <f t="array" ref="T1082">(I1082/86400)+25569+(-5/24)</f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 s="5">
        <f t="shared" si="33"/>
        <v>3</v>
      </c>
      <c r="Q1083" t="str">
        <f t="array" ref="Q1083">LEFT(N1083,FIND("/",N1083)-1)</f>
        <v>games</v>
      </c>
      <c r="R1083" t="str">
        <f t="array" ref="R1083">RIGHT(N1083,LEN(N1083)-FIND("/",N1083))</f>
        <v>video games</v>
      </c>
      <c r="S1083" s="9">
        <f t="array" ref="S1083">(J1083/86400)+25569+(-5/24)</f>
        <v>42002.718657407408</v>
      </c>
      <c r="T1083" s="9">
        <f t="array" ref="T1083">(I1083/86400)+25569+(-5/24)</f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 s="5">
        <f t="shared" si="33"/>
        <v>18.666666666666668</v>
      </c>
      <c r="Q1084" t="str">
        <f t="array" ref="Q1084">LEFT(N1084,FIND("/",N1084)-1)</f>
        <v>games</v>
      </c>
      <c r="R1084" t="str">
        <f t="array" ref="R1084">RIGHT(N1084,LEN(N1084)-FIND("/",N1084))</f>
        <v>video games</v>
      </c>
      <c r="S1084" s="9">
        <f t="array" ref="S1084">(J1084/86400)+25569+(-5/24)</f>
        <v>41101.697777777772</v>
      </c>
      <c r="T1084" s="9">
        <f t="array" ref="T1084">(I1084/86400)+25569+(-5/24)</f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 s="5">
        <f t="shared" si="33"/>
        <v>410</v>
      </c>
      <c r="Q1085" t="str">
        <f t="array" ref="Q1085">LEFT(N1085,FIND("/",N1085)-1)</f>
        <v>games</v>
      </c>
      <c r="R1085" t="str">
        <f t="array" ref="R1085">RIGHT(N1085,LEN(N1085)-FIND("/",N1085))</f>
        <v>video games</v>
      </c>
      <c r="S1085" s="9">
        <f t="array" ref="S1085">(J1085/86400)+25569+(-5/24)</f>
        <v>41793.451192129629</v>
      </c>
      <c r="T1085" s="9">
        <f t="array" ref="T1085">(I1085/86400)+25569+(-5/24)</f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5" t="e">
        <f t="shared" si="33"/>
        <v>#DIV/0!</v>
      </c>
      <c r="Q1086" t="str">
        <f t="array" ref="Q1086">LEFT(N1086,FIND("/",N1086)-1)</f>
        <v>games</v>
      </c>
      <c r="R1086" t="str">
        <f t="array" ref="R1086">RIGHT(N1086,LEN(N1086)-FIND("/",N1086))</f>
        <v>video games</v>
      </c>
      <c r="S1086" s="9">
        <f t="array" ref="S1086">(J1086/86400)+25569+(-5/24)</f>
        <v>41829.703749999993</v>
      </c>
      <c r="T1086" s="9">
        <f t="array" ref="T1086">(I1086/86400)+25569+(-5/24)</f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 s="5">
        <f t="shared" si="33"/>
        <v>114</v>
      </c>
      <c r="Q1087" t="str">
        <f t="array" ref="Q1087">LEFT(N1087,FIND("/",N1087)-1)</f>
        <v>games</v>
      </c>
      <c r="R1087" t="str">
        <f t="array" ref="R1087">RIGHT(N1087,LEN(N1087)-FIND("/",N1087))</f>
        <v>video games</v>
      </c>
      <c r="S1087" s="9">
        <f t="array" ref="S1087">(J1087/86400)+25569+(-5/24)</f>
        <v>42413.462673611109</v>
      </c>
      <c r="T1087" s="9">
        <f t="array" ref="T1087">(I1087/86400)+25569+(-5/24)</f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 s="5">
        <f t="shared" si="33"/>
        <v>7.5</v>
      </c>
      <c r="Q1088" t="str">
        <f t="array" ref="Q1088">LEFT(N1088,FIND("/",N1088)-1)</f>
        <v>games</v>
      </c>
      <c r="R1088" t="str">
        <f t="array" ref="R1088">RIGHT(N1088,LEN(N1088)-FIND("/",N1088))</f>
        <v>video games</v>
      </c>
      <c r="S1088" s="9">
        <f t="array" ref="S1088">(J1088/86400)+25569+(-5/24)</f>
        <v>41845.658460648148</v>
      </c>
      <c r="T1088" s="9">
        <f t="array" ref="T1088">(I1088/86400)+25569+(-5/24)</f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5" t="e">
        <f t="shared" si="33"/>
        <v>#DIV/0!</v>
      </c>
      <c r="Q1089" t="str">
        <f t="array" ref="Q1089">LEFT(N1089,FIND("/",N1089)-1)</f>
        <v>games</v>
      </c>
      <c r="R1089" t="str">
        <f t="array" ref="R1089">RIGHT(N1089,LEN(N1089)-FIND("/",N1089))</f>
        <v>video games</v>
      </c>
      <c r="S1089" s="9">
        <f t="array" ref="S1089">(J1089/86400)+25569+(-5/24)</f>
        <v>41775.505636574067</v>
      </c>
      <c r="T1089" s="9">
        <f t="array" ref="T1089">(I1089/86400)+25569+(-5/24)</f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 s="5">
        <f t="shared" si="33"/>
        <v>43.41727891156463</v>
      </c>
      <c r="Q1090" t="str">
        <f t="array" ref="Q1090">LEFT(N1090,FIND("/",N1090)-1)</f>
        <v>games</v>
      </c>
      <c r="R1090" t="str">
        <f t="array" ref="R1090">RIGHT(N1090,LEN(N1090)-FIND("/",N1090))</f>
        <v>video games</v>
      </c>
      <c r="S1090" s="9">
        <f t="array" ref="S1090">(J1090/86400)+25569+(-5/24)</f>
        <v>41723.591053240736</v>
      </c>
      <c r="T1090" s="9">
        <f t="array" ref="T1090">(I1090/86400)+25569+(-5/24)</f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E1091/D1091*100</f>
        <v>7.8266666666666662</v>
      </c>
      <c r="P1091" s="5">
        <f t="shared" ref="P1091:P1154" si="35">E1091/L1091</f>
        <v>23.959183673469386</v>
      </c>
      <c r="Q1091" t="str">
        <f t="array" ref="Q1091">LEFT(N1091,FIND("/",N1091)-1)</f>
        <v>games</v>
      </c>
      <c r="R1091" t="str">
        <f t="array" ref="R1091">RIGHT(N1091,LEN(N1091)-FIND("/",N1091))</f>
        <v>video games</v>
      </c>
      <c r="S1091" s="9">
        <f t="array" ref="S1091">(J1091/86400)+25569+(-5/24)</f>
        <v>42150.981192129628</v>
      </c>
      <c r="T1091" s="9">
        <f t="array" ref="T109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 s="5">
        <f t="shared" si="35"/>
        <v>5</v>
      </c>
      <c r="Q1092" t="str">
        <f t="array" ref="Q1092">LEFT(N1092,FIND("/",N1092)-1)</f>
        <v>games</v>
      </c>
      <c r="R1092" t="str">
        <f t="array" ref="R1092">RIGHT(N1092,LEN(N1092)-FIND("/",N1092))</f>
        <v>video games</v>
      </c>
      <c r="S1092" s="9">
        <f t="array" ref="S1092">(J1092/86400)+25569+(-5/24)</f>
        <v>42122.977465277778</v>
      </c>
      <c r="T1092" s="9">
        <f t="array" ref="T1092">(I1092/86400)+25569+(-5/24)</f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 s="5">
        <f t="shared" si="35"/>
        <v>12.5</v>
      </c>
      <c r="Q1093" t="str">
        <f t="array" ref="Q1093">LEFT(N1093,FIND("/",N1093)-1)</f>
        <v>games</v>
      </c>
      <c r="R1093" t="str">
        <f t="array" ref="R1093">RIGHT(N1093,LEN(N1093)-FIND("/",N1093))</f>
        <v>video games</v>
      </c>
      <c r="S1093" s="9">
        <f t="array" ref="S1093">(J1093/86400)+25569+(-5/24)</f>
        <v>42440.611944444441</v>
      </c>
      <c r="T1093" s="9">
        <f t="array" ref="T1093">(I1093/86400)+25569+(-5/24)</f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 s="5">
        <f t="shared" si="35"/>
        <v>3</v>
      </c>
      <c r="Q1094" t="str">
        <f t="array" ref="Q1094">LEFT(N1094,FIND("/",N1094)-1)</f>
        <v>games</v>
      </c>
      <c r="R1094" t="str">
        <f t="array" ref="R1094">RIGHT(N1094,LEN(N1094)-FIND("/",N1094))</f>
        <v>video games</v>
      </c>
      <c r="S1094" s="9">
        <f t="array" ref="S1094">(J1094/86400)+25569+(-5/24)</f>
        <v>41249.817569444444</v>
      </c>
      <c r="T1094" s="9">
        <f t="array" ref="T1094">(I1094/86400)+25569+(-5/24)</f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 s="5">
        <f t="shared" si="35"/>
        <v>10.5625</v>
      </c>
      <c r="Q1095" t="str">
        <f t="array" ref="Q1095">LEFT(N1095,FIND("/",N1095)-1)</f>
        <v>games</v>
      </c>
      <c r="R1095" t="str">
        <f t="array" ref="R1095">RIGHT(N1095,LEN(N1095)-FIND("/",N1095))</f>
        <v>video games</v>
      </c>
      <c r="S1095" s="9">
        <f t="array" ref="S1095">(J1095/86400)+25569+(-5/24)</f>
        <v>42396.765474537031</v>
      </c>
      <c r="T1095" s="9">
        <f t="array" ref="T1095">(I1095/86400)+25569+(-5/24)</f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 s="5">
        <f t="shared" si="35"/>
        <v>122.00037037037038</v>
      </c>
      <c r="Q1096" t="str">
        <f t="array" ref="Q1096">LEFT(N1096,FIND("/",N1096)-1)</f>
        <v>games</v>
      </c>
      <c r="R1096" t="str">
        <f t="array" ref="R1096">RIGHT(N1096,LEN(N1096)-FIND("/",N1096))</f>
        <v>video games</v>
      </c>
      <c r="S1096" s="9">
        <f t="array" ref="S1096">(J1096/86400)+25569+(-5/24)</f>
        <v>40795.505011574074</v>
      </c>
      <c r="T1096" s="9">
        <f t="array" ref="T1096">(I1096/86400)+25569+(-5/24)</f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 s="5">
        <f t="shared" si="35"/>
        <v>267.80851063829789</v>
      </c>
      <c r="Q1097" t="str">
        <f t="array" ref="Q1097">LEFT(N1097,FIND("/",N1097)-1)</f>
        <v>games</v>
      </c>
      <c r="R1097" t="str">
        <f t="array" ref="R1097">RIGHT(N1097,LEN(N1097)-FIND("/",N1097))</f>
        <v>video games</v>
      </c>
      <c r="S1097" s="9">
        <f t="array" ref="S1097">(J1097/86400)+25569+(-5/24)</f>
        <v>41486.328935185185</v>
      </c>
      <c r="T1097" s="9">
        <f t="array" ref="T1097">(I1097/86400)+25569+(-5/24)</f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 s="5">
        <f t="shared" si="35"/>
        <v>74.206896551724142</v>
      </c>
      <c r="Q1098" t="str">
        <f t="array" ref="Q1098">LEFT(N1098,FIND("/",N1098)-1)</f>
        <v>games</v>
      </c>
      <c r="R1098" t="str">
        <f t="array" ref="R1098">RIGHT(N1098,LEN(N1098)-FIND("/",N1098))</f>
        <v>video games</v>
      </c>
      <c r="S1098" s="9">
        <f t="array" ref="S1098">(J1098/86400)+25569+(-5/24)</f>
        <v>41885.309652777774</v>
      </c>
      <c r="T1098" s="9">
        <f t="array" ref="T1098">(I1098/86400)+25569+(-5/24)</f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 s="5">
        <f t="shared" si="35"/>
        <v>6.7142857142857144</v>
      </c>
      <c r="Q1099" t="str">
        <f t="array" ref="Q1099">LEFT(N1099,FIND("/",N1099)-1)</f>
        <v>games</v>
      </c>
      <c r="R1099" t="str">
        <f t="array" ref="R1099">RIGHT(N1099,LEN(N1099)-FIND("/",N1099))</f>
        <v>video games</v>
      </c>
      <c r="S1099" s="9">
        <f t="array" ref="S1099">(J1099/86400)+25569+(-5/24)</f>
        <v>41660.584224537037</v>
      </c>
      <c r="T1099" s="9">
        <f t="array" ref="T1099">(I1099/86400)+25569+(-5/24)</f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 s="5">
        <f t="shared" si="35"/>
        <v>81.954545454545453</v>
      </c>
      <c r="Q1100" t="str">
        <f t="array" ref="Q1100">LEFT(N1100,FIND("/",N1100)-1)</f>
        <v>games</v>
      </c>
      <c r="R1100" t="str">
        <f t="array" ref="R1100">RIGHT(N1100,LEN(N1100)-FIND("/",N1100))</f>
        <v>video games</v>
      </c>
      <c r="S1100" s="9">
        <f t="array" ref="S1100">(J1100/86400)+25569+(-5/24)</f>
        <v>41712.554340277777</v>
      </c>
      <c r="T1100" s="9">
        <f t="array" ref="T1100">(I1100/86400)+25569+(-5/24)</f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 s="5">
        <f t="shared" si="35"/>
        <v>25</v>
      </c>
      <c r="Q1101" t="str">
        <f t="array" ref="Q1101">LEFT(N1101,FIND("/",N1101)-1)</f>
        <v>games</v>
      </c>
      <c r="R1101" t="str">
        <f t="array" ref="R1101">RIGHT(N1101,LEN(N1101)-FIND("/",N1101))</f>
        <v>video games</v>
      </c>
      <c r="S1101" s="9">
        <f t="array" ref="S1101">(J1101/86400)+25569+(-5/24)</f>
        <v>42107.628101851849</v>
      </c>
      <c r="T1101" s="9">
        <f t="array" ref="T1101">(I1101/86400)+25569+(-5/24)</f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 s="5">
        <f t="shared" si="35"/>
        <v>10</v>
      </c>
      <c r="Q1102" t="str">
        <f t="array" ref="Q1102">LEFT(N1102,FIND("/",N1102)-1)</f>
        <v>games</v>
      </c>
      <c r="R1102" t="str">
        <f t="array" ref="R1102">RIGHT(N1102,LEN(N1102)-FIND("/",N1102))</f>
        <v>video games</v>
      </c>
      <c r="S1102" s="9">
        <f t="array" ref="S1102">(J1102/86400)+25569+(-5/24)</f>
        <v>42383.902442129627</v>
      </c>
      <c r="T1102" s="9">
        <f t="array" ref="T1102">(I1102/86400)+25569+(-5/24)</f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 s="5">
        <f t="shared" si="35"/>
        <v>6.833333333333333</v>
      </c>
      <c r="Q1103" t="str">
        <f t="array" ref="Q1103">LEFT(N1103,FIND("/",N1103)-1)</f>
        <v>games</v>
      </c>
      <c r="R1103" t="str">
        <f t="array" ref="R1103">RIGHT(N1103,LEN(N1103)-FIND("/",N1103))</f>
        <v>video games</v>
      </c>
      <c r="S1103" s="9">
        <f t="array" ref="S1103">(J1103/86400)+25569+(-5/24)</f>
        <v>42538.564097222225</v>
      </c>
      <c r="T1103" s="9">
        <f t="array" ref="T1103">(I1103/86400)+25569+(-5/24)</f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 s="5">
        <f t="shared" si="35"/>
        <v>17.708333333333332</v>
      </c>
      <c r="Q1104" t="str">
        <f t="array" ref="Q1104">LEFT(N1104,FIND("/",N1104)-1)</f>
        <v>games</v>
      </c>
      <c r="R1104" t="str">
        <f t="array" ref="R1104">RIGHT(N1104,LEN(N1104)-FIND("/",N1104))</f>
        <v>video games</v>
      </c>
      <c r="S1104" s="9">
        <f t="array" ref="S1104">(J1104/86400)+25569+(-5/24)</f>
        <v>41576.837094907409</v>
      </c>
      <c r="T1104" s="9">
        <f t="array" ref="T1104">(I1104/86400)+25569+(-5/24)</f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 s="5">
        <f t="shared" si="35"/>
        <v>16.2</v>
      </c>
      <c r="Q1105" t="str">
        <f t="array" ref="Q1105">LEFT(N1105,FIND("/",N1105)-1)</f>
        <v>games</v>
      </c>
      <c r="R1105" t="str">
        <f t="array" ref="R1105">RIGHT(N1105,LEN(N1105)-FIND("/",N1105))</f>
        <v>video games</v>
      </c>
      <c r="S1105" s="9">
        <f t="array" ref="S1105">(J1105/86400)+25569+(-5/24)</f>
        <v>42479.013773148145</v>
      </c>
      <c r="T1105" s="9">
        <f t="array" ref="T1105">(I1105/86400)+25569+(-5/24)</f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 s="5">
        <f t="shared" si="35"/>
        <v>80.297297297297291</v>
      </c>
      <c r="Q1106" t="str">
        <f t="array" ref="Q1106">LEFT(N1106,FIND("/",N1106)-1)</f>
        <v>games</v>
      </c>
      <c r="R1106" t="str">
        <f t="array" ref="R1106">RIGHT(N1106,LEN(N1106)-FIND("/",N1106))</f>
        <v>video games</v>
      </c>
      <c r="S1106" s="9">
        <f t="array" ref="S1106">(J1106/86400)+25569+(-5/24)</f>
        <v>41771.201631944445</v>
      </c>
      <c r="T1106" s="9">
        <f t="array" ref="T1106">(I1106/86400)+25569+(-5/24)</f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 s="5">
        <f t="shared" si="35"/>
        <v>71.55</v>
      </c>
      <c r="Q1107" t="str">
        <f t="array" ref="Q1107">LEFT(N1107,FIND("/",N1107)-1)</f>
        <v>games</v>
      </c>
      <c r="R1107" t="str">
        <f t="array" ref="R1107">RIGHT(N1107,LEN(N1107)-FIND("/",N1107))</f>
        <v>video games</v>
      </c>
      <c r="S1107" s="9">
        <f t="array" ref="S1107">(J1107/86400)+25569+(-5/24)</f>
        <v>41691.927395833329</v>
      </c>
      <c r="T1107" s="9">
        <f t="array" ref="T1107">(I1107/86400)+25569+(-5/24)</f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 s="5">
        <f t="shared" si="35"/>
        <v>23.571428571428573</v>
      </c>
      <c r="Q1108" t="str">
        <f t="array" ref="Q1108">LEFT(N1108,FIND("/",N1108)-1)</f>
        <v>games</v>
      </c>
      <c r="R1108" t="str">
        <f t="array" ref="R1108">RIGHT(N1108,LEN(N1108)-FIND("/",N1108))</f>
        <v>video games</v>
      </c>
      <c r="S1108" s="9">
        <f t="array" ref="S1108">(J1108/86400)+25569+(-5/24)</f>
        <v>40973.532118055555</v>
      </c>
      <c r="T1108" s="9">
        <f t="array" ref="T1108">(I1108/86400)+25569+(-5/24)</f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5" t="e">
        <f t="shared" si="35"/>
        <v>#DIV/0!</v>
      </c>
      <c r="Q1109" t="str">
        <f t="array" ref="Q1109">LEFT(N1109,FIND("/",N1109)-1)</f>
        <v>games</v>
      </c>
      <c r="R1109" t="str">
        <f t="array" ref="R1109">RIGHT(N1109,LEN(N1109)-FIND("/",N1109))</f>
        <v>video games</v>
      </c>
      <c r="S1109" s="9">
        <f t="array" ref="S1109">(J1109/86400)+25569+(-5/24)</f>
        <v>41813.653055555551</v>
      </c>
      <c r="T1109" s="9">
        <f t="array" ref="T1109">(I1109/86400)+25569+(-5/24)</f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 s="5">
        <f t="shared" si="35"/>
        <v>34.88095238095238</v>
      </c>
      <c r="Q1110" t="str">
        <f t="array" ref="Q1110">LEFT(N1110,FIND("/",N1110)-1)</f>
        <v>games</v>
      </c>
      <c r="R1110" t="str">
        <f t="array" ref="R1110">RIGHT(N1110,LEN(N1110)-FIND("/",N1110))</f>
        <v>video games</v>
      </c>
      <c r="S1110" s="9">
        <f t="array" ref="S1110">(J1110/86400)+25569+(-5/24)</f>
        <v>40952.42864583333</v>
      </c>
      <c r="T1110" s="9">
        <f t="array" ref="T1110">(I1110/86400)+25569+(-5/24)</f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 s="5">
        <f t="shared" si="35"/>
        <v>15</v>
      </c>
      <c r="Q1111" t="str">
        <f t="array" ref="Q1111">LEFT(N1111,FIND("/",N1111)-1)</f>
        <v>games</v>
      </c>
      <c r="R1111" t="str">
        <f t="array" ref="R1111">RIGHT(N1111,LEN(N1111)-FIND("/",N1111))</f>
        <v>video games</v>
      </c>
      <c r="S1111" s="9">
        <f t="array" ref="S1111">(J1111/86400)+25569+(-5/24)</f>
        <v>42662.543865740743</v>
      </c>
      <c r="T1111" s="9">
        <f t="array" ref="T1111">(I1111/86400)+25569+(-5/24)</f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 s="5">
        <f t="shared" si="35"/>
        <v>23.181818181818183</v>
      </c>
      <c r="Q1112" t="str">
        <f t="array" ref="Q1112">LEFT(N1112,FIND("/",N1112)-1)</f>
        <v>games</v>
      </c>
      <c r="R1112" t="str">
        <f t="array" ref="R1112">RIGHT(N1112,LEN(N1112)-FIND("/",N1112))</f>
        <v>video games</v>
      </c>
      <c r="S1112" s="9">
        <f t="array" ref="S1112">(J1112/86400)+25569+(-5/24)</f>
        <v>41220.72479166666</v>
      </c>
      <c r="T1112" s="9">
        <f t="array" ref="T1112">(I1112/86400)+25569+(-5/24)</f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 s="5">
        <f t="shared" si="35"/>
        <v>1</v>
      </c>
      <c r="Q1113" t="str">
        <f t="array" ref="Q1113">LEFT(N1113,FIND("/",N1113)-1)</f>
        <v>games</v>
      </c>
      <c r="R1113" t="str">
        <f t="array" ref="R1113">RIGHT(N1113,LEN(N1113)-FIND("/",N1113))</f>
        <v>video games</v>
      </c>
      <c r="S1113" s="9">
        <f t="array" ref="S1113">(J1113/86400)+25569+(-5/24)</f>
        <v>42346.995254629626</v>
      </c>
      <c r="T1113" s="9">
        <f t="array" ref="T1113">(I1113/86400)+25569+(-5/24)</f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 s="5">
        <f t="shared" si="35"/>
        <v>100.23371794871794</v>
      </c>
      <c r="Q1114" t="str">
        <f t="array" ref="Q1114">LEFT(N1114,FIND("/",N1114)-1)</f>
        <v>games</v>
      </c>
      <c r="R1114" t="str">
        <f t="array" ref="R1114">RIGHT(N1114,LEN(N1114)-FIND("/",N1114))</f>
        <v>video games</v>
      </c>
      <c r="S1114" s="9">
        <f t="array" ref="S1114">(J1114/86400)+25569+(-5/24)</f>
        <v>41963.551053240742</v>
      </c>
      <c r="T1114" s="9">
        <f t="array" ref="T1114">(I1114/86400)+25569+(-5/24)</f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 s="5">
        <f t="shared" si="35"/>
        <v>5</v>
      </c>
      <c r="Q1115" t="str">
        <f t="array" ref="Q1115">LEFT(N1115,FIND("/",N1115)-1)</f>
        <v>games</v>
      </c>
      <c r="R1115" t="str">
        <f t="array" ref="R1115">RIGHT(N1115,LEN(N1115)-FIND("/",N1115))</f>
        <v>video games</v>
      </c>
      <c r="S1115" s="9">
        <f t="array" ref="S1115">(J1115/86400)+25569+(-5/24)</f>
        <v>41835.768749999996</v>
      </c>
      <c r="T1115" s="9">
        <f t="array" ref="T1115">(I1115/86400)+25569+(-5/24)</f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 s="5">
        <f t="shared" si="35"/>
        <v>3.3333333333333335</v>
      </c>
      <c r="Q1116" t="str">
        <f t="array" ref="Q1116">LEFT(N1116,FIND("/",N1116)-1)</f>
        <v>games</v>
      </c>
      <c r="R1116" t="str">
        <f t="array" ref="R1116">RIGHT(N1116,LEN(N1116)-FIND("/",N1116))</f>
        <v>video games</v>
      </c>
      <c r="S1116" s="9">
        <f t="array" ref="S1116">(J1116/86400)+25569+(-5/24)</f>
        <v>41526.13758101852</v>
      </c>
      <c r="T1116" s="9">
        <f t="array" ref="T1116">(I1116/86400)+25569+(-5/24)</f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 s="5">
        <f t="shared" si="35"/>
        <v>13.25</v>
      </c>
      <c r="Q1117" t="str">
        <f t="array" ref="Q1117">LEFT(N1117,FIND("/",N1117)-1)</f>
        <v>games</v>
      </c>
      <c r="R1117" t="str">
        <f t="array" ref="R1117">RIGHT(N1117,LEN(N1117)-FIND("/",N1117))</f>
        <v>video games</v>
      </c>
      <c r="S1117" s="9">
        <f t="array" ref="S1117">(J1117/86400)+25569+(-5/24)</f>
        <v>42429.487210648142</v>
      </c>
      <c r="T1117" s="9">
        <f t="array" ref="T1117">(I1117/86400)+25569+(-5/24)</f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 s="5">
        <f t="shared" si="35"/>
        <v>17.852</v>
      </c>
      <c r="Q1118" t="str">
        <f t="array" ref="Q1118">LEFT(N1118,FIND("/",N1118)-1)</f>
        <v>games</v>
      </c>
      <c r="R1118" t="str">
        <f t="array" ref="R1118">RIGHT(N1118,LEN(N1118)-FIND("/",N1118))</f>
        <v>video games</v>
      </c>
      <c r="S1118" s="9">
        <f t="array" ref="S1118">(J1118/86400)+25569+(-5/24)</f>
        <v>41009.638981481483</v>
      </c>
      <c r="T1118" s="9">
        <f t="array" ref="T1118">(I1118/86400)+25569+(-5/24)</f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 s="5">
        <f t="shared" si="35"/>
        <v>10.375</v>
      </c>
      <c r="Q1119" t="str">
        <f t="array" ref="Q1119">LEFT(N1119,FIND("/",N1119)-1)</f>
        <v>games</v>
      </c>
      <c r="R1119" t="str">
        <f t="array" ref="R1119">RIGHT(N1119,LEN(N1119)-FIND("/",N1119))</f>
        <v>video games</v>
      </c>
      <c r="S1119" s="9">
        <f t="array" ref="S1119">(J1119/86400)+25569+(-5/24)</f>
        <v>42333.390196759261</v>
      </c>
      <c r="T1119" s="9">
        <f t="array" ref="T1119">(I1119/86400)+25569+(-5/24)</f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 s="5">
        <f t="shared" si="35"/>
        <v>36.333333333333336</v>
      </c>
      <c r="Q1120" t="str">
        <f t="array" ref="Q1120">LEFT(N1120,FIND("/",N1120)-1)</f>
        <v>games</v>
      </c>
      <c r="R1120" t="str">
        <f t="array" ref="R1120">RIGHT(N1120,LEN(N1120)-FIND("/",N1120))</f>
        <v>video games</v>
      </c>
      <c r="S1120" s="9">
        <f t="array" ref="S1120">(J1120/86400)+25569+(-5/24)</f>
        <v>41703.958090277774</v>
      </c>
      <c r="T1120" s="9">
        <f t="array" ref="T1120">(I1120/86400)+25569+(-5/24)</f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 s="5">
        <f t="shared" si="35"/>
        <v>5</v>
      </c>
      <c r="Q1121" t="str">
        <f t="array" ref="Q1121">LEFT(N1121,FIND("/",N1121)-1)</f>
        <v>games</v>
      </c>
      <c r="R1121" t="str">
        <f t="array" ref="R1121">RIGHT(N1121,LEN(N1121)-FIND("/",N1121))</f>
        <v>video games</v>
      </c>
      <c r="S1121" s="9">
        <f t="array" ref="S1121">(J1121/86400)+25569+(-5/24)</f>
        <v>41722.584074074075</v>
      </c>
      <c r="T1121" s="9">
        <f t="array" ref="T1121">(I1121/86400)+25569+(-5/24)</f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5" t="e">
        <f t="shared" si="35"/>
        <v>#DIV/0!</v>
      </c>
      <c r="Q1122" t="str">
        <f t="array" ref="Q1122">LEFT(N1122,FIND("/",N1122)-1)</f>
        <v>games</v>
      </c>
      <c r="R1122" t="str">
        <f t="array" ref="R1122">RIGHT(N1122,LEN(N1122)-FIND("/",N1122))</f>
        <v>video games</v>
      </c>
      <c r="S1122" s="9">
        <f t="array" ref="S1122">(J1122/86400)+25569+(-5/24)</f>
        <v>40799.664351851847</v>
      </c>
      <c r="T1122" s="9">
        <f t="array" ref="T1122">(I1122/86400)+25569+(-5/24)</f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 s="5">
        <f t="shared" si="35"/>
        <v>5.8</v>
      </c>
      <c r="Q1123" t="str">
        <f t="array" ref="Q1123">LEFT(N1123,FIND("/",N1123)-1)</f>
        <v>games</v>
      </c>
      <c r="R1123" t="str">
        <f t="array" ref="R1123">RIGHT(N1123,LEN(N1123)-FIND("/",N1123))</f>
        <v>video games</v>
      </c>
      <c r="S1123" s="9">
        <f t="array" ref="S1123">(J1123/86400)+25569+(-5/24)</f>
        <v>42412.72587962963</v>
      </c>
      <c r="T1123" s="9">
        <f t="array" ref="T1123">(I1123/86400)+25569+(-5/24)</f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5" t="e">
        <f t="shared" si="35"/>
        <v>#DIV/0!</v>
      </c>
      <c r="Q1124" t="str">
        <f t="array" ref="Q1124">LEFT(N1124,FIND("/",N1124)-1)</f>
        <v>games</v>
      </c>
      <c r="R1124" t="str">
        <f t="array" ref="R1124">RIGHT(N1124,LEN(N1124)-FIND("/",N1124))</f>
        <v>video games</v>
      </c>
      <c r="S1124" s="9">
        <f t="array" ref="S1124">(J1124/86400)+25569+(-5/24)</f>
        <v>41410.495659722219</v>
      </c>
      <c r="T1124" s="9">
        <f t="array" ref="T1124">(I1124/86400)+25569+(-5/24)</f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 s="5">
        <f t="shared" si="35"/>
        <v>3.6666666666666665</v>
      </c>
      <c r="Q1125" t="str">
        <f t="array" ref="Q1125">LEFT(N1125,FIND("/",N1125)-1)</f>
        <v>games</v>
      </c>
      <c r="R1125" t="str">
        <f t="array" ref="R1125">RIGHT(N1125,LEN(N1125)-FIND("/",N1125))</f>
        <v>video games</v>
      </c>
      <c r="S1125" s="9">
        <f t="array" ref="S1125">(J1125/86400)+25569+(-5/24)</f>
        <v>41718.315370370365</v>
      </c>
      <c r="T1125" s="9">
        <f t="array" ref="T1125">(I1125/86400)+25569+(-5/24)</f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 s="5">
        <f t="shared" si="35"/>
        <v>60.714285714285715</v>
      </c>
      <c r="Q1126" t="str">
        <f t="array" ref="Q1126">LEFT(N1126,FIND("/",N1126)-1)</f>
        <v>games</v>
      </c>
      <c r="R1126" t="str">
        <f t="array" ref="R1126">RIGHT(N1126,LEN(N1126)-FIND("/",N1126))</f>
        <v>mobile games</v>
      </c>
      <c r="S1126" s="9">
        <f t="array" ref="S1126">(J1126/86400)+25569+(-5/24)</f>
        <v>42094.458923611113</v>
      </c>
      <c r="T1126" s="9">
        <f t="array" ref="T1126">(I1126/86400)+25569+(-5/24)</f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5" t="e">
        <f t="shared" si="35"/>
        <v>#DIV/0!</v>
      </c>
      <c r="Q1127" t="str">
        <f t="array" ref="Q1127">LEFT(N1127,FIND("/",N1127)-1)</f>
        <v>games</v>
      </c>
      <c r="R1127" t="str">
        <f t="array" ref="R1127">RIGHT(N1127,LEN(N1127)-FIND("/",N1127))</f>
        <v>mobile games</v>
      </c>
      <c r="S1127" s="9">
        <f t="array" ref="S1127">(J1127/86400)+25569+(-5/24)</f>
        <v>42212.415856481479</v>
      </c>
      <c r="T1127" s="9">
        <f t="array" ref="T1127">(I1127/86400)+25569+(-5/24)</f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 s="5">
        <f t="shared" si="35"/>
        <v>5</v>
      </c>
      <c r="Q1128" t="str">
        <f t="array" ref="Q1128">LEFT(N1128,FIND("/",N1128)-1)</f>
        <v>games</v>
      </c>
      <c r="R1128" t="str">
        <f t="array" ref="R1128">RIGHT(N1128,LEN(N1128)-FIND("/",N1128))</f>
        <v>mobile games</v>
      </c>
      <c r="S1128" s="9">
        <f t="array" ref="S1128">(J1128/86400)+25569+(-5/24)</f>
        <v>42535.119143518517</v>
      </c>
      <c r="T1128" s="9">
        <f t="array" ref="T1128">(I1128/86400)+25569+(-5/24)</f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 s="5">
        <f t="shared" si="35"/>
        <v>25.434782608695652</v>
      </c>
      <c r="Q1129" t="str">
        <f t="array" ref="Q1129">LEFT(N1129,FIND("/",N1129)-1)</f>
        <v>games</v>
      </c>
      <c r="R1129" t="str">
        <f t="array" ref="R1129">RIGHT(N1129,LEN(N1129)-FIND("/",N1129))</f>
        <v>mobile games</v>
      </c>
      <c r="S1129" s="9">
        <f t="array" ref="S1129">(J1129/86400)+25569+(-5/24)</f>
        <v>41926.645833333328</v>
      </c>
      <c r="T1129" s="9">
        <f t="array" ref="T1129">(I1129/86400)+25569+(-5/24)</f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 s="5">
        <f t="shared" si="35"/>
        <v>1</v>
      </c>
      <c r="Q1130" t="str">
        <f t="array" ref="Q1130">LEFT(N1130,FIND("/",N1130)-1)</f>
        <v>games</v>
      </c>
      <c r="R1130" t="str">
        <f t="array" ref="R1130">RIGHT(N1130,LEN(N1130)-FIND("/",N1130))</f>
        <v>mobile games</v>
      </c>
      <c r="S1130" s="9">
        <f t="array" ref="S1130">(J1130/86400)+25569+(-5/24)</f>
        <v>41828.441168981481</v>
      </c>
      <c r="T1130" s="9">
        <f t="array" ref="T1130">(I1130/86400)+25569+(-5/24)</f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 s="5">
        <f t="shared" si="35"/>
        <v>10.5</v>
      </c>
      <c r="Q1131" t="str">
        <f t="array" ref="Q1131">LEFT(N1131,FIND("/",N1131)-1)</f>
        <v>games</v>
      </c>
      <c r="R1131" t="str">
        <f t="array" ref="R1131">RIGHT(N1131,LEN(N1131)-FIND("/",N1131))</f>
        <v>mobile games</v>
      </c>
      <c r="S1131" s="9">
        <f t="array" ref="S1131">(J1131/86400)+25569+(-5/24)</f>
        <v>42496.056631944441</v>
      </c>
      <c r="T1131" s="9">
        <f t="array" ref="T1131">(I1131/86400)+25569+(-5/24)</f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 s="5">
        <f t="shared" si="35"/>
        <v>3.6666666666666665</v>
      </c>
      <c r="Q1132" t="str">
        <f t="array" ref="Q1132">LEFT(N1132,FIND("/",N1132)-1)</f>
        <v>games</v>
      </c>
      <c r="R1132" t="str">
        <f t="array" ref="R1132">RIGHT(N1132,LEN(N1132)-FIND("/",N1132))</f>
        <v>mobile games</v>
      </c>
      <c r="S1132" s="9">
        <f t="array" ref="S1132">(J1132/86400)+25569+(-5/24)</f>
        <v>41908.788194444445</v>
      </c>
      <c r="T1132" s="9">
        <f t="array" ref="T1132">(I1132/86400)+25569+(-5/24)</f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5" t="e">
        <f t="shared" si="35"/>
        <v>#DIV/0!</v>
      </c>
      <c r="Q1133" t="str">
        <f t="array" ref="Q1133">LEFT(N1133,FIND("/",N1133)-1)</f>
        <v>games</v>
      </c>
      <c r="R1133" t="str">
        <f t="array" ref="R1133">RIGHT(N1133,LEN(N1133)-FIND("/",N1133))</f>
        <v>mobile games</v>
      </c>
      <c r="S1133" s="9">
        <f t="array" ref="S1133">(J1133/86400)+25569+(-5/24)</f>
        <v>42332.699861111112</v>
      </c>
      <c r="T1133" s="9">
        <f t="array" ref="T1133">(I1133/86400)+25569+(-5/24)</f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 s="5">
        <f t="shared" si="35"/>
        <v>110.61538461538461</v>
      </c>
      <c r="Q1134" t="str">
        <f t="array" ref="Q1134">LEFT(N1134,FIND("/",N1134)-1)</f>
        <v>games</v>
      </c>
      <c r="R1134" t="str">
        <f t="array" ref="R1134">RIGHT(N1134,LEN(N1134)-FIND("/",N1134))</f>
        <v>mobile games</v>
      </c>
      <c r="S1134" s="9">
        <f t="array" ref="S1134">(J1134/86400)+25569+(-5/24)</f>
        <v>42705.907071759262</v>
      </c>
      <c r="T1134" s="9">
        <f t="array" ref="T1134">(I1134/86400)+25569+(-5/24)</f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 s="5">
        <f t="shared" si="35"/>
        <v>20</v>
      </c>
      <c r="Q1135" t="str">
        <f t="array" ref="Q1135">LEFT(N1135,FIND("/",N1135)-1)</f>
        <v>games</v>
      </c>
      <c r="R1135" t="str">
        <f t="array" ref="R1135">RIGHT(N1135,LEN(N1135)-FIND("/",N1135))</f>
        <v>mobile games</v>
      </c>
      <c r="S1135" s="9">
        <f t="array" ref="S1135">(J1135/86400)+25569+(-5/24)</f>
        <v>41821.198854166665</v>
      </c>
      <c r="T1135" s="9">
        <f t="array" ref="T1135">(I1135/86400)+25569+(-5/24)</f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 s="5">
        <f t="shared" si="35"/>
        <v>1</v>
      </c>
      <c r="Q1136" t="str">
        <f t="array" ref="Q1136">LEFT(N1136,FIND("/",N1136)-1)</f>
        <v>games</v>
      </c>
      <c r="R1136" t="str">
        <f t="array" ref="R1136">RIGHT(N1136,LEN(N1136)-FIND("/",N1136))</f>
        <v>mobile games</v>
      </c>
      <c r="S1136" s="9">
        <f t="array" ref="S1136">(J1136/86400)+25569+(-5/24)</f>
        <v>41958.07671296296</v>
      </c>
      <c r="T1136" s="9">
        <f t="array" ref="T1136">(I1136/86400)+25569+(-5/24)</f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 s="5">
        <f t="shared" si="35"/>
        <v>50</v>
      </c>
      <c r="Q1137" t="str">
        <f t="array" ref="Q1137">LEFT(N1137,FIND("/",N1137)-1)</f>
        <v>games</v>
      </c>
      <c r="R1137" t="str">
        <f t="array" ref="R1137">RIGHT(N1137,LEN(N1137)-FIND("/",N1137))</f>
        <v>mobile games</v>
      </c>
      <c r="S1137" s="9">
        <f t="array" ref="S1137">(J1137/86400)+25569+(-5/24)</f>
        <v>42558.781180555554</v>
      </c>
      <c r="T1137" s="9">
        <f t="array" ref="T1137">(I1137/86400)+25569+(-5/24)</f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 s="5">
        <f t="shared" si="35"/>
        <v>45</v>
      </c>
      <c r="Q1138" t="str">
        <f t="array" ref="Q1138">LEFT(N1138,FIND("/",N1138)-1)</f>
        <v>games</v>
      </c>
      <c r="R1138" t="str">
        <f t="array" ref="R1138">RIGHT(N1138,LEN(N1138)-FIND("/",N1138))</f>
        <v>mobile games</v>
      </c>
      <c r="S1138" s="9">
        <f t="array" ref="S1138">(J1138/86400)+25569+(-5/24)</f>
        <v>42327.46329861111</v>
      </c>
      <c r="T1138" s="9">
        <f t="array" ref="T1138">(I1138/86400)+25569+(-5/24)</f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 s="5">
        <f t="shared" si="35"/>
        <v>253.2051282051282</v>
      </c>
      <c r="Q1139" t="str">
        <f t="array" ref="Q1139">LEFT(N1139,FIND("/",N1139)-1)</f>
        <v>games</v>
      </c>
      <c r="R1139" t="str">
        <f t="array" ref="R1139">RIGHT(N1139,LEN(N1139)-FIND("/",N1139))</f>
        <v>mobile games</v>
      </c>
      <c r="S1139" s="9">
        <f t="array" ref="S1139">(J1139/86400)+25569+(-5/24)</f>
        <v>42453.611354166664</v>
      </c>
      <c r="T1139" s="9">
        <f t="array" ref="T1139">(I1139/86400)+25569+(-5/24)</f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 s="5">
        <f t="shared" si="35"/>
        <v>31.25</v>
      </c>
      <c r="Q1140" t="str">
        <f t="array" ref="Q1140">LEFT(N1140,FIND("/",N1140)-1)</f>
        <v>games</v>
      </c>
      <c r="R1140" t="str">
        <f t="array" ref="R1140">RIGHT(N1140,LEN(N1140)-FIND("/",N1140))</f>
        <v>mobile games</v>
      </c>
      <c r="S1140" s="9">
        <f t="array" ref="S1140">(J1140/86400)+25569+(-5/24)</f>
        <v>42736.698275462964</v>
      </c>
      <c r="T1140" s="9">
        <f t="array" ref="T1140">(I1140/86400)+25569+(-5/24)</f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 s="5">
        <f t="shared" si="35"/>
        <v>5</v>
      </c>
      <c r="Q1141" t="str">
        <f t="array" ref="Q1141">LEFT(N1141,FIND("/",N1141)-1)</f>
        <v>games</v>
      </c>
      <c r="R1141" t="str">
        <f t="array" ref="R1141">RIGHT(N1141,LEN(N1141)-FIND("/",N1141))</f>
        <v>mobile games</v>
      </c>
      <c r="S1141" s="9">
        <f t="array" ref="S1141">(J1141/86400)+25569+(-5/24)</f>
        <v>41975.139189814814</v>
      </c>
      <c r="T1141" s="9">
        <f t="array" ref="T1141">(I1141/86400)+25569+(-5/24)</f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5" t="e">
        <f t="shared" si="35"/>
        <v>#DIV/0!</v>
      </c>
      <c r="Q1142" t="str">
        <f t="array" ref="Q1142">LEFT(N1142,FIND("/",N1142)-1)</f>
        <v>games</v>
      </c>
      <c r="R1142" t="str">
        <f t="array" ref="R1142">RIGHT(N1142,LEN(N1142)-FIND("/",N1142))</f>
        <v>mobile games</v>
      </c>
      <c r="S1142" s="9">
        <f t="array" ref="S1142">(J1142/86400)+25569+(-5/24)</f>
        <v>42192.253715277773</v>
      </c>
      <c r="T1142" s="9">
        <f t="array" ref="T1142">(I1142/86400)+25569+(-5/24)</f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5" t="e">
        <f t="shared" si="35"/>
        <v>#DIV/0!</v>
      </c>
      <c r="Q1143" t="str">
        <f t="array" ref="Q1143">LEFT(N1143,FIND("/",N1143)-1)</f>
        <v>games</v>
      </c>
      <c r="R1143" t="str">
        <f t="array" ref="R1143">RIGHT(N1143,LEN(N1143)-FIND("/",N1143))</f>
        <v>mobile games</v>
      </c>
      <c r="S1143" s="9">
        <f t="array" ref="S1143">(J1143/86400)+25569+(-5/24)</f>
        <v>42164.491319444445</v>
      </c>
      <c r="T1143" s="9">
        <f t="array" ref="T1143">(I1143/86400)+25569+(-5/24)</f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5" t="e">
        <f t="shared" si="35"/>
        <v>#DIV/0!</v>
      </c>
      <c r="Q1144" t="str">
        <f t="array" ref="Q1144">LEFT(N1144,FIND("/",N1144)-1)</f>
        <v>games</v>
      </c>
      <c r="R1144" t="str">
        <f t="array" ref="R1144">RIGHT(N1144,LEN(N1144)-FIND("/",N1144))</f>
        <v>mobile games</v>
      </c>
      <c r="S1144" s="9">
        <f t="array" ref="S1144">(J1144/86400)+25569+(-5/24)</f>
        <v>42021.797766203701</v>
      </c>
      <c r="T1144" s="9">
        <f t="array" ref="T1144">(I1144/86400)+25569+(-5/24)</f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 s="5">
        <f t="shared" si="35"/>
        <v>23.25</v>
      </c>
      <c r="Q1145" t="str">
        <f t="array" ref="Q1145">LEFT(N1145,FIND("/",N1145)-1)</f>
        <v>games</v>
      </c>
      <c r="R1145" t="str">
        <f t="array" ref="R1145">RIGHT(N1145,LEN(N1145)-FIND("/",N1145))</f>
        <v>mobile games</v>
      </c>
      <c r="S1145" s="9">
        <f t="array" ref="S1145">(J1145/86400)+25569+(-5/24)</f>
        <v>42324.985254629624</v>
      </c>
      <c r="T1145" s="9">
        <f t="array" ref="T1145">(I1145/86400)+25569+(-5/24)</f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5" t="e">
        <f t="shared" si="35"/>
        <v>#DIV/0!</v>
      </c>
      <c r="Q1146" t="str">
        <f t="array" ref="Q1146">LEFT(N1146,FIND("/",N1146)-1)</f>
        <v>food</v>
      </c>
      <c r="R1146" t="str">
        <f t="array" ref="R1146">RIGHT(N1146,LEN(N1146)-FIND("/",N1146))</f>
        <v>food trucks</v>
      </c>
      <c r="S1146" s="9">
        <f t="array" ref="S1146">(J1146/86400)+25569+(-5/24)</f>
        <v>42092.973611111105</v>
      </c>
      <c r="T1146" s="9">
        <f t="array" ref="T1146">(I1146/86400)+25569+(-5/24)</f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 s="5">
        <f t="shared" si="35"/>
        <v>100</v>
      </c>
      <c r="Q1147" t="str">
        <f t="array" ref="Q1147">LEFT(N1147,FIND("/",N1147)-1)</f>
        <v>food</v>
      </c>
      <c r="R1147" t="str">
        <f t="array" ref="R1147">RIGHT(N1147,LEN(N1147)-FIND("/",N1147))</f>
        <v>food trucks</v>
      </c>
      <c r="S1147" s="9">
        <f t="array" ref="S1147">(J1147/86400)+25569+(-5/24)</f>
        <v>41854.539259259254</v>
      </c>
      <c r="T1147" s="9">
        <f t="array" ref="T1147">(I1147/86400)+25569+(-5/24)</f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 s="5">
        <f t="shared" si="35"/>
        <v>44.166666666666664</v>
      </c>
      <c r="Q1148" t="str">
        <f t="array" ref="Q1148">LEFT(N1148,FIND("/",N1148)-1)</f>
        <v>food</v>
      </c>
      <c r="R1148" t="str">
        <f t="array" ref="R1148">RIGHT(N1148,LEN(N1148)-FIND("/",N1148))</f>
        <v>food trucks</v>
      </c>
      <c r="S1148" s="9">
        <f t="array" ref="S1148">(J1148/86400)+25569+(-5/24)</f>
        <v>41723.745057870365</v>
      </c>
      <c r="T1148" s="9">
        <f t="array" ref="T1148">(I1148/86400)+25569+(-5/24)</f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5" t="e">
        <f t="shared" si="35"/>
        <v>#DIV/0!</v>
      </c>
      <c r="Q1149" t="str">
        <f t="array" ref="Q1149">LEFT(N1149,FIND("/",N1149)-1)</f>
        <v>food</v>
      </c>
      <c r="R1149" t="str">
        <f t="array" ref="R1149">RIGHT(N1149,LEN(N1149)-FIND("/",N1149))</f>
        <v>food trucks</v>
      </c>
      <c r="S1149" s="9">
        <f t="array" ref="S1149">(J1149/86400)+25569+(-5/24)</f>
        <v>41871.763692129629</v>
      </c>
      <c r="T1149" s="9">
        <f t="array" ref="T1149">(I1149/86400)+25569+(-5/24)</f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 s="5">
        <f t="shared" si="35"/>
        <v>24.333333333333332</v>
      </c>
      <c r="Q1150" t="str">
        <f t="array" ref="Q1150">LEFT(N1150,FIND("/",N1150)-1)</f>
        <v>food</v>
      </c>
      <c r="R1150" t="str">
        <f t="array" ref="R1150">RIGHT(N1150,LEN(N1150)-FIND("/",N1150))</f>
        <v>food trucks</v>
      </c>
      <c r="S1150" s="9">
        <f t="array" ref="S1150">(J1150/86400)+25569+(-5/24)</f>
        <v>42674.962743055548</v>
      </c>
      <c r="T1150" s="9">
        <f t="array" ref="T1150">(I1150/86400)+25569+(-5/24)</f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 s="5">
        <f t="shared" si="35"/>
        <v>37.5</v>
      </c>
      <c r="Q1151" t="str">
        <f t="array" ref="Q1151">LEFT(N1151,FIND("/",N1151)-1)</f>
        <v>food</v>
      </c>
      <c r="R1151" t="str">
        <f t="array" ref="R1151">RIGHT(N1151,LEN(N1151)-FIND("/",N1151))</f>
        <v>food trucks</v>
      </c>
      <c r="S1151" s="9">
        <f t="array" ref="S1151">(J1151/86400)+25569+(-5/24)</f>
        <v>42507.501921296294</v>
      </c>
      <c r="T1151" s="9">
        <f t="array" ref="T1151">(I1151/86400)+25569+(-5/24)</f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 s="5">
        <f t="shared" si="35"/>
        <v>42</v>
      </c>
      <c r="Q1152" t="str">
        <f t="array" ref="Q1152">LEFT(N1152,FIND("/",N1152)-1)</f>
        <v>food</v>
      </c>
      <c r="R1152" t="str">
        <f t="array" ref="R1152">RIGHT(N1152,LEN(N1152)-FIND("/",N1152))</f>
        <v>food trucks</v>
      </c>
      <c r="S1152" s="9">
        <f t="array" ref="S1152">(J1152/86400)+25569+(-5/24)</f>
        <v>42317.74623842592</v>
      </c>
      <c r="T1152" s="9">
        <f t="array" ref="T1152">(I1152/86400)+25569+(-5/24)</f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5" t="e">
        <f t="shared" si="35"/>
        <v>#DIV/0!</v>
      </c>
      <c r="Q1153" t="str">
        <f t="array" ref="Q1153">LEFT(N1153,FIND("/",N1153)-1)</f>
        <v>food</v>
      </c>
      <c r="R1153" t="str">
        <f t="array" ref="R1153">RIGHT(N1153,LEN(N1153)-FIND("/",N1153))</f>
        <v>food trucks</v>
      </c>
      <c r="S1153" s="9">
        <f t="array" ref="S1153">(J1153/86400)+25569+(-5/24)</f>
        <v>42223.894247685188</v>
      </c>
      <c r="T1153" s="9">
        <f t="array" ref="T1153">(I1153/86400)+25569+(-5/24)</f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 s="5">
        <f t="shared" si="35"/>
        <v>60.733333333333334</v>
      </c>
      <c r="Q1154" t="str">
        <f t="array" ref="Q1154">LEFT(N1154,FIND("/",N1154)-1)</f>
        <v>food</v>
      </c>
      <c r="R1154" t="str">
        <f t="array" ref="R1154">RIGHT(N1154,LEN(N1154)-FIND("/",N1154))</f>
        <v>food trucks</v>
      </c>
      <c r="S1154" s="9">
        <f t="array" ref="S1154">(J1154/86400)+25569+(-5/24)</f>
        <v>42109.501296296294</v>
      </c>
      <c r="T1154" s="9">
        <f t="array" ref="T1154">(I1154/86400)+25569+(-5/24)</f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E1155/D1155*100</f>
        <v>0.625</v>
      </c>
      <c r="P1155" s="5">
        <f t="shared" ref="P1155:P1218" si="37">E1155/L1155</f>
        <v>50</v>
      </c>
      <c r="Q1155" t="str">
        <f t="array" ref="Q1155">LEFT(N1155,FIND("/",N1155)-1)</f>
        <v>food</v>
      </c>
      <c r="R1155" t="str">
        <f t="array" ref="R1155">RIGHT(N1155,LEN(N1155)-FIND("/",N1155))</f>
        <v>food trucks</v>
      </c>
      <c r="S1155" s="9">
        <f t="array" ref="S1155">(J1155/86400)+25569+(-5/24)</f>
        <v>42143.505844907406</v>
      </c>
      <c r="T1155" s="9">
        <f t="array" ref="T115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 s="5">
        <f t="shared" si="37"/>
        <v>108.33333333333333</v>
      </c>
      <c r="Q1156" t="str">
        <f t="array" ref="Q1156">LEFT(N1156,FIND("/",N1156)-1)</f>
        <v>food</v>
      </c>
      <c r="R1156" t="str">
        <f t="array" ref="R1156">RIGHT(N1156,LEN(N1156)-FIND("/",N1156))</f>
        <v>food trucks</v>
      </c>
      <c r="S1156" s="9">
        <f t="array" ref="S1156">(J1156/86400)+25569+(-5/24)</f>
        <v>42222.900532407402</v>
      </c>
      <c r="T1156" s="9">
        <f t="array" ref="T1156">(I1156/86400)+25569+(-5/24)</f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 s="5">
        <f t="shared" si="37"/>
        <v>23.5</v>
      </c>
      <c r="Q1157" t="str">
        <f t="array" ref="Q1157">LEFT(N1157,FIND("/",N1157)-1)</f>
        <v>food</v>
      </c>
      <c r="R1157" t="str">
        <f t="array" ref="R1157">RIGHT(N1157,LEN(N1157)-FIND("/",N1157))</f>
        <v>food trucks</v>
      </c>
      <c r="S1157" s="9">
        <f t="array" ref="S1157">(J1157/86400)+25569+(-5/24)</f>
        <v>41835.555648148147</v>
      </c>
      <c r="T1157" s="9">
        <f t="array" ref="T1157">(I1157/86400)+25569+(-5/24)</f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5" t="e">
        <f t="shared" si="37"/>
        <v>#DIV/0!</v>
      </c>
      <c r="Q1158" t="str">
        <f t="array" ref="Q1158">LEFT(N1158,FIND("/",N1158)-1)</f>
        <v>food</v>
      </c>
      <c r="R1158" t="str">
        <f t="array" ref="R1158">RIGHT(N1158,LEN(N1158)-FIND("/",N1158))</f>
        <v>food trucks</v>
      </c>
      <c r="S1158" s="9">
        <f t="array" ref="S1158">(J1158/86400)+25569+(-5/24)</f>
        <v>42028.862986111104</v>
      </c>
      <c r="T1158" s="9">
        <f t="array" ref="T1158">(I1158/86400)+25569+(-5/24)</f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 s="5">
        <f t="shared" si="37"/>
        <v>50.333333333333336</v>
      </c>
      <c r="Q1159" t="str">
        <f t="array" ref="Q1159">LEFT(N1159,FIND("/",N1159)-1)</f>
        <v>food</v>
      </c>
      <c r="R1159" t="str">
        <f t="array" ref="R1159">RIGHT(N1159,LEN(N1159)-FIND("/",N1159))</f>
        <v>food trucks</v>
      </c>
      <c r="S1159" s="9">
        <f t="array" ref="S1159">(J1159/86400)+25569+(-5/24)</f>
        <v>41918.419907407406</v>
      </c>
      <c r="T1159" s="9">
        <f t="array" ref="T1159">(I1159/86400)+25569+(-5/24)</f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 s="5">
        <f t="shared" si="37"/>
        <v>11.666666666666666</v>
      </c>
      <c r="Q1160" t="str">
        <f t="array" ref="Q1160">LEFT(N1160,FIND("/",N1160)-1)</f>
        <v>food</v>
      </c>
      <c r="R1160" t="str">
        <f t="array" ref="R1160">RIGHT(N1160,LEN(N1160)-FIND("/",N1160))</f>
        <v>food trucks</v>
      </c>
      <c r="S1160" s="9">
        <f t="array" ref="S1160">(J1160/86400)+25569+(-5/24)</f>
        <v>41951.883425925924</v>
      </c>
      <c r="T1160" s="9">
        <f t="array" ref="T1160">(I1160/86400)+25569+(-5/24)</f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5" t="e">
        <f t="shared" si="37"/>
        <v>#DIV/0!</v>
      </c>
      <c r="Q1161" t="str">
        <f t="array" ref="Q1161">LEFT(N1161,FIND("/",N1161)-1)</f>
        <v>food</v>
      </c>
      <c r="R1161" t="str">
        <f t="array" ref="R1161">RIGHT(N1161,LEN(N1161)-FIND("/",N1161))</f>
        <v>food trucks</v>
      </c>
      <c r="S1161" s="9">
        <f t="array" ref="S1161">(J1161/86400)+25569+(-5/24)</f>
        <v>42154.518113425926</v>
      </c>
      <c r="T1161" s="9">
        <f t="array" ref="T1161">(I1161/86400)+25569+(-5/24)</f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 s="5">
        <f t="shared" si="37"/>
        <v>60.789473684210527</v>
      </c>
      <c r="Q1162" t="str">
        <f t="array" ref="Q1162">LEFT(N1162,FIND("/",N1162)-1)</f>
        <v>food</v>
      </c>
      <c r="R1162" t="str">
        <f t="array" ref="R1162">RIGHT(N1162,LEN(N1162)-FIND("/",N1162))</f>
        <v>food trucks</v>
      </c>
      <c r="S1162" s="9">
        <f t="array" ref="S1162">(J1162/86400)+25569+(-5/24)</f>
        <v>42060.946597222217</v>
      </c>
      <c r="T1162" s="9">
        <f t="array" ref="T1162">(I1162/86400)+25569+(-5/24)</f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5" t="e">
        <f t="shared" si="37"/>
        <v>#DIV/0!</v>
      </c>
      <c r="Q1163" t="str">
        <f t="array" ref="Q1163">LEFT(N1163,FIND("/",N1163)-1)</f>
        <v>food</v>
      </c>
      <c r="R1163" t="str">
        <f t="array" ref="R1163">RIGHT(N1163,LEN(N1163)-FIND("/",N1163))</f>
        <v>food trucks</v>
      </c>
      <c r="S1163" s="9">
        <f t="array" ref="S1163">(J1163/86400)+25569+(-5/24)</f>
        <v>42122.421168981477</v>
      </c>
      <c r="T1163" s="9">
        <f t="array" ref="T1163">(I1163/86400)+25569+(-5/24)</f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 s="5">
        <f t="shared" si="37"/>
        <v>17.5</v>
      </c>
      <c r="Q1164" t="str">
        <f t="array" ref="Q1164">LEFT(N1164,FIND("/",N1164)-1)</f>
        <v>food</v>
      </c>
      <c r="R1164" t="str">
        <f t="array" ref="R1164">RIGHT(N1164,LEN(N1164)-FIND("/",N1164))</f>
        <v>food trucks</v>
      </c>
      <c r="S1164" s="9">
        <f t="array" ref="S1164">(J1164/86400)+25569+(-5/24)</f>
        <v>41876.475277777776</v>
      </c>
      <c r="T1164" s="9">
        <f t="array" ref="T1164">(I1164/86400)+25569+(-5/24)</f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5" t="e">
        <f t="shared" si="37"/>
        <v>#DIV/0!</v>
      </c>
      <c r="Q1165" t="str">
        <f t="array" ref="Q1165">LEFT(N1165,FIND("/",N1165)-1)</f>
        <v>food</v>
      </c>
      <c r="R1165" t="str">
        <f t="array" ref="R1165">RIGHT(N1165,LEN(N1165)-FIND("/",N1165))</f>
        <v>food trucks</v>
      </c>
      <c r="S1165" s="9">
        <f t="array" ref="S1165">(J1165/86400)+25569+(-5/24)</f>
        <v>41830.515277777777</v>
      </c>
      <c r="T1165" s="9">
        <f t="array" ref="T1165">(I1165/86400)+25569+(-5/24)</f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5" t="e">
        <f t="shared" si="37"/>
        <v>#DIV/0!</v>
      </c>
      <c r="Q1166" t="str">
        <f t="array" ref="Q1166">LEFT(N1166,FIND("/",N1166)-1)</f>
        <v>food</v>
      </c>
      <c r="R1166" t="str">
        <f t="array" ref="R1166">RIGHT(N1166,LEN(N1166)-FIND("/",N1166))</f>
        <v>food trucks</v>
      </c>
      <c r="S1166" s="9">
        <f t="array" ref="S1166">(J1166/86400)+25569+(-5/24)</f>
        <v>42509.51599537037</v>
      </c>
      <c r="T1166" s="9">
        <f t="array" ref="T1166">(I1166/86400)+25569+(-5/24)</f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 s="5">
        <f t="shared" si="37"/>
        <v>82.82</v>
      </c>
      <c r="Q1167" t="str">
        <f t="array" ref="Q1167">LEFT(N1167,FIND("/",N1167)-1)</f>
        <v>food</v>
      </c>
      <c r="R1167" t="str">
        <f t="array" ref="R1167">RIGHT(N1167,LEN(N1167)-FIND("/",N1167))</f>
        <v>food trucks</v>
      </c>
      <c r="S1167" s="9">
        <f t="array" ref="S1167">(J1167/86400)+25569+(-5/24)</f>
        <v>41792.00613425926</v>
      </c>
      <c r="T1167" s="9">
        <f t="array" ref="T1167">(I1167/86400)+25569+(-5/24)</f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 s="5">
        <f t="shared" si="37"/>
        <v>358.875</v>
      </c>
      <c r="Q1168" t="str">
        <f t="array" ref="Q1168">LEFT(N1168,FIND("/",N1168)-1)</f>
        <v>food</v>
      </c>
      <c r="R1168" t="str">
        <f t="array" ref="R1168">RIGHT(N1168,LEN(N1168)-FIND("/",N1168))</f>
        <v>food trucks</v>
      </c>
      <c r="S1168" s="9">
        <f t="array" ref="S1168">(J1168/86400)+25569+(-5/24)</f>
        <v>42150.277106481481</v>
      </c>
      <c r="T1168" s="9">
        <f t="array" ref="T1168">(I1168/86400)+25569+(-5/24)</f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 s="5">
        <f t="shared" si="37"/>
        <v>61.1875</v>
      </c>
      <c r="Q1169" t="str">
        <f t="array" ref="Q1169">LEFT(N1169,FIND("/",N1169)-1)</f>
        <v>food</v>
      </c>
      <c r="R1169" t="str">
        <f t="array" ref="R1169">RIGHT(N1169,LEN(N1169)-FIND("/",N1169))</f>
        <v>food trucks</v>
      </c>
      <c r="S1169" s="9">
        <f t="array" ref="S1169">(J1169/86400)+25569+(-5/24)</f>
        <v>41863.526562499996</v>
      </c>
      <c r="T1169" s="9">
        <f t="array" ref="T1169">(I1169/86400)+25569+(-5/24)</f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 s="5">
        <f t="shared" si="37"/>
        <v>340</v>
      </c>
      <c r="Q1170" t="str">
        <f t="array" ref="Q1170">LEFT(N1170,FIND("/",N1170)-1)</f>
        <v>food</v>
      </c>
      <c r="R1170" t="str">
        <f t="array" ref="R1170">RIGHT(N1170,LEN(N1170)-FIND("/",N1170))</f>
        <v>food trucks</v>
      </c>
      <c r="S1170" s="9">
        <f t="array" ref="S1170">(J1170/86400)+25569+(-5/24)</f>
        <v>42604.845659722218</v>
      </c>
      <c r="T1170" s="9">
        <f t="array" ref="T1170">(I1170/86400)+25569+(-5/24)</f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 s="5">
        <f t="shared" si="37"/>
        <v>5.666666666666667</v>
      </c>
      <c r="Q1171" t="str">
        <f t="array" ref="Q1171">LEFT(N1171,FIND("/",N1171)-1)</f>
        <v>food</v>
      </c>
      <c r="R1171" t="str">
        <f t="array" ref="R1171">RIGHT(N1171,LEN(N1171)-FIND("/",N1171))</f>
        <v>food trucks</v>
      </c>
      <c r="S1171" s="9">
        <f t="array" ref="S1171">(J1171/86400)+25569+(-5/24)</f>
        <v>42027.145405092589</v>
      </c>
      <c r="T1171" s="9">
        <f t="array" ref="T1171">(I1171/86400)+25569+(-5/24)</f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 s="5">
        <f t="shared" si="37"/>
        <v>50</v>
      </c>
      <c r="Q1172" t="str">
        <f t="array" ref="Q1172">LEFT(N1172,FIND("/",N1172)-1)</f>
        <v>food</v>
      </c>
      <c r="R1172" t="str">
        <f t="array" ref="R1172">RIGHT(N1172,LEN(N1172)-FIND("/",N1172))</f>
        <v>food trucks</v>
      </c>
      <c r="S1172" s="9">
        <f t="array" ref="S1172">(J1172/86400)+25569+(-5/24)</f>
        <v>42124.684849537036</v>
      </c>
      <c r="T1172" s="9">
        <f t="array" ref="T1172">(I1172/86400)+25569+(-5/24)</f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 s="5">
        <f t="shared" si="37"/>
        <v>25</v>
      </c>
      <c r="Q1173" t="str">
        <f t="array" ref="Q1173">LEFT(N1173,FIND("/",N1173)-1)</f>
        <v>food</v>
      </c>
      <c r="R1173" t="str">
        <f t="array" ref="R1173">RIGHT(N1173,LEN(N1173)-FIND("/",N1173))</f>
        <v>food trucks</v>
      </c>
      <c r="S1173" s="9">
        <f t="array" ref="S1173">(J1173/86400)+25569+(-5/24)</f>
        <v>41938.596377314811</v>
      </c>
      <c r="T1173" s="9">
        <f t="array" ref="T1173">(I1173/86400)+25569+(-5/24)</f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5" t="e">
        <f t="shared" si="37"/>
        <v>#DIV/0!</v>
      </c>
      <c r="Q1174" t="str">
        <f t="array" ref="Q1174">LEFT(N1174,FIND("/",N1174)-1)</f>
        <v>food</v>
      </c>
      <c r="R1174" t="str">
        <f t="array" ref="R1174">RIGHT(N1174,LEN(N1174)-FIND("/",N1174))</f>
        <v>food trucks</v>
      </c>
      <c r="S1174" s="9">
        <f t="array" ref="S1174">(J1174/86400)+25569+(-5/24)</f>
        <v>41841.473981481475</v>
      </c>
      <c r="T1174" s="9">
        <f t="array" ref="T1174">(I1174/86400)+25569+(-5/24)</f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 s="5">
        <f t="shared" si="37"/>
        <v>30</v>
      </c>
      <c r="Q1175" t="str">
        <f t="array" ref="Q1175">LEFT(N1175,FIND("/",N1175)-1)</f>
        <v>food</v>
      </c>
      <c r="R1175" t="str">
        <f t="array" ref="R1175">RIGHT(N1175,LEN(N1175)-FIND("/",N1175))</f>
        <v>food trucks</v>
      </c>
      <c r="S1175" s="9">
        <f t="array" ref="S1175">(J1175/86400)+25569+(-5/24)</f>
        <v>42183.97751157407</v>
      </c>
      <c r="T1175" s="9">
        <f t="array" ref="T1175">(I1175/86400)+25569+(-5/24)</f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 s="5">
        <f t="shared" si="37"/>
        <v>46.631578947368418</v>
      </c>
      <c r="Q1176" t="str">
        <f t="array" ref="Q1176">LEFT(N1176,FIND("/",N1176)-1)</f>
        <v>food</v>
      </c>
      <c r="R1176" t="str">
        <f t="array" ref="R1176">RIGHT(N1176,LEN(N1176)-FIND("/",N1176))</f>
        <v>food trucks</v>
      </c>
      <c r="S1176" s="9">
        <f t="array" ref="S1176">(J1176/86400)+25569+(-5/24)</f>
        <v>42468.633414351854</v>
      </c>
      <c r="T1176" s="9">
        <f t="array" ref="T1176">(I1176/86400)+25569+(-5/24)</f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 s="5">
        <f t="shared" si="37"/>
        <v>65</v>
      </c>
      <c r="Q1177" t="str">
        <f t="array" ref="Q1177">LEFT(N1177,FIND("/",N1177)-1)</f>
        <v>food</v>
      </c>
      <c r="R1177" t="str">
        <f t="array" ref="R1177">RIGHT(N1177,LEN(N1177)-FIND("/",N1177))</f>
        <v>food trucks</v>
      </c>
      <c r="S1177" s="9">
        <f t="array" ref="S1177">(J1177/86400)+25569+(-5/24)</f>
        <v>42170.520127314812</v>
      </c>
      <c r="T1177" s="9">
        <f t="array" ref="T1177">(I1177/86400)+25569+(-5/24)</f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 s="5">
        <f t="shared" si="37"/>
        <v>10</v>
      </c>
      <c r="Q1178" t="str">
        <f t="array" ref="Q1178">LEFT(N1178,FIND("/",N1178)-1)</f>
        <v>food</v>
      </c>
      <c r="R1178" t="str">
        <f t="array" ref="R1178">RIGHT(N1178,LEN(N1178)-FIND("/",N1178))</f>
        <v>food trucks</v>
      </c>
      <c r="S1178" s="9">
        <f t="array" ref="S1178">(J1178/86400)+25569+(-5/24)</f>
        <v>42745.811319444438</v>
      </c>
      <c r="T1178" s="9">
        <f t="array" ref="T1178">(I1178/86400)+25569+(-5/24)</f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5" t="e">
        <f t="shared" si="37"/>
        <v>#DIV/0!</v>
      </c>
      <c r="Q1179" t="str">
        <f t="array" ref="Q1179">LEFT(N1179,FIND("/",N1179)-1)</f>
        <v>food</v>
      </c>
      <c r="R1179" t="str">
        <f t="array" ref="R1179">RIGHT(N1179,LEN(N1179)-FIND("/",N1179))</f>
        <v>food trucks</v>
      </c>
      <c r="S1179" s="9">
        <f t="array" ref="S1179">(J1179/86400)+25569+(-5/24)</f>
        <v>41897.452499999999</v>
      </c>
      <c r="T1179" s="9">
        <f t="array" ref="T1179">(I1179/86400)+25569+(-5/24)</f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 s="5">
        <f t="shared" si="37"/>
        <v>5</v>
      </c>
      <c r="Q1180" t="str">
        <f t="array" ref="Q1180">LEFT(N1180,FIND("/",N1180)-1)</f>
        <v>food</v>
      </c>
      <c r="R1180" t="str">
        <f t="array" ref="R1180">RIGHT(N1180,LEN(N1180)-FIND("/",N1180))</f>
        <v>food trucks</v>
      </c>
      <c r="S1180" s="9">
        <f t="array" ref="S1180">(J1180/86400)+25569+(-5/24)</f>
        <v>41837.69736111111</v>
      </c>
      <c r="T1180" s="9">
        <f t="array" ref="T1180">(I1180/86400)+25569+(-5/24)</f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 s="5">
        <f t="shared" si="37"/>
        <v>640</v>
      </c>
      <c r="Q1181" t="str">
        <f t="array" ref="Q1181">LEFT(N1181,FIND("/",N1181)-1)</f>
        <v>food</v>
      </c>
      <c r="R1181" t="str">
        <f t="array" ref="R1181">RIGHT(N1181,LEN(N1181)-FIND("/",N1181))</f>
        <v>food trucks</v>
      </c>
      <c r="S1181" s="9">
        <f t="array" ref="S1181">(J1181/86400)+25569+(-5/24)</f>
        <v>42275.511886574073</v>
      </c>
      <c r="T1181" s="9">
        <f t="array" ref="T1181">(I1181/86400)+25569+(-5/24)</f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 s="5">
        <f t="shared" si="37"/>
        <v>69.117647058823536</v>
      </c>
      <c r="Q1182" t="str">
        <f t="array" ref="Q1182">LEFT(N1182,FIND("/",N1182)-1)</f>
        <v>food</v>
      </c>
      <c r="R1182" t="str">
        <f t="array" ref="R1182">RIGHT(N1182,LEN(N1182)-FIND("/",N1182))</f>
        <v>food trucks</v>
      </c>
      <c r="S1182" s="9">
        <f t="array" ref="S1182">(J1182/86400)+25569+(-5/24)</f>
        <v>41781.598541666666</v>
      </c>
      <c r="T1182" s="9">
        <f t="array" ref="T1182">(I1182/86400)+25569+(-5/24)</f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 s="5">
        <f t="shared" si="37"/>
        <v>1.3333333333333333</v>
      </c>
      <c r="Q1183" t="str">
        <f t="array" ref="Q1183">LEFT(N1183,FIND("/",N1183)-1)</f>
        <v>food</v>
      </c>
      <c r="R1183" t="str">
        <f t="array" ref="R1183">RIGHT(N1183,LEN(N1183)-FIND("/",N1183))</f>
        <v>food trucks</v>
      </c>
      <c r="S1183" s="9">
        <f t="array" ref="S1183">(J1183/86400)+25569+(-5/24)</f>
        <v>42034.131030092591</v>
      </c>
      <c r="T1183" s="9">
        <f t="array" ref="T1183">(I1183/86400)+25569+(-5/24)</f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 s="5">
        <f t="shared" si="37"/>
        <v>10.5</v>
      </c>
      <c r="Q1184" t="str">
        <f t="array" ref="Q1184">LEFT(N1184,FIND("/",N1184)-1)</f>
        <v>food</v>
      </c>
      <c r="R1184" t="str">
        <f t="array" ref="R1184">RIGHT(N1184,LEN(N1184)-FIND("/",N1184))</f>
        <v>food trucks</v>
      </c>
      <c r="S1184" s="9">
        <f t="array" ref="S1184">(J1184/86400)+25569+(-5/24)</f>
        <v>42728.619074074071</v>
      </c>
      <c r="T1184" s="9">
        <f t="array" ref="T1184">(I1184/86400)+25569+(-5/24)</f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 s="5">
        <f t="shared" si="37"/>
        <v>33.333333333333336</v>
      </c>
      <c r="Q1185" t="str">
        <f t="array" ref="Q1185">LEFT(N1185,FIND("/",N1185)-1)</f>
        <v>food</v>
      </c>
      <c r="R1185" t="str">
        <f t="array" ref="R1185">RIGHT(N1185,LEN(N1185)-FIND("/",N1185))</f>
        <v>food trucks</v>
      </c>
      <c r="S1185" s="9">
        <f t="array" ref="S1185">(J1185/86400)+25569+(-5/24)</f>
        <v>42656.653043981474</v>
      </c>
      <c r="T1185" s="9">
        <f t="array" ref="T1185">(I1185/86400)+25569+(-5/24)</f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 s="5">
        <f t="shared" si="37"/>
        <v>61.562666666666665</v>
      </c>
      <c r="Q1186" t="str">
        <f t="array" ref="Q1186">LEFT(N1186,FIND("/",N1186)-1)</f>
        <v>photography</v>
      </c>
      <c r="R1186" t="str">
        <f t="array" ref="R1186">RIGHT(N1186,LEN(N1186)-FIND("/",N1186))</f>
        <v>photobooks</v>
      </c>
      <c r="S1186" s="9">
        <f t="array" ref="S1186">(J1186/86400)+25569+(-5/24)</f>
        <v>42741.391331018516</v>
      </c>
      <c r="T1186" s="9">
        <f t="array" ref="T1186">(I1186/86400)+25569+(-5/24)</f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 s="5">
        <f t="shared" si="37"/>
        <v>118.73873873873873</v>
      </c>
      <c r="Q1187" t="str">
        <f t="array" ref="Q1187">LEFT(N1187,FIND("/",N1187)-1)</f>
        <v>photography</v>
      </c>
      <c r="R1187" t="str">
        <f t="array" ref="R1187">RIGHT(N1187,LEN(N1187)-FIND("/",N1187))</f>
        <v>photobooks</v>
      </c>
      <c r="S1187" s="9">
        <f t="array" ref="S1187">(J1187/86400)+25569+(-5/24)</f>
        <v>42130.656817129631</v>
      </c>
      <c r="T1187" s="9">
        <f t="array" ref="T1187">(I1187/86400)+25569+(-5/24)</f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 s="5">
        <f t="shared" si="37"/>
        <v>65.081300813008127</v>
      </c>
      <c r="Q1188" t="str">
        <f t="array" ref="Q1188">LEFT(N1188,FIND("/",N1188)-1)</f>
        <v>photography</v>
      </c>
      <c r="R1188" t="str">
        <f t="array" ref="R1188">RIGHT(N1188,LEN(N1188)-FIND("/",N1188))</f>
        <v>photobooks</v>
      </c>
      <c r="S1188" s="9">
        <f t="array" ref="S1188">(J1188/86400)+25569+(-5/24)</f>
        <v>42123.655034722215</v>
      </c>
      <c r="T1188" s="9">
        <f t="array" ref="T1188">(I1188/86400)+25569+(-5/24)</f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 s="5">
        <f t="shared" si="37"/>
        <v>130.15714285714284</v>
      </c>
      <c r="Q1189" t="str">
        <f t="array" ref="Q1189">LEFT(N1189,FIND("/",N1189)-1)</f>
        <v>photography</v>
      </c>
      <c r="R1189" t="str">
        <f t="array" ref="R1189">RIGHT(N1189,LEN(N1189)-FIND("/",N1189))</f>
        <v>photobooks</v>
      </c>
      <c r="S1189" s="9">
        <f t="array" ref="S1189">(J1189/86400)+25569+(-5/24)</f>
        <v>42109.686608796292</v>
      </c>
      <c r="T1189" s="9">
        <f t="array" ref="T1189">(I1189/86400)+25569+(-5/24)</f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 s="5">
        <f t="shared" si="37"/>
        <v>37.776470588235291</v>
      </c>
      <c r="Q1190" t="str">
        <f t="array" ref="Q1190">LEFT(N1190,FIND("/",N1190)-1)</f>
        <v>photography</v>
      </c>
      <c r="R1190" t="str">
        <f t="array" ref="R1190">RIGHT(N1190,LEN(N1190)-FIND("/",N1190))</f>
        <v>photobooks</v>
      </c>
      <c r="S1190" s="9">
        <f t="array" ref="S1190">(J1190/86400)+25569+(-5/24)</f>
        <v>42711.492361111108</v>
      </c>
      <c r="T1190" s="9">
        <f t="array" ref="T1190">(I1190/86400)+25569+(-5/24)</f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 s="5">
        <f t="shared" si="37"/>
        <v>112.79069767441861</v>
      </c>
      <c r="Q1191" t="str">
        <f t="array" ref="Q1191">LEFT(N1191,FIND("/",N1191)-1)</f>
        <v>photography</v>
      </c>
      <c r="R1191" t="str">
        <f t="array" ref="R1191">RIGHT(N1191,LEN(N1191)-FIND("/",N1191))</f>
        <v>photobooks</v>
      </c>
      <c r="S1191" s="9">
        <f t="array" ref="S1191">(J1191/86400)+25569+(-5/24)</f>
        <v>42529.770775462959</v>
      </c>
      <c r="T1191" s="9">
        <f t="array" ref="T1191">(I1191/86400)+25569+(-5/24)</f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 s="5">
        <f t="shared" si="37"/>
        <v>51.92307692307692</v>
      </c>
      <c r="Q1192" t="str">
        <f t="array" ref="Q1192">LEFT(N1192,FIND("/",N1192)-1)</f>
        <v>photography</v>
      </c>
      <c r="R1192" t="str">
        <f t="array" ref="R1192">RIGHT(N1192,LEN(N1192)-FIND("/",N1192))</f>
        <v>photobooks</v>
      </c>
      <c r="S1192" s="9">
        <f t="array" ref="S1192">(J1192/86400)+25569+(-5/24)</f>
        <v>41852.457465277774</v>
      </c>
      <c r="T1192" s="9">
        <f t="array" ref="T1192">(I1192/86400)+25569+(-5/24)</f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 s="5">
        <f t="shared" si="37"/>
        <v>89.242424242424249</v>
      </c>
      <c r="Q1193" t="str">
        <f t="array" ref="Q1193">LEFT(N1193,FIND("/",N1193)-1)</f>
        <v>photography</v>
      </c>
      <c r="R1193" t="str">
        <f t="array" ref="R1193">RIGHT(N1193,LEN(N1193)-FIND("/",N1193))</f>
        <v>photobooks</v>
      </c>
      <c r="S1193" s="9">
        <f t="array" ref="S1193">(J1193/86400)+25569+(-5/24)</f>
        <v>42419.395370370366</v>
      </c>
      <c r="T1193" s="9">
        <f t="array" ref="T1193">(I1193/86400)+25569+(-5/24)</f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 s="5">
        <f t="shared" si="37"/>
        <v>19.333333333333332</v>
      </c>
      <c r="Q1194" t="str">
        <f t="array" ref="Q1194">LEFT(N1194,FIND("/",N1194)-1)</f>
        <v>photography</v>
      </c>
      <c r="R1194" t="str">
        <f t="array" ref="R1194">RIGHT(N1194,LEN(N1194)-FIND("/",N1194))</f>
        <v>photobooks</v>
      </c>
      <c r="S1194" s="9">
        <f t="array" ref="S1194">(J1194/86400)+25569+(-5/24)</f>
        <v>42747.298356481479</v>
      </c>
      <c r="T1194" s="9">
        <f t="array" ref="T1194">(I1194/86400)+25569+(-5/24)</f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 s="5">
        <f t="shared" si="37"/>
        <v>79.967032967032964</v>
      </c>
      <c r="Q1195" t="str">
        <f t="array" ref="Q1195">LEFT(N1195,FIND("/",N1195)-1)</f>
        <v>photography</v>
      </c>
      <c r="R1195" t="str">
        <f t="array" ref="R1195">RIGHT(N1195,LEN(N1195)-FIND("/",N1195))</f>
        <v>photobooks</v>
      </c>
      <c r="S1195" s="9">
        <f t="array" ref="S1195">(J1195/86400)+25569+(-5/24)</f>
        <v>42409.567743055552</v>
      </c>
      <c r="T1195" s="9">
        <f t="array" ref="T1195">(I1195/86400)+25569+(-5/24)</f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 s="5">
        <f t="shared" si="37"/>
        <v>56.414565826330531</v>
      </c>
      <c r="Q1196" t="str">
        <f t="array" ref="Q1196">LEFT(N1196,FIND("/",N1196)-1)</f>
        <v>photography</v>
      </c>
      <c r="R1196" t="str">
        <f t="array" ref="R1196">RIGHT(N1196,LEN(N1196)-FIND("/",N1196))</f>
        <v>photobooks</v>
      </c>
      <c r="S1196" s="9">
        <f t="array" ref="S1196">(J1196/86400)+25569+(-5/24)</f>
        <v>42072.27984953703</v>
      </c>
      <c r="T1196" s="9">
        <f t="array" ref="T1196">(I1196/86400)+25569+(-5/24)</f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 s="5">
        <f t="shared" si="37"/>
        <v>79.411764705882348</v>
      </c>
      <c r="Q1197" t="str">
        <f t="array" ref="Q1197">LEFT(N1197,FIND("/",N1197)-1)</f>
        <v>photography</v>
      </c>
      <c r="R1197" t="str">
        <f t="array" ref="R1197">RIGHT(N1197,LEN(N1197)-FIND("/",N1197))</f>
        <v>photobooks</v>
      </c>
      <c r="S1197" s="9">
        <f t="array" ref="S1197">(J1197/86400)+25569+(-5/24)</f>
        <v>42298.139502314814</v>
      </c>
      <c r="T1197" s="9">
        <f t="array" ref="T1197">(I1197/86400)+25569+(-5/24)</f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 s="5">
        <f t="shared" si="37"/>
        <v>76.439453125</v>
      </c>
      <c r="Q1198" t="str">
        <f t="array" ref="Q1198">LEFT(N1198,FIND("/",N1198)-1)</f>
        <v>photography</v>
      </c>
      <c r="R1198" t="str">
        <f t="array" ref="R1198">RIGHT(N1198,LEN(N1198)-FIND("/",N1198))</f>
        <v>photobooks</v>
      </c>
      <c r="S1198" s="9">
        <f t="array" ref="S1198">(J1198/86400)+25569+(-5/24)</f>
        <v>42326.610405092586</v>
      </c>
      <c r="T1198" s="9">
        <f t="array" ref="T1198">(I1198/86400)+25569+(-5/24)</f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 s="5">
        <f t="shared" si="37"/>
        <v>121</v>
      </c>
      <c r="Q1199" t="str">
        <f t="array" ref="Q1199">LEFT(N1199,FIND("/",N1199)-1)</f>
        <v>photography</v>
      </c>
      <c r="R1199" t="str">
        <f t="array" ref="R1199">RIGHT(N1199,LEN(N1199)-FIND("/",N1199))</f>
        <v>photobooks</v>
      </c>
      <c r="S1199" s="9">
        <f t="array" ref="S1199">(J1199/86400)+25569+(-5/24)</f>
        <v>42503.456412037034</v>
      </c>
      <c r="T1199" s="9">
        <f t="array" ref="T1199">(I1199/86400)+25569+(-5/24)</f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 s="5">
        <f t="shared" si="37"/>
        <v>54.616766467065865</v>
      </c>
      <c r="Q1200" t="str">
        <f t="array" ref="Q1200">LEFT(N1200,FIND("/",N1200)-1)</f>
        <v>photography</v>
      </c>
      <c r="R1200" t="str">
        <f t="array" ref="R1200">RIGHT(N1200,LEN(N1200)-FIND("/",N1200))</f>
        <v>photobooks</v>
      </c>
      <c r="S1200" s="9">
        <f t="array" ref="S1200">(J1200/86400)+25569+(-5/24)</f>
        <v>42333.410717592589</v>
      </c>
      <c r="T1200" s="9">
        <f t="array" ref="T1200">(I1200/86400)+25569+(-5/24)</f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 s="5">
        <f t="shared" si="37"/>
        <v>299.22222222222223</v>
      </c>
      <c r="Q1201" t="str">
        <f t="array" ref="Q1201">LEFT(N1201,FIND("/",N1201)-1)</f>
        <v>photography</v>
      </c>
      <c r="R1201" t="str">
        <f t="array" ref="R1201">RIGHT(N1201,LEN(N1201)-FIND("/",N1201))</f>
        <v>photobooks</v>
      </c>
      <c r="S1201" s="9">
        <f t="array" ref="S1201">(J1201/86400)+25569+(-5/24)</f>
        <v>42161.562499999993</v>
      </c>
      <c r="T1201" s="9">
        <f t="array" ref="T1201">(I1201/86400)+25569+(-5/24)</f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 s="5">
        <f t="shared" si="37"/>
        <v>58.533980582524272</v>
      </c>
      <c r="Q1202" t="str">
        <f t="array" ref="Q1202">LEFT(N1202,FIND("/",N1202)-1)</f>
        <v>photography</v>
      </c>
      <c r="R1202" t="str">
        <f t="array" ref="R1202">RIGHT(N1202,LEN(N1202)-FIND("/",N1202))</f>
        <v>photobooks</v>
      </c>
      <c r="S1202" s="9">
        <f t="array" ref="S1202">(J1202/86400)+25569+(-5/24)</f>
        <v>42089.269166666665</v>
      </c>
      <c r="T1202" s="9">
        <f t="array" ref="T1202">(I1202/86400)+25569+(-5/24)</f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 s="5">
        <f t="shared" si="37"/>
        <v>55.371801801801809</v>
      </c>
      <c r="Q1203" t="str">
        <f t="array" ref="Q1203">LEFT(N1203,FIND("/",N1203)-1)</f>
        <v>photography</v>
      </c>
      <c r="R1203" t="str">
        <f t="array" ref="R1203">RIGHT(N1203,LEN(N1203)-FIND("/",N1203))</f>
        <v>photobooks</v>
      </c>
      <c r="S1203" s="9">
        <f t="array" ref="S1203">(J1203/86400)+25569+(-5/24)</f>
        <v>42536.398680555554</v>
      </c>
      <c r="T1203" s="9">
        <f t="array" ref="T1203">(I1203/86400)+25569+(-5/24)</f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 s="5">
        <f t="shared" si="37"/>
        <v>183.80442804428046</v>
      </c>
      <c r="Q1204" t="str">
        <f t="array" ref="Q1204">LEFT(N1204,FIND("/",N1204)-1)</f>
        <v>photography</v>
      </c>
      <c r="R1204" t="str">
        <f t="array" ref="R1204">RIGHT(N1204,LEN(N1204)-FIND("/",N1204))</f>
        <v>photobooks</v>
      </c>
      <c r="S1204" s="9">
        <f t="array" ref="S1204">(J1204/86400)+25569+(-5/24)</f>
        <v>42152.08048611111</v>
      </c>
      <c r="T1204" s="9">
        <f t="array" ref="T1204">(I1204/86400)+25569+(-5/24)</f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 s="5">
        <f t="shared" si="37"/>
        <v>165.34653465346534</v>
      </c>
      <c r="Q1205" t="str">
        <f t="array" ref="Q1205">LEFT(N1205,FIND("/",N1205)-1)</f>
        <v>photography</v>
      </c>
      <c r="R1205" t="str">
        <f t="array" ref="R1205">RIGHT(N1205,LEN(N1205)-FIND("/",N1205))</f>
        <v>photobooks</v>
      </c>
      <c r="S1205" s="9">
        <f t="array" ref="S1205">(J1205/86400)+25569+(-5/24)</f>
        <v>42125.4065625</v>
      </c>
      <c r="T1205" s="9">
        <f t="array" ref="T1205">(I1205/86400)+25569+(-5/24)</f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 s="5">
        <f t="shared" si="37"/>
        <v>234.78947368421052</v>
      </c>
      <c r="Q1206" t="str">
        <f t="array" ref="Q1206">LEFT(N1206,FIND("/",N1206)-1)</f>
        <v>photography</v>
      </c>
      <c r="R1206" t="str">
        <f t="array" ref="R1206">RIGHT(N1206,LEN(N1206)-FIND("/",N1206))</f>
        <v>photobooks</v>
      </c>
      <c r="S1206" s="9">
        <f t="array" ref="S1206">(J1206/86400)+25569+(-5/24)</f>
        <v>42297.539733796293</v>
      </c>
      <c r="T1206" s="9">
        <f t="array" ref="T1206">(I1206/86400)+25569+(-5/24)</f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 s="5">
        <f t="shared" si="37"/>
        <v>211.48387096774192</v>
      </c>
      <c r="Q1207" t="str">
        <f t="array" ref="Q1207">LEFT(N1207,FIND("/",N1207)-1)</f>
        <v>photography</v>
      </c>
      <c r="R1207" t="str">
        <f t="array" ref="R1207">RIGHT(N1207,LEN(N1207)-FIND("/",N1207))</f>
        <v>photobooks</v>
      </c>
      <c r="S1207" s="9">
        <f t="array" ref="S1207">(J1207/86400)+25569+(-5/24)</f>
        <v>42138.298043981478</v>
      </c>
      <c r="T1207" s="9">
        <f t="array" ref="T1207">(I1207/86400)+25569+(-5/24)</f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 s="5">
        <f t="shared" si="37"/>
        <v>32.34375</v>
      </c>
      <c r="Q1208" t="str">
        <f t="array" ref="Q1208">LEFT(N1208,FIND("/",N1208)-1)</f>
        <v>photography</v>
      </c>
      <c r="R1208" t="str">
        <f t="array" ref="R1208">RIGHT(N1208,LEN(N1208)-FIND("/",N1208))</f>
        <v>photobooks</v>
      </c>
      <c r="S1208" s="9">
        <f t="array" ref="S1208">(J1208/86400)+25569+(-5/24)</f>
        <v>42772.567743055552</v>
      </c>
      <c r="T1208" s="9">
        <f t="array" ref="T1208">(I1208/86400)+25569+(-5/24)</f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 s="5">
        <f t="shared" si="37"/>
        <v>123.37588652482269</v>
      </c>
      <c r="Q1209" t="str">
        <f t="array" ref="Q1209">LEFT(N1209,FIND("/",N1209)-1)</f>
        <v>photography</v>
      </c>
      <c r="R1209" t="str">
        <f t="array" ref="R1209">RIGHT(N1209,LEN(N1209)-FIND("/",N1209))</f>
        <v>photobooks</v>
      </c>
      <c r="S1209" s="9">
        <f t="array" ref="S1209">(J1209/86400)+25569+(-5/24)</f>
        <v>42430.221909722219</v>
      </c>
      <c r="T1209" s="9">
        <f t="array" ref="T1209">(I1209/86400)+25569+(-5/24)</f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 s="5">
        <f t="shared" si="37"/>
        <v>207.06666666666666</v>
      </c>
      <c r="Q1210" t="str">
        <f t="array" ref="Q1210">LEFT(N1210,FIND("/",N1210)-1)</f>
        <v>photography</v>
      </c>
      <c r="R1210" t="str">
        <f t="array" ref="R1210">RIGHT(N1210,LEN(N1210)-FIND("/",N1210))</f>
        <v>photobooks</v>
      </c>
      <c r="S1210" s="9">
        <f t="array" ref="S1210">(J1210/86400)+25569+(-5/24)</f>
        <v>42423.500740740739</v>
      </c>
      <c r="T1210" s="9">
        <f t="array" ref="T1210">(I1210/86400)+25569+(-5/24)</f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 s="5">
        <f t="shared" si="37"/>
        <v>138.2608695652174</v>
      </c>
      <c r="Q1211" t="str">
        <f t="array" ref="Q1211">LEFT(N1211,FIND("/",N1211)-1)</f>
        <v>photography</v>
      </c>
      <c r="R1211" t="str">
        <f t="array" ref="R1211">RIGHT(N1211,LEN(N1211)-FIND("/",N1211))</f>
        <v>photobooks</v>
      </c>
      <c r="S1211" s="9">
        <f t="array" ref="S1211">(J1211/86400)+25569+(-5/24)</f>
        <v>42761.637789351851</v>
      </c>
      <c r="T1211" s="9">
        <f t="array" ref="T1211">(I1211/86400)+25569+(-5/24)</f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 s="5">
        <f t="shared" si="37"/>
        <v>493.81553398058253</v>
      </c>
      <c r="Q1212" t="str">
        <f t="array" ref="Q1212">LEFT(N1212,FIND("/",N1212)-1)</f>
        <v>photography</v>
      </c>
      <c r="R1212" t="str">
        <f t="array" ref="R1212">RIGHT(N1212,LEN(N1212)-FIND("/",N1212))</f>
        <v>photobooks</v>
      </c>
      <c r="S1212" s="9">
        <f t="array" ref="S1212">(J1212/86400)+25569+(-5/24)</f>
        <v>42132.733472222222</v>
      </c>
      <c r="T1212" s="9">
        <f t="array" ref="T1212">(I1212/86400)+25569+(-5/24)</f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 s="5">
        <f t="shared" si="37"/>
        <v>168.5</v>
      </c>
      <c r="Q1213" t="str">
        <f t="array" ref="Q1213">LEFT(N1213,FIND("/",N1213)-1)</f>
        <v>photography</v>
      </c>
      <c r="R1213" t="str">
        <f t="array" ref="R1213">RIGHT(N1213,LEN(N1213)-FIND("/",N1213))</f>
        <v>photobooks</v>
      </c>
      <c r="S1213" s="9">
        <f t="array" ref="S1213">(J1213/86400)+25569+(-5/24)</f>
        <v>42515.658113425925</v>
      </c>
      <c r="T1213" s="9">
        <f t="array" ref="T1213">(I1213/86400)+25569+(-5/24)</f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 s="5">
        <f t="shared" si="37"/>
        <v>38.867469879518069</v>
      </c>
      <c r="Q1214" t="str">
        <f t="array" ref="Q1214">LEFT(N1214,FIND("/",N1214)-1)</f>
        <v>photography</v>
      </c>
      <c r="R1214" t="str">
        <f t="array" ref="R1214">RIGHT(N1214,LEN(N1214)-FIND("/",N1214))</f>
        <v>photobooks</v>
      </c>
      <c r="S1214" s="9">
        <f t="array" ref="S1214">(J1214/86400)+25569+(-5/24)</f>
        <v>42318.741840277777</v>
      </c>
      <c r="T1214" s="9">
        <f t="array" ref="T1214">(I1214/86400)+25569+(-5/24)</f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 s="5">
        <f t="shared" si="37"/>
        <v>61.527777777777779</v>
      </c>
      <c r="Q1215" t="str">
        <f t="array" ref="Q1215">LEFT(N1215,FIND("/",N1215)-1)</f>
        <v>photography</v>
      </c>
      <c r="R1215" t="str">
        <f t="array" ref="R1215">RIGHT(N1215,LEN(N1215)-FIND("/",N1215))</f>
        <v>photobooks</v>
      </c>
      <c r="S1215" s="9">
        <f t="array" ref="S1215">(J1215/86400)+25569+(-5/24)</f>
        <v>42731.547453703701</v>
      </c>
      <c r="T1215" s="9">
        <f t="array" ref="T1215">(I1215/86400)+25569+(-5/24)</f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 s="5">
        <f t="shared" si="37"/>
        <v>105.44</v>
      </c>
      <c r="Q1216" t="str">
        <f t="array" ref="Q1216">LEFT(N1216,FIND("/",N1216)-1)</f>
        <v>photography</v>
      </c>
      <c r="R1216" t="str">
        <f t="array" ref="R1216">RIGHT(N1216,LEN(N1216)-FIND("/",N1216))</f>
        <v>photobooks</v>
      </c>
      <c r="S1216" s="9">
        <f t="array" ref="S1216">(J1216/86400)+25569+(-5/24)</f>
        <v>42104.632002314807</v>
      </c>
      <c r="T1216" s="9">
        <f t="array" ref="T1216">(I1216/86400)+25569+(-5/24)</f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 s="5">
        <f t="shared" si="37"/>
        <v>71.592003642987251</v>
      </c>
      <c r="Q1217" t="str">
        <f t="array" ref="Q1217">LEFT(N1217,FIND("/",N1217)-1)</f>
        <v>photography</v>
      </c>
      <c r="R1217" t="str">
        <f t="array" ref="R1217">RIGHT(N1217,LEN(N1217)-FIND("/",N1217))</f>
        <v>photobooks</v>
      </c>
      <c r="S1217" s="9">
        <f t="array" ref="S1217">(J1217/86400)+25569+(-5/24)</f>
        <v>41759.714768518512</v>
      </c>
      <c r="T1217" s="9">
        <f t="array" ref="T1217">(I1217/86400)+25569+(-5/24)</f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 s="5">
        <f t="shared" si="37"/>
        <v>91.882882882882882</v>
      </c>
      <c r="Q1218" t="str">
        <f t="array" ref="Q1218">LEFT(N1218,FIND("/",N1218)-1)</f>
        <v>photography</v>
      </c>
      <c r="R1218" t="str">
        <f t="array" ref="R1218">RIGHT(N1218,LEN(N1218)-FIND("/",N1218))</f>
        <v>photobooks</v>
      </c>
      <c r="S1218" s="9">
        <f t="array" ref="S1218">(J1218/86400)+25569+(-5/24)</f>
        <v>42247.408067129632</v>
      </c>
      <c r="T1218" s="9">
        <f t="array" ref="T1218">(I1218/86400)+25569+(-5/24)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E1219/D1219*100</f>
        <v>102.60000000000001</v>
      </c>
      <c r="P1219" s="5">
        <f t="shared" ref="P1219:P1282" si="39">E1219/L1219</f>
        <v>148.57377049180329</v>
      </c>
      <c r="Q1219" t="str">
        <f t="array" ref="Q1219">LEFT(N1219,FIND("/",N1219)-1)</f>
        <v>photography</v>
      </c>
      <c r="R1219" t="str">
        <f t="array" ref="R1219">RIGHT(N1219,LEN(N1219)-FIND("/",N1219))</f>
        <v>photobooks</v>
      </c>
      <c r="S1219" s="9">
        <f t="array" ref="S1219">(J1219/86400)+25569+(-5/24)</f>
        <v>42535.6011574074</v>
      </c>
      <c r="T1219" s="9">
        <f t="array" ref="T12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 s="5">
        <f t="shared" si="39"/>
        <v>174.2134831460674</v>
      </c>
      <c r="Q1220" t="str">
        <f t="array" ref="Q1220">LEFT(N1220,FIND("/",N1220)-1)</f>
        <v>photography</v>
      </c>
      <c r="R1220" t="str">
        <f t="array" ref="R1220">RIGHT(N1220,LEN(N1220)-FIND("/",N1220))</f>
        <v>photobooks</v>
      </c>
      <c r="S1220" s="9">
        <f t="array" ref="S1220">(J1220/86400)+25569+(-5/24)</f>
        <v>42278.453703703701</v>
      </c>
      <c r="T1220" s="9">
        <f t="array" ref="T1220">(I1220/86400)+25569+(-5/24)</f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 s="5">
        <f t="shared" si="39"/>
        <v>102.86166007905139</v>
      </c>
      <c r="Q1221" t="str">
        <f t="array" ref="Q1221">LEFT(N1221,FIND("/",N1221)-1)</f>
        <v>photography</v>
      </c>
      <c r="R1221" t="str">
        <f t="array" ref="R1221">RIGHT(N1221,LEN(N1221)-FIND("/",N1221))</f>
        <v>photobooks</v>
      </c>
      <c r="S1221" s="9">
        <f t="array" ref="S1221">(J1221/86400)+25569+(-5/24)</f>
        <v>42633.253622685188</v>
      </c>
      <c r="T1221" s="9">
        <f t="array" ref="T1221">(I1221/86400)+25569+(-5/24)</f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 s="5">
        <f t="shared" si="39"/>
        <v>111.17857142857143</v>
      </c>
      <c r="Q1222" t="str">
        <f t="array" ref="Q1222">LEFT(N1222,FIND("/",N1222)-1)</f>
        <v>photography</v>
      </c>
      <c r="R1222" t="str">
        <f t="array" ref="R1222">RIGHT(N1222,LEN(N1222)-FIND("/",N1222))</f>
        <v>photobooks</v>
      </c>
      <c r="S1222" s="9">
        <f t="array" ref="S1222">(J1222/86400)+25569+(-5/24)</f>
        <v>42211.420277777775</v>
      </c>
      <c r="T1222" s="9">
        <f t="array" ref="T1222">(I1222/86400)+25569+(-5/24)</f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 s="5">
        <f t="shared" si="39"/>
        <v>23.796213592233013</v>
      </c>
      <c r="Q1223" t="str">
        <f t="array" ref="Q1223">LEFT(N1223,FIND("/",N1223)-1)</f>
        <v>photography</v>
      </c>
      <c r="R1223" t="str">
        <f t="array" ref="R1223">RIGHT(N1223,LEN(N1223)-FIND("/",N1223))</f>
        <v>photobooks</v>
      </c>
      <c r="S1223" s="9">
        <f t="array" ref="S1223">(J1223/86400)+25569+(-5/24)</f>
        <v>42680.267222222225</v>
      </c>
      <c r="T1223" s="9">
        <f t="array" ref="T1223">(I1223/86400)+25569+(-5/24)</f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 s="5">
        <f t="shared" si="39"/>
        <v>81.268115942028984</v>
      </c>
      <c r="Q1224" t="str">
        <f t="array" ref="Q1224">LEFT(N1224,FIND("/",N1224)-1)</f>
        <v>photography</v>
      </c>
      <c r="R1224" t="str">
        <f t="array" ref="R1224">RIGHT(N1224,LEN(N1224)-FIND("/",N1224))</f>
        <v>photobooks</v>
      </c>
      <c r="S1224" s="9">
        <f t="array" ref="S1224">(J1224/86400)+25569+(-5/24)</f>
        <v>42430.512118055551</v>
      </c>
      <c r="T1224" s="9">
        <f t="array" ref="T1224">(I1224/86400)+25569+(-5/24)</f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 s="5">
        <f t="shared" si="39"/>
        <v>116.21465968586388</v>
      </c>
      <c r="Q1225" t="str">
        <f t="array" ref="Q1225">LEFT(N1225,FIND("/",N1225)-1)</f>
        <v>photography</v>
      </c>
      <c r="R1225" t="str">
        <f t="array" ref="R1225">RIGHT(N1225,LEN(N1225)-FIND("/",N1225))</f>
        <v>photobooks</v>
      </c>
      <c r="S1225" s="9">
        <f t="array" ref="S1225">(J1225/86400)+25569+(-5/24)</f>
        <v>42653.968854166662</v>
      </c>
      <c r="T1225" s="9">
        <f t="array" ref="T1225">(I1225/86400)+25569+(-5/24)</f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 s="5">
        <f t="shared" si="39"/>
        <v>58.888888888888886</v>
      </c>
      <c r="Q1226" t="str">
        <f t="array" ref="Q1226">LEFT(N1226,FIND("/",N1226)-1)</f>
        <v>music</v>
      </c>
      <c r="R1226" t="str">
        <f t="array" ref="R1226">RIGHT(N1226,LEN(N1226)-FIND("/",N1226))</f>
        <v>world music</v>
      </c>
      <c r="S1226" s="9">
        <f t="array" ref="S1226">(J1226/86400)+25569+(-5/24)</f>
        <v>41736.341458333329</v>
      </c>
      <c r="T1226" s="9">
        <f t="array" ref="T1226">(I1226/86400)+25569+(-5/24)</f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 s="5">
        <f t="shared" si="39"/>
        <v>44</v>
      </c>
      <c r="Q1227" t="str">
        <f t="array" ref="Q1227">LEFT(N1227,FIND("/",N1227)-1)</f>
        <v>music</v>
      </c>
      <c r="R1227" t="str">
        <f t="array" ref="R1227">RIGHT(N1227,LEN(N1227)-FIND("/",N1227))</f>
        <v>world music</v>
      </c>
      <c r="S1227" s="9">
        <f t="array" ref="S1227">(J1227/86400)+25569+(-5/24)</f>
        <v>41509.697662037033</v>
      </c>
      <c r="T1227" s="9">
        <f t="array" ref="T1227">(I1227/86400)+25569+(-5/24)</f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 s="5">
        <f t="shared" si="39"/>
        <v>48.424999999999997</v>
      </c>
      <c r="Q1228" t="str">
        <f t="array" ref="Q1228">LEFT(N1228,FIND("/",N1228)-1)</f>
        <v>music</v>
      </c>
      <c r="R1228" t="str">
        <f t="array" ref="R1228">RIGHT(N1228,LEN(N1228)-FIND("/",N1228))</f>
        <v>world music</v>
      </c>
      <c r="S1228" s="9">
        <f t="array" ref="S1228">(J1228/86400)+25569+(-5/24)</f>
        <v>41715.666446759256</v>
      </c>
      <c r="T1228" s="9">
        <f t="array" ref="T1228">(I1228/86400)+25569+(-5/24)</f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5" t="e">
        <f t="shared" si="39"/>
        <v>#DIV/0!</v>
      </c>
      <c r="Q1229" t="str">
        <f t="array" ref="Q1229">LEFT(N1229,FIND("/",N1229)-1)</f>
        <v>music</v>
      </c>
      <c r="R1229" t="str">
        <f t="array" ref="R1229">RIGHT(N1229,LEN(N1229)-FIND("/",N1229))</f>
        <v>world music</v>
      </c>
      <c r="S1229" s="9">
        <f t="array" ref="S1229">(J1229/86400)+25569+(-5/24)</f>
        <v>41827.710833333331</v>
      </c>
      <c r="T1229" s="9">
        <f t="array" ref="T1229">(I1229/86400)+25569+(-5/24)</f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 s="5">
        <f t="shared" si="39"/>
        <v>61.041666666666664</v>
      </c>
      <c r="Q1230" t="str">
        <f t="array" ref="Q1230">LEFT(N1230,FIND("/",N1230)-1)</f>
        <v>music</v>
      </c>
      <c r="R1230" t="str">
        <f t="array" ref="R1230">RIGHT(N1230,LEN(N1230)-FIND("/",N1230))</f>
        <v>world music</v>
      </c>
      <c r="S1230" s="9">
        <f t="array" ref="S1230">(J1230/86400)+25569+(-5/24)</f>
        <v>40754.520925925921</v>
      </c>
      <c r="T1230" s="9">
        <f t="array" ref="T1230">(I1230/86400)+25569+(-5/24)</f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 s="5">
        <f t="shared" si="39"/>
        <v>25</v>
      </c>
      <c r="Q1231" t="str">
        <f t="array" ref="Q1231">LEFT(N1231,FIND("/",N1231)-1)</f>
        <v>music</v>
      </c>
      <c r="R1231" t="str">
        <f t="array" ref="R1231">RIGHT(N1231,LEN(N1231)-FIND("/",N1231))</f>
        <v>world music</v>
      </c>
      <c r="S1231" s="9">
        <f t="array" ref="S1231">(J1231/86400)+25569+(-5/24)</f>
        <v>40985.251469907402</v>
      </c>
      <c r="T1231" s="9">
        <f t="array" ref="T1231">(I1231/86400)+25569+(-5/24)</f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5" t="e">
        <f t="shared" si="39"/>
        <v>#DIV/0!</v>
      </c>
      <c r="Q1232" t="str">
        <f t="array" ref="Q1232">LEFT(N1232,FIND("/",N1232)-1)</f>
        <v>music</v>
      </c>
      <c r="R1232" t="str">
        <f t="array" ref="R1232">RIGHT(N1232,LEN(N1232)-FIND("/",N1232))</f>
        <v>world music</v>
      </c>
      <c r="S1232" s="9">
        <f t="array" ref="S1232">(J1232/86400)+25569+(-5/24)</f>
        <v>40568.764236111107</v>
      </c>
      <c r="T1232" s="9">
        <f t="array" ref="T1232">(I1232/86400)+25569+(-5/24)</f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5" t="e">
        <f t="shared" si="39"/>
        <v>#DIV/0!</v>
      </c>
      <c r="Q1233" t="str">
        <f t="array" ref="Q1233">LEFT(N1233,FIND("/",N1233)-1)</f>
        <v>music</v>
      </c>
      <c r="R1233" t="str">
        <f t="array" ref="R1233">RIGHT(N1233,LEN(N1233)-FIND("/",N1233))</f>
        <v>world music</v>
      </c>
      <c r="S1233" s="9">
        <f t="array" ref="S1233">(J1233/86400)+25569+(-5/24)</f>
        <v>42193.733425925922</v>
      </c>
      <c r="T1233" s="9">
        <f t="array" ref="T1233">(I1233/86400)+25569+(-5/24)</f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 s="5">
        <f t="shared" si="39"/>
        <v>40</v>
      </c>
      <c r="Q1234" t="str">
        <f t="array" ref="Q1234">LEFT(N1234,FIND("/",N1234)-1)</f>
        <v>music</v>
      </c>
      <c r="R1234" t="str">
        <f t="array" ref="R1234">RIGHT(N1234,LEN(N1234)-FIND("/",N1234))</f>
        <v>world music</v>
      </c>
      <c r="S1234" s="9">
        <f t="array" ref="S1234">(J1234/86400)+25569+(-5/24)</f>
        <v>41506.639699074069</v>
      </c>
      <c r="T1234" s="9">
        <f t="array" ref="T1234">(I1234/86400)+25569+(-5/24)</f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 s="5">
        <f t="shared" si="39"/>
        <v>19.333333333333332</v>
      </c>
      <c r="Q1235" t="str">
        <f t="array" ref="Q1235">LEFT(N1235,FIND("/",N1235)-1)</f>
        <v>music</v>
      </c>
      <c r="R1235" t="str">
        <f t="array" ref="R1235">RIGHT(N1235,LEN(N1235)-FIND("/",N1235))</f>
        <v>world music</v>
      </c>
      <c r="S1235" s="9">
        <f t="array" ref="S1235">(J1235/86400)+25569+(-5/24)</f>
        <v>40939.740439814814</v>
      </c>
      <c r="T1235" s="9">
        <f t="array" ref="T1235">(I1235/86400)+25569+(-5/24)</f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5" t="e">
        <f t="shared" si="39"/>
        <v>#DIV/0!</v>
      </c>
      <c r="Q1236" t="str">
        <f t="array" ref="Q1236">LEFT(N1236,FIND("/",N1236)-1)</f>
        <v>music</v>
      </c>
      <c r="R1236" t="str">
        <f t="array" ref="R1236">RIGHT(N1236,LEN(N1236)-FIND("/",N1236))</f>
        <v>world music</v>
      </c>
      <c r="S1236" s="9">
        <f t="array" ref="S1236">(J1236/86400)+25569+(-5/24)</f>
        <v>42007.580347222225</v>
      </c>
      <c r="T1236" s="9">
        <f t="array" ref="T1236">(I1236/86400)+25569+(-5/24)</f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 s="5">
        <f t="shared" si="39"/>
        <v>35</v>
      </c>
      <c r="Q1237" t="str">
        <f t="array" ref="Q1237">LEFT(N1237,FIND("/",N1237)-1)</f>
        <v>music</v>
      </c>
      <c r="R1237" t="str">
        <f t="array" ref="R1237">RIGHT(N1237,LEN(N1237)-FIND("/",N1237))</f>
        <v>world music</v>
      </c>
      <c r="S1237" s="9">
        <f t="array" ref="S1237">(J1237/86400)+25569+(-5/24)</f>
        <v>41582.927071759259</v>
      </c>
      <c r="T1237" s="9">
        <f t="array" ref="T1237">(I1237/86400)+25569+(-5/24)</f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5" t="e">
        <f t="shared" si="39"/>
        <v>#DIV/0!</v>
      </c>
      <c r="Q1238" t="str">
        <f t="array" ref="Q1238">LEFT(N1238,FIND("/",N1238)-1)</f>
        <v>music</v>
      </c>
      <c r="R1238" t="str">
        <f t="array" ref="R1238">RIGHT(N1238,LEN(N1238)-FIND("/",N1238))</f>
        <v>world music</v>
      </c>
      <c r="S1238" s="9">
        <f t="array" ref="S1238">(J1238/86400)+25569+(-5/24)</f>
        <v>41110.47180555555</v>
      </c>
      <c r="T1238" s="9">
        <f t="array" ref="T1238">(I1238/86400)+25569+(-5/24)</f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5" t="e">
        <f t="shared" si="39"/>
        <v>#DIV/0!</v>
      </c>
      <c r="Q1239" t="str">
        <f t="array" ref="Q1239">LEFT(N1239,FIND("/",N1239)-1)</f>
        <v>music</v>
      </c>
      <c r="R1239" t="str">
        <f t="array" ref="R1239">RIGHT(N1239,LEN(N1239)-FIND("/",N1239))</f>
        <v>world music</v>
      </c>
      <c r="S1239" s="9">
        <f t="array" ref="S1239">(J1239/86400)+25569+(-5/24)</f>
        <v>41125.074826388889</v>
      </c>
      <c r="T1239" s="9">
        <f t="array" ref="T1239">(I1239/86400)+25569+(-5/24)</f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 s="5">
        <f t="shared" si="39"/>
        <v>59.333333333333336</v>
      </c>
      <c r="Q1240" t="str">
        <f t="array" ref="Q1240">LEFT(N1240,FIND("/",N1240)-1)</f>
        <v>music</v>
      </c>
      <c r="R1240" t="str">
        <f t="array" ref="R1240">RIGHT(N1240,LEN(N1240)-FIND("/",N1240))</f>
        <v>world music</v>
      </c>
      <c r="S1240" s="9">
        <f t="array" ref="S1240">(J1240/86400)+25569+(-5/24)</f>
        <v>40731.402037037034</v>
      </c>
      <c r="T1240" s="9">
        <f t="array" ref="T1240">(I1240/86400)+25569+(-5/24)</f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5" t="e">
        <f t="shared" si="39"/>
        <v>#DIV/0!</v>
      </c>
      <c r="Q1241" t="str">
        <f t="array" ref="Q1241">LEFT(N1241,FIND("/",N1241)-1)</f>
        <v>music</v>
      </c>
      <c r="R1241" t="str">
        <f t="array" ref="R1241">RIGHT(N1241,LEN(N1241)-FIND("/",N1241))</f>
        <v>world music</v>
      </c>
      <c r="S1241" s="9">
        <f t="array" ref="S1241">(J1241/86400)+25569+(-5/24)</f>
        <v>40883.754247685181</v>
      </c>
      <c r="T1241" s="9">
        <f t="array" ref="T1241">(I1241/86400)+25569+(-5/24)</f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 s="5">
        <f t="shared" si="39"/>
        <v>30.125</v>
      </c>
      <c r="Q1242" t="str">
        <f t="array" ref="Q1242">LEFT(N1242,FIND("/",N1242)-1)</f>
        <v>music</v>
      </c>
      <c r="R1242" t="str">
        <f t="array" ref="R1242">RIGHT(N1242,LEN(N1242)-FIND("/",N1242))</f>
        <v>world music</v>
      </c>
      <c r="S1242" s="9">
        <f t="array" ref="S1242">(J1242/86400)+25569+(-5/24)</f>
        <v>41408.831678240742</v>
      </c>
      <c r="T1242" s="9">
        <f t="array" ref="T1242">(I1242/86400)+25569+(-5/24)</f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 s="5">
        <f t="shared" si="39"/>
        <v>74.617647058823536</v>
      </c>
      <c r="Q1243" t="str">
        <f t="array" ref="Q1243">LEFT(N1243,FIND("/",N1243)-1)</f>
        <v>music</v>
      </c>
      <c r="R1243" t="str">
        <f t="array" ref="R1243">RIGHT(N1243,LEN(N1243)-FIND("/",N1243))</f>
        <v>world music</v>
      </c>
      <c r="S1243" s="9">
        <f t="array" ref="S1243">(J1243/86400)+25569+(-5/24)</f>
        <v>41923.629398148143</v>
      </c>
      <c r="T1243" s="9">
        <f t="array" ref="T1243">(I1243/86400)+25569+(-5/24)</f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 s="5">
        <f t="shared" si="39"/>
        <v>5</v>
      </c>
      <c r="Q1244" t="str">
        <f t="array" ref="Q1244">LEFT(N1244,FIND("/",N1244)-1)</f>
        <v>music</v>
      </c>
      <c r="R1244" t="str">
        <f t="array" ref="R1244">RIGHT(N1244,LEN(N1244)-FIND("/",N1244))</f>
        <v>world music</v>
      </c>
      <c r="S1244" s="9">
        <f t="array" ref="S1244">(J1244/86400)+25569+(-5/24)</f>
        <v>40781.957199074073</v>
      </c>
      <c r="T1244" s="9">
        <f t="array" ref="T1244">(I1244/86400)+25569+(-5/24)</f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 s="5">
        <f t="shared" si="39"/>
        <v>44.5</v>
      </c>
      <c r="Q1245" t="str">
        <f t="array" ref="Q1245">LEFT(N1245,FIND("/",N1245)-1)</f>
        <v>music</v>
      </c>
      <c r="R1245" t="str">
        <f t="array" ref="R1245">RIGHT(N1245,LEN(N1245)-FIND("/",N1245))</f>
        <v>world music</v>
      </c>
      <c r="S1245" s="9">
        <f t="array" ref="S1245">(J1245/86400)+25569+(-5/24)</f>
        <v>40671.670960648145</v>
      </c>
      <c r="T1245" s="9">
        <f t="array" ref="T1245">(I1245/86400)+25569+(-5/24)</f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 s="5">
        <f t="shared" si="39"/>
        <v>46.133333333333333</v>
      </c>
      <c r="Q1246" t="str">
        <f t="array" ref="Q1246">LEFT(N1246,FIND("/",N1246)-1)</f>
        <v>music</v>
      </c>
      <c r="R1246" t="str">
        <f t="array" ref="R1246">RIGHT(N1246,LEN(N1246)-FIND("/",N1246))</f>
        <v>rock</v>
      </c>
      <c r="S1246" s="9">
        <f t="array" ref="S1246">(J1246/86400)+25569+(-5/24)</f>
        <v>41355.617164351854</v>
      </c>
      <c r="T1246" s="9">
        <f t="array" ref="T1246">(I1246/86400)+25569+(-5/24)</f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 s="5">
        <f t="shared" si="39"/>
        <v>141.47058823529412</v>
      </c>
      <c r="Q1247" t="str">
        <f t="array" ref="Q1247">LEFT(N1247,FIND("/",N1247)-1)</f>
        <v>music</v>
      </c>
      <c r="R1247" t="str">
        <f t="array" ref="R1247">RIGHT(N1247,LEN(N1247)-FIND("/",N1247))</f>
        <v>rock</v>
      </c>
      <c r="S1247" s="9">
        <f t="array" ref="S1247">(J1247/86400)+25569+(-5/24)</f>
        <v>41774.391597222224</v>
      </c>
      <c r="T1247" s="9">
        <f t="array" ref="T1247">(I1247/86400)+25569+(-5/24)</f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 s="5">
        <f t="shared" si="39"/>
        <v>75.483870967741936</v>
      </c>
      <c r="Q1248" t="str">
        <f t="array" ref="Q1248">LEFT(N1248,FIND("/",N1248)-1)</f>
        <v>music</v>
      </c>
      <c r="R1248" t="str">
        <f t="array" ref="R1248">RIGHT(N1248,LEN(N1248)-FIND("/",N1248))</f>
        <v>rock</v>
      </c>
      <c r="S1248" s="9">
        <f t="array" ref="S1248">(J1248/86400)+25569+(-5/24)</f>
        <v>40837.835057870368</v>
      </c>
      <c r="T1248" s="9">
        <f t="array" ref="T1248">(I1248/86400)+25569+(-5/24)</f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 s="5">
        <f t="shared" si="39"/>
        <v>85.5</v>
      </c>
      <c r="Q1249" t="str">
        <f t="array" ref="Q1249">LEFT(N1249,FIND("/",N1249)-1)</f>
        <v>music</v>
      </c>
      <c r="R1249" t="str">
        <f t="array" ref="R1249">RIGHT(N1249,LEN(N1249)-FIND("/",N1249))</f>
        <v>rock</v>
      </c>
      <c r="S1249" s="9">
        <f t="array" ref="S1249">(J1249/86400)+25569+(-5/24)</f>
        <v>41370.083969907406</v>
      </c>
      <c r="T1249" s="9">
        <f t="array" ref="T1249">(I1249/86400)+25569+(-5/24)</f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 s="5">
        <f t="shared" si="39"/>
        <v>64.254237288135599</v>
      </c>
      <c r="Q1250" t="str">
        <f t="array" ref="Q1250">LEFT(N1250,FIND("/",N1250)-1)</f>
        <v>music</v>
      </c>
      <c r="R1250" t="str">
        <f t="array" ref="R1250">RIGHT(N1250,LEN(N1250)-FIND("/",N1250))</f>
        <v>rock</v>
      </c>
      <c r="S1250" s="9">
        <f t="array" ref="S1250">(J1250/86400)+25569+(-5/24)</f>
        <v>41767.448530092588</v>
      </c>
      <c r="T1250" s="9">
        <f t="array" ref="T1250">(I1250/86400)+25569+(-5/24)</f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 s="5">
        <f t="shared" si="39"/>
        <v>64.46913580246914</v>
      </c>
      <c r="Q1251" t="str">
        <f t="array" ref="Q1251">LEFT(N1251,FIND("/",N1251)-1)</f>
        <v>music</v>
      </c>
      <c r="R1251" t="str">
        <f t="array" ref="R1251">RIGHT(N1251,LEN(N1251)-FIND("/",N1251))</f>
        <v>rock</v>
      </c>
      <c r="S1251" s="9">
        <f t="array" ref="S1251">(J1251/86400)+25569+(-5/24)</f>
        <v>41067.532534722217</v>
      </c>
      <c r="T1251" s="9">
        <f t="array" ref="T1251">(I1251/86400)+25569+(-5/24)</f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 s="5">
        <f t="shared" si="39"/>
        <v>118.2007874015748</v>
      </c>
      <c r="Q1252" t="str">
        <f t="array" ref="Q1252">LEFT(N1252,FIND("/",N1252)-1)</f>
        <v>music</v>
      </c>
      <c r="R1252" t="str">
        <f t="array" ref="R1252">RIGHT(N1252,LEN(N1252)-FIND("/",N1252))</f>
        <v>rock</v>
      </c>
      <c r="S1252" s="9">
        <f t="array" ref="S1252">(J1252/86400)+25569+(-5/24)</f>
        <v>41843.434386574074</v>
      </c>
      <c r="T1252" s="9">
        <f t="array" ref="T1252">(I1252/86400)+25569+(-5/24)</f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 s="5">
        <f t="shared" si="39"/>
        <v>82.540540540540547</v>
      </c>
      <c r="Q1253" t="str">
        <f t="array" ref="Q1253">LEFT(N1253,FIND("/",N1253)-1)</f>
        <v>music</v>
      </c>
      <c r="R1253" t="str">
        <f t="array" ref="R1253">RIGHT(N1253,LEN(N1253)-FIND("/",N1253))</f>
        <v>rock</v>
      </c>
      <c r="S1253" s="9">
        <f t="array" ref="S1253">(J1253/86400)+25569+(-5/24)</f>
        <v>40751.606099537035</v>
      </c>
      <c r="T1253" s="9">
        <f t="array" ref="T1253">(I1253/86400)+25569+(-5/24)</f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 s="5">
        <f t="shared" si="39"/>
        <v>34.170212765957444</v>
      </c>
      <c r="Q1254" t="str">
        <f t="array" ref="Q1254">LEFT(N1254,FIND("/",N1254)-1)</f>
        <v>music</v>
      </c>
      <c r="R1254" t="str">
        <f t="array" ref="R1254">RIGHT(N1254,LEN(N1254)-FIND("/",N1254))</f>
        <v>rock</v>
      </c>
      <c r="S1254" s="9">
        <f t="array" ref="S1254">(J1254/86400)+25569+(-5/24)</f>
        <v>41543.779733796291</v>
      </c>
      <c r="T1254" s="9">
        <f t="array" ref="T1254">(I1254/86400)+25569+(-5/24)</f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 s="5">
        <f t="shared" si="39"/>
        <v>42.73322081575246</v>
      </c>
      <c r="Q1255" t="str">
        <f t="array" ref="Q1255">LEFT(N1255,FIND("/",N1255)-1)</f>
        <v>music</v>
      </c>
      <c r="R1255" t="str">
        <f t="array" ref="R1255">RIGHT(N1255,LEN(N1255)-FIND("/",N1255))</f>
        <v>rock</v>
      </c>
      <c r="S1255" s="9">
        <f t="array" ref="S1255">(J1255/86400)+25569+(-5/24)</f>
        <v>41855.575312499997</v>
      </c>
      <c r="T1255" s="9">
        <f t="array" ref="T1255">(I1255/86400)+25569+(-5/24)</f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 s="5">
        <f t="shared" si="39"/>
        <v>94.489361702127653</v>
      </c>
      <c r="Q1256" t="str">
        <f t="array" ref="Q1256">LEFT(N1256,FIND("/",N1256)-1)</f>
        <v>music</v>
      </c>
      <c r="R1256" t="str">
        <f t="array" ref="R1256">RIGHT(N1256,LEN(N1256)-FIND("/",N1256))</f>
        <v>rock</v>
      </c>
      <c r="S1256" s="9">
        <f t="array" ref="S1256">(J1256/86400)+25569+(-5/24)</f>
        <v>40487.413032407407</v>
      </c>
      <c r="T1256" s="9">
        <f t="array" ref="T1256">(I1256/86400)+25569+(-5/24)</f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 s="5">
        <f t="shared" si="39"/>
        <v>55.697247706422019</v>
      </c>
      <c r="Q1257" t="str">
        <f t="array" ref="Q1257">LEFT(N1257,FIND("/",N1257)-1)</f>
        <v>music</v>
      </c>
      <c r="R1257" t="str">
        <f t="array" ref="R1257">RIGHT(N1257,LEN(N1257)-FIND("/",N1257))</f>
        <v>rock</v>
      </c>
      <c r="S1257" s="9">
        <f t="array" ref="S1257">(J1257/86400)+25569+(-5/24)</f>
        <v>41579.637175925927</v>
      </c>
      <c r="T1257" s="9">
        <f t="array" ref="T1257">(I1257/86400)+25569+(-5/24)</f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 s="5">
        <f t="shared" si="39"/>
        <v>98.030831024930734</v>
      </c>
      <c r="Q1258" t="str">
        <f t="array" ref="Q1258">LEFT(N1258,FIND("/",N1258)-1)</f>
        <v>music</v>
      </c>
      <c r="R1258" t="str">
        <f t="array" ref="R1258">RIGHT(N1258,LEN(N1258)-FIND("/",N1258))</f>
        <v>rock</v>
      </c>
      <c r="S1258" s="9">
        <f t="array" ref="S1258">(J1258/86400)+25569+(-5/24)</f>
        <v>40921.711006944439</v>
      </c>
      <c r="T1258" s="9">
        <f t="array" ref="T1258">(I1258/86400)+25569+(-5/24)</f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 s="5">
        <f t="shared" si="39"/>
        <v>92.102272727272734</v>
      </c>
      <c r="Q1259" t="str">
        <f t="array" ref="Q1259">LEFT(N1259,FIND("/",N1259)-1)</f>
        <v>music</v>
      </c>
      <c r="R1259" t="str">
        <f t="array" ref="R1259">RIGHT(N1259,LEN(N1259)-FIND("/",N1259))</f>
        <v>rock</v>
      </c>
      <c r="S1259" s="9">
        <f t="array" ref="S1259">(J1259/86400)+25569+(-5/24)</f>
        <v>40586.877199074072</v>
      </c>
      <c r="T1259" s="9">
        <f t="array" ref="T1259">(I1259/86400)+25569+(-5/24)</f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 s="5">
        <f t="shared" si="39"/>
        <v>38.175462686567165</v>
      </c>
      <c r="Q1260" t="str">
        <f t="array" ref="Q1260">LEFT(N1260,FIND("/",N1260)-1)</f>
        <v>music</v>
      </c>
      <c r="R1260" t="str">
        <f t="array" ref="R1260">RIGHT(N1260,LEN(N1260)-FIND("/",N1260))</f>
        <v>rock</v>
      </c>
      <c r="S1260" s="9">
        <f t="array" ref="S1260">(J1260/86400)+25569+(-5/24)</f>
        <v>41487.402916666666</v>
      </c>
      <c r="T1260" s="9">
        <f t="array" ref="T1260">(I1260/86400)+25569+(-5/24)</f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 s="5">
        <f t="shared" si="39"/>
        <v>27.145833333333332</v>
      </c>
      <c r="Q1261" t="str">
        <f t="array" ref="Q1261">LEFT(N1261,FIND("/",N1261)-1)</f>
        <v>music</v>
      </c>
      <c r="R1261" t="str">
        <f t="array" ref="R1261">RIGHT(N1261,LEN(N1261)-FIND("/",N1261))</f>
        <v>rock</v>
      </c>
      <c r="S1261" s="9">
        <f t="array" ref="S1261">(J1261/86400)+25569+(-5/24)</f>
        <v>41766.762314814812</v>
      </c>
      <c r="T1261" s="9">
        <f t="array" ref="T1261">(I1261/86400)+25569+(-5/24)</f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 s="5">
        <f t="shared" si="39"/>
        <v>50.689189189189186</v>
      </c>
      <c r="Q1262" t="str">
        <f t="array" ref="Q1262">LEFT(N1262,FIND("/",N1262)-1)</f>
        <v>music</v>
      </c>
      <c r="R1262" t="str">
        <f t="array" ref="R1262">RIGHT(N1262,LEN(N1262)-FIND("/",N1262))</f>
        <v>rock</v>
      </c>
      <c r="S1262" s="9">
        <f t="array" ref="S1262">(J1262/86400)+25569+(-5/24)</f>
        <v>41666.63449074074</v>
      </c>
      <c r="T1262" s="9">
        <f t="array" ref="T1262">(I1262/86400)+25569+(-5/24)</f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 s="5">
        <f t="shared" si="39"/>
        <v>38.942307692307693</v>
      </c>
      <c r="Q1263" t="str">
        <f t="array" ref="Q1263">LEFT(N1263,FIND("/",N1263)-1)</f>
        <v>music</v>
      </c>
      <c r="R1263" t="str">
        <f t="array" ref="R1263">RIGHT(N1263,LEN(N1263)-FIND("/",N1263))</f>
        <v>rock</v>
      </c>
      <c r="S1263" s="9">
        <f t="array" ref="S1263">(J1263/86400)+25569+(-5/24)</f>
        <v>41638.134571759256</v>
      </c>
      <c r="T1263" s="9">
        <f t="array" ref="T1263">(I1263/86400)+25569+(-5/24)</f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 s="5">
        <f t="shared" si="39"/>
        <v>77.638095238095232</v>
      </c>
      <c r="Q1264" t="str">
        <f t="array" ref="Q1264">LEFT(N1264,FIND("/",N1264)-1)</f>
        <v>music</v>
      </c>
      <c r="R1264" t="str">
        <f t="array" ref="R1264">RIGHT(N1264,LEN(N1264)-FIND("/",N1264))</f>
        <v>rock</v>
      </c>
      <c r="S1264" s="9">
        <f t="array" ref="S1264">(J1264/86400)+25569+(-5/24)</f>
        <v>41656.554305555554</v>
      </c>
      <c r="T1264" s="9">
        <f t="array" ref="T1264">(I1264/86400)+25569+(-5/24)</f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 s="5">
        <f t="shared" si="39"/>
        <v>43.536585365853661</v>
      </c>
      <c r="Q1265" t="str">
        <f t="array" ref="Q1265">LEFT(N1265,FIND("/",N1265)-1)</f>
        <v>music</v>
      </c>
      <c r="R1265" t="str">
        <f t="array" ref="R1265">RIGHT(N1265,LEN(N1265)-FIND("/",N1265))</f>
        <v>rock</v>
      </c>
      <c r="S1265" s="9">
        <f t="array" ref="S1265">(J1265/86400)+25569+(-5/24)</f>
        <v>41691.875810185185</v>
      </c>
      <c r="T1265" s="9">
        <f t="array" ref="T1265">(I1265/86400)+25569+(-5/24)</f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 s="5">
        <f t="shared" si="39"/>
        <v>31.823529411764707</v>
      </c>
      <c r="Q1266" t="str">
        <f t="array" ref="Q1266">LEFT(N1266,FIND("/",N1266)-1)</f>
        <v>music</v>
      </c>
      <c r="R1266" t="str">
        <f t="array" ref="R1266">RIGHT(N1266,LEN(N1266)-FIND("/",N1266))</f>
        <v>rock</v>
      </c>
      <c r="S1266" s="9">
        <f t="array" ref="S1266">(J1266/86400)+25569+(-5/24)</f>
        <v>41547.454664351848</v>
      </c>
      <c r="T1266" s="9">
        <f t="array" ref="T1266">(I1266/86400)+25569+(-5/24)</f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 s="5">
        <f t="shared" si="39"/>
        <v>63.184393939393942</v>
      </c>
      <c r="Q1267" t="str">
        <f t="array" ref="Q1267">LEFT(N1267,FIND("/",N1267)-1)</f>
        <v>music</v>
      </c>
      <c r="R1267" t="str">
        <f t="array" ref="R1267">RIGHT(N1267,LEN(N1267)-FIND("/",N1267))</f>
        <v>rock</v>
      </c>
      <c r="S1267" s="9">
        <f t="array" ref="S1267">(J1267/86400)+25569+(-5/24)</f>
        <v>40465.446932870364</v>
      </c>
      <c r="T1267" s="9">
        <f t="array" ref="T1267">(I1267/86400)+25569+(-5/24)</f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 s="5">
        <f t="shared" si="39"/>
        <v>190.9</v>
      </c>
      <c r="Q1268" t="str">
        <f t="array" ref="Q1268">LEFT(N1268,FIND("/",N1268)-1)</f>
        <v>music</v>
      </c>
      <c r="R1268" t="str">
        <f t="array" ref="R1268">RIGHT(N1268,LEN(N1268)-FIND("/",N1268))</f>
        <v>rock</v>
      </c>
      <c r="S1268" s="9">
        <f t="array" ref="S1268">(J1268/86400)+25569+(-5/24)</f>
        <v>41620.668344907404</v>
      </c>
      <c r="T1268" s="9">
        <f t="array" ref="T1268">(I1268/86400)+25569+(-5/24)</f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 s="5">
        <f t="shared" si="39"/>
        <v>140.85534591194968</v>
      </c>
      <c r="Q1269" t="str">
        <f t="array" ref="Q1269">LEFT(N1269,FIND("/",N1269)-1)</f>
        <v>music</v>
      </c>
      <c r="R1269" t="str">
        <f t="array" ref="R1269">RIGHT(N1269,LEN(N1269)-FIND("/",N1269))</f>
        <v>rock</v>
      </c>
      <c r="S1269" s="9">
        <f t="array" ref="S1269">(J1269/86400)+25569+(-5/24)</f>
        <v>41449.376828703702</v>
      </c>
      <c r="T1269" s="9">
        <f t="array" ref="T1269">(I1269/86400)+25569+(-5/24)</f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 s="5">
        <f t="shared" si="39"/>
        <v>76.92307692307692</v>
      </c>
      <c r="Q1270" t="str">
        <f t="array" ref="Q1270">LEFT(N1270,FIND("/",N1270)-1)</f>
        <v>music</v>
      </c>
      <c r="R1270" t="str">
        <f t="array" ref="R1270">RIGHT(N1270,LEN(N1270)-FIND("/",N1270))</f>
        <v>rock</v>
      </c>
      <c r="S1270" s="9">
        <f t="array" ref="S1270">(J1270/86400)+25569+(-5/24)</f>
        <v>41507.637118055551</v>
      </c>
      <c r="T1270" s="9">
        <f t="array" ref="T1270">(I1270/86400)+25569+(-5/24)</f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 s="5">
        <f t="shared" si="39"/>
        <v>99.15533980582525</v>
      </c>
      <c r="Q1271" t="str">
        <f t="array" ref="Q1271">LEFT(N1271,FIND("/",N1271)-1)</f>
        <v>music</v>
      </c>
      <c r="R1271" t="str">
        <f t="array" ref="R1271">RIGHT(N1271,LEN(N1271)-FIND("/",N1271))</f>
        <v>rock</v>
      </c>
      <c r="S1271" s="9">
        <f t="array" ref="S1271">(J1271/86400)+25569+(-5/24)</f>
        <v>42445.614722222221</v>
      </c>
      <c r="T1271" s="9">
        <f t="array" ref="T1271">(I1271/86400)+25569+(-5/24)</f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 s="5">
        <f t="shared" si="39"/>
        <v>67.881656804733723</v>
      </c>
      <c r="Q1272" t="str">
        <f t="array" ref="Q1272">LEFT(N1272,FIND("/",N1272)-1)</f>
        <v>music</v>
      </c>
      <c r="R1272" t="str">
        <f t="array" ref="R1272">RIGHT(N1272,LEN(N1272)-FIND("/",N1272))</f>
        <v>rock</v>
      </c>
      <c r="S1272" s="9">
        <f t="array" ref="S1272">(J1272/86400)+25569+(-5/24)</f>
        <v>40933.648634259254</v>
      </c>
      <c r="T1272" s="9">
        <f t="array" ref="T1272">(I1272/86400)+25569+(-5/24)</f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 s="5">
        <f t="shared" si="39"/>
        <v>246.29032258064515</v>
      </c>
      <c r="Q1273" t="str">
        <f t="array" ref="Q1273">LEFT(N1273,FIND("/",N1273)-1)</f>
        <v>music</v>
      </c>
      <c r="R1273" t="str">
        <f t="array" ref="R1273">RIGHT(N1273,LEN(N1273)-FIND("/",N1273))</f>
        <v>rock</v>
      </c>
      <c r="S1273" s="9">
        <f t="array" ref="S1273">(J1273/86400)+25569+(-5/24)</f>
        <v>41561.475219907406</v>
      </c>
      <c r="T1273" s="9">
        <f t="array" ref="T1273">(I1273/86400)+25569+(-5/24)</f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 s="5">
        <f t="shared" si="39"/>
        <v>189.28571428571428</v>
      </c>
      <c r="Q1274" t="str">
        <f t="array" ref="Q1274">LEFT(N1274,FIND("/",N1274)-1)</f>
        <v>music</v>
      </c>
      <c r="R1274" t="str">
        <f t="array" ref="R1274">RIGHT(N1274,LEN(N1274)-FIND("/",N1274))</f>
        <v>rock</v>
      </c>
      <c r="S1274" s="9">
        <f t="array" ref="S1274">(J1274/86400)+25569+(-5/24)</f>
        <v>40274.536793981482</v>
      </c>
      <c r="T1274" s="9">
        <f t="array" ref="T1274">(I1274/86400)+25569+(-5/24)</f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 s="5">
        <f t="shared" si="39"/>
        <v>76.666666666666671</v>
      </c>
      <c r="Q1275" t="str">
        <f t="array" ref="Q1275">LEFT(N1275,FIND("/",N1275)-1)</f>
        <v>music</v>
      </c>
      <c r="R1275" t="str">
        <f t="array" ref="R1275">RIGHT(N1275,LEN(N1275)-FIND("/",N1275))</f>
        <v>rock</v>
      </c>
      <c r="S1275" s="9">
        <f t="array" ref="S1275">(J1275/86400)+25569+(-5/24)</f>
        <v>41852.521886574068</v>
      </c>
      <c r="T1275" s="9">
        <f t="array" ref="T1275">(I1275/86400)+25569+(-5/24)</f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 s="5">
        <f t="shared" si="39"/>
        <v>82.963254817987149</v>
      </c>
      <c r="Q1276" t="str">
        <f t="array" ref="Q1276">LEFT(N1276,FIND("/",N1276)-1)</f>
        <v>music</v>
      </c>
      <c r="R1276" t="str">
        <f t="array" ref="R1276">RIGHT(N1276,LEN(N1276)-FIND("/",N1276))</f>
        <v>rock</v>
      </c>
      <c r="S1276" s="9">
        <f t="array" ref="S1276">(J1276/86400)+25569+(-5/24)</f>
        <v>41116.481770833328</v>
      </c>
      <c r="T1276" s="9">
        <f t="array" ref="T1276">(I1276/86400)+25569+(-5/24)</f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 s="5">
        <f t="shared" si="39"/>
        <v>62.522107969151669</v>
      </c>
      <c r="Q1277" t="str">
        <f t="array" ref="Q1277">LEFT(N1277,FIND("/",N1277)-1)</f>
        <v>music</v>
      </c>
      <c r="R1277" t="str">
        <f t="array" ref="R1277">RIGHT(N1277,LEN(N1277)-FIND("/",N1277))</f>
        <v>rock</v>
      </c>
      <c r="S1277" s="9">
        <f t="array" ref="S1277">(J1277/86400)+25569+(-5/24)</f>
        <v>41458.659571759257</v>
      </c>
      <c r="T1277" s="9">
        <f t="array" ref="T1277">(I1277/86400)+25569+(-5/24)</f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 s="5">
        <f t="shared" si="39"/>
        <v>46.06808823529412</v>
      </c>
      <c r="Q1278" t="str">
        <f t="array" ref="Q1278">LEFT(N1278,FIND("/",N1278)-1)</f>
        <v>music</v>
      </c>
      <c r="R1278" t="str">
        <f t="array" ref="R1278">RIGHT(N1278,LEN(N1278)-FIND("/",N1278))</f>
        <v>rock</v>
      </c>
      <c r="S1278" s="9">
        <f t="array" ref="S1278">(J1278/86400)+25569+(-5/24)</f>
        <v>40007.49591435185</v>
      </c>
      <c r="T1278" s="9">
        <f t="array" ref="T1278">(I1278/86400)+25569+(-5/24)</f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 s="5">
        <f t="shared" si="39"/>
        <v>38.543946731234868</v>
      </c>
      <c r="Q1279" t="str">
        <f t="array" ref="Q1279">LEFT(N1279,FIND("/",N1279)-1)</f>
        <v>music</v>
      </c>
      <c r="R1279" t="str">
        <f t="array" ref="R1279">RIGHT(N1279,LEN(N1279)-FIND("/",N1279))</f>
        <v>rock</v>
      </c>
      <c r="S1279" s="9">
        <f t="array" ref="S1279">(J1279/86400)+25569+(-5/24)</f>
        <v>41121.35355324074</v>
      </c>
      <c r="T1279" s="9">
        <f t="array" ref="T1279">(I1279/86400)+25569+(-5/24)</f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 s="5">
        <f t="shared" si="39"/>
        <v>53.005263157894738</v>
      </c>
      <c r="Q1280" t="str">
        <f t="array" ref="Q1280">LEFT(N1280,FIND("/",N1280)-1)</f>
        <v>music</v>
      </c>
      <c r="R1280" t="str">
        <f t="array" ref="R1280">RIGHT(N1280,LEN(N1280)-FIND("/",N1280))</f>
        <v>rock</v>
      </c>
      <c r="S1280" s="9">
        <f t="array" ref="S1280">(J1280/86400)+25569+(-5/24)</f>
        <v>41786.346828703703</v>
      </c>
      <c r="T1280" s="9">
        <f t="array" ref="T1280">(I1280/86400)+25569+(-5/24)</f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 s="5">
        <f t="shared" si="39"/>
        <v>73.355396825396824</v>
      </c>
      <c r="Q1281" t="str">
        <f t="array" ref="Q1281">LEFT(N1281,FIND("/",N1281)-1)</f>
        <v>music</v>
      </c>
      <c r="R1281" t="str">
        <f t="array" ref="R1281">RIGHT(N1281,LEN(N1281)-FIND("/",N1281))</f>
        <v>rock</v>
      </c>
      <c r="S1281" s="9">
        <f t="array" ref="S1281">(J1281/86400)+25569+(-5/24)</f>
        <v>41681.890856481477</v>
      </c>
      <c r="T1281" s="9">
        <f t="array" ref="T1281">(I1281/86400)+25569+(-5/24)</f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 s="5">
        <f t="shared" si="39"/>
        <v>127.97523076923076</v>
      </c>
      <c r="Q1282" t="str">
        <f t="array" ref="Q1282">LEFT(N1282,FIND("/",N1282)-1)</f>
        <v>music</v>
      </c>
      <c r="R1282" t="str">
        <f t="array" ref="R1282">RIGHT(N1282,LEN(N1282)-FIND("/",N1282))</f>
        <v>rock</v>
      </c>
      <c r="S1282" s="9">
        <f t="array" ref="S1282">(J1282/86400)+25569+(-5/24)</f>
        <v>40513.54923611111</v>
      </c>
      <c r="T1282" s="9">
        <f t="array" ref="T1282">(I1282/86400)+25569+(-5/24)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E1283/D1283*100</f>
        <v>110.71428571428572</v>
      </c>
      <c r="P1283" s="5">
        <f t="shared" ref="P1283:P1346" si="41">E1283/L1283</f>
        <v>104.72972972972973</v>
      </c>
      <c r="Q1283" t="str">
        <f t="array" ref="Q1283">LEFT(N1283,FIND("/",N1283)-1)</f>
        <v>music</v>
      </c>
      <c r="R1283" t="str">
        <f t="array" ref="R1283">RIGHT(N1283,LEN(N1283)-FIND("/",N1283))</f>
        <v>rock</v>
      </c>
      <c r="S1283" s="9">
        <f t="array" ref="S1283">(J1283/86400)+25569+(-5/24)</f>
        <v>41463.535138888888</v>
      </c>
      <c r="T1283" s="9">
        <f t="array" ref="T12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 s="5">
        <f t="shared" si="41"/>
        <v>67.671532846715323</v>
      </c>
      <c r="Q1284" t="str">
        <f t="array" ref="Q1284">LEFT(N1284,FIND("/",N1284)-1)</f>
        <v>music</v>
      </c>
      <c r="R1284" t="str">
        <f t="array" ref="R1284">RIGHT(N1284,LEN(N1284)-FIND("/",N1284))</f>
        <v>rock</v>
      </c>
      <c r="S1284" s="9">
        <f t="array" ref="S1284">(J1284/86400)+25569+(-5/24)</f>
        <v>41586.266840277771</v>
      </c>
      <c r="T1284" s="9">
        <f t="array" ref="T1284">(I1284/86400)+25569+(-5/24)</f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 s="5">
        <f t="shared" si="41"/>
        <v>95.931818181818187</v>
      </c>
      <c r="Q1285" t="str">
        <f t="array" ref="Q1285">LEFT(N1285,FIND("/",N1285)-1)</f>
        <v>music</v>
      </c>
      <c r="R1285" t="str">
        <f t="array" ref="R1285">RIGHT(N1285,LEN(N1285)-FIND("/",N1285))</f>
        <v>rock</v>
      </c>
      <c r="S1285" s="9">
        <f t="array" ref="S1285">(J1285/86400)+25569+(-5/24)</f>
        <v>41320.50913194444</v>
      </c>
      <c r="T1285" s="9">
        <f t="array" ref="T1285">(I1285/86400)+25569+(-5/24)</f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 s="5">
        <f t="shared" si="41"/>
        <v>65.161290322580641</v>
      </c>
      <c r="Q1286" t="str">
        <f t="array" ref="Q1286">LEFT(N1286,FIND("/",N1286)-1)</f>
        <v>theater</v>
      </c>
      <c r="R1286" t="str">
        <f t="array" ref="R1286">RIGHT(N1286,LEN(N1286)-FIND("/",N1286))</f>
        <v>plays</v>
      </c>
      <c r="S1286" s="9">
        <f t="array" ref="S1286">(J1286/86400)+25569+(-5/24)</f>
        <v>42712.026412037034</v>
      </c>
      <c r="T1286" s="9">
        <f t="array" ref="T1286">(I1286/86400)+25569+(-5/24)</f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 s="5">
        <f t="shared" si="41"/>
        <v>32.269841269841272</v>
      </c>
      <c r="Q1287" t="str">
        <f t="array" ref="Q1287">LEFT(N1287,FIND("/",N1287)-1)</f>
        <v>theater</v>
      </c>
      <c r="R1287" t="str">
        <f t="array" ref="R1287">RIGHT(N1287,LEN(N1287)-FIND("/",N1287))</f>
        <v>plays</v>
      </c>
      <c r="S1287" s="9">
        <f t="array" ref="S1287">(J1287/86400)+25569+(-5/24)</f>
        <v>42160.374710648146</v>
      </c>
      <c r="T1287" s="9">
        <f t="array" ref="T1287">(I1287/86400)+25569+(-5/24)</f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 s="5">
        <f t="shared" si="41"/>
        <v>81.25</v>
      </c>
      <c r="Q1288" t="str">
        <f t="array" ref="Q1288">LEFT(N1288,FIND("/",N1288)-1)</f>
        <v>theater</v>
      </c>
      <c r="R1288" t="str">
        <f t="array" ref="R1288">RIGHT(N1288,LEN(N1288)-FIND("/",N1288))</f>
        <v>plays</v>
      </c>
      <c r="S1288" s="9">
        <f t="array" ref="S1288">(J1288/86400)+25569+(-5/24)</f>
        <v>42039.176238425927</v>
      </c>
      <c r="T1288" s="9">
        <f t="array" ref="T1288">(I1288/86400)+25569+(-5/24)</f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 s="5">
        <f t="shared" si="41"/>
        <v>24.2</v>
      </c>
      <c r="Q1289" t="str">
        <f t="array" ref="Q1289">LEFT(N1289,FIND("/",N1289)-1)</f>
        <v>theater</v>
      </c>
      <c r="R1289" t="str">
        <f t="array" ref="R1289">RIGHT(N1289,LEN(N1289)-FIND("/",N1289))</f>
        <v>plays</v>
      </c>
      <c r="S1289" s="9">
        <f t="array" ref="S1289">(J1289/86400)+25569+(-5/24)</f>
        <v>42107.412685185183</v>
      </c>
      <c r="T1289" s="9">
        <f t="array" ref="T1289">(I1289/86400)+25569+(-5/24)</f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 s="5">
        <f t="shared" si="41"/>
        <v>65.868852459016395</v>
      </c>
      <c r="Q1290" t="str">
        <f t="array" ref="Q1290">LEFT(N1290,FIND("/",N1290)-1)</f>
        <v>theater</v>
      </c>
      <c r="R1290" t="str">
        <f t="array" ref="R1290">RIGHT(N1290,LEN(N1290)-FIND("/",N1290))</f>
        <v>plays</v>
      </c>
      <c r="S1290" s="9">
        <f t="array" ref="S1290">(J1290/86400)+25569+(-5/24)</f>
        <v>42560.946331018517</v>
      </c>
      <c r="T1290" s="9">
        <f t="array" ref="T1290">(I1290/86400)+25569+(-5/24)</f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 s="5">
        <f t="shared" si="41"/>
        <v>36.07692307692308</v>
      </c>
      <c r="Q1291" t="str">
        <f t="array" ref="Q1291">LEFT(N1291,FIND("/",N1291)-1)</f>
        <v>theater</v>
      </c>
      <c r="R1291" t="str">
        <f t="array" ref="R1291">RIGHT(N1291,LEN(N1291)-FIND("/",N1291))</f>
        <v>plays</v>
      </c>
      <c r="S1291" s="9">
        <f t="array" ref="S1291">(J1291/86400)+25569+(-5/24)</f>
        <v>42708.926446759258</v>
      </c>
      <c r="T1291" s="9">
        <f t="array" ref="T1291">(I1291/86400)+25569+(-5/24)</f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 s="5">
        <f t="shared" si="41"/>
        <v>44.186046511627907</v>
      </c>
      <c r="Q1292" t="str">
        <f t="array" ref="Q1292">LEFT(N1292,FIND("/",N1292)-1)</f>
        <v>theater</v>
      </c>
      <c r="R1292" t="str">
        <f t="array" ref="R1292">RIGHT(N1292,LEN(N1292)-FIND("/",N1292))</f>
        <v>plays</v>
      </c>
      <c r="S1292" s="9">
        <f t="array" ref="S1292">(J1292/86400)+25569+(-5/24)</f>
        <v>42086.406608796293</v>
      </c>
      <c r="T1292" s="9">
        <f t="array" ref="T1292">(I1292/86400)+25569+(-5/24)</f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 s="5">
        <f t="shared" si="41"/>
        <v>104.07142857142857</v>
      </c>
      <c r="Q1293" t="str">
        <f t="array" ref="Q1293">LEFT(N1293,FIND("/",N1293)-1)</f>
        <v>theater</v>
      </c>
      <c r="R1293" t="str">
        <f t="array" ref="R1293">RIGHT(N1293,LEN(N1293)-FIND("/",N1293))</f>
        <v>plays</v>
      </c>
      <c r="S1293" s="9">
        <f t="array" ref="S1293">(J1293/86400)+25569+(-5/24)</f>
        <v>42064.444340277776</v>
      </c>
      <c r="T1293" s="9">
        <f t="array" ref="T1293">(I1293/86400)+25569+(-5/24)</f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 s="5">
        <f t="shared" si="41"/>
        <v>35.96153846153846</v>
      </c>
      <c r="Q1294" t="str">
        <f t="array" ref="Q1294">LEFT(N1294,FIND("/",N1294)-1)</f>
        <v>theater</v>
      </c>
      <c r="R1294" t="str">
        <f t="array" ref="R1294">RIGHT(N1294,LEN(N1294)-FIND("/",N1294))</f>
        <v>plays</v>
      </c>
      <c r="S1294" s="9">
        <f t="array" ref="S1294">(J1294/86400)+25569+(-5/24)</f>
        <v>42256.555879629632</v>
      </c>
      <c r="T1294" s="9">
        <f t="array" ref="T1294">(I1294/86400)+25569+(-5/24)</f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 s="5">
        <f t="shared" si="41"/>
        <v>127.79166666666667</v>
      </c>
      <c r="Q1295" t="str">
        <f t="array" ref="Q1295">LEFT(N1295,FIND("/",N1295)-1)</f>
        <v>theater</v>
      </c>
      <c r="R1295" t="str">
        <f t="array" ref="R1295">RIGHT(N1295,LEN(N1295)-FIND("/",N1295))</f>
        <v>plays</v>
      </c>
      <c r="S1295" s="9">
        <f t="array" ref="S1295">(J1295/86400)+25569+(-5/24)</f>
        <v>42292.492719907408</v>
      </c>
      <c r="T1295" s="9">
        <f t="array" ref="T1295">(I1295/86400)+25569+(-5/24)</f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 s="5">
        <f t="shared" si="41"/>
        <v>27.727272727272727</v>
      </c>
      <c r="Q1296" t="str">
        <f t="array" ref="Q1296">LEFT(N1296,FIND("/",N1296)-1)</f>
        <v>theater</v>
      </c>
      <c r="R1296" t="str">
        <f t="array" ref="R1296">RIGHT(N1296,LEN(N1296)-FIND("/",N1296))</f>
        <v>plays</v>
      </c>
      <c r="S1296" s="9">
        <f t="array" ref="S1296">(J1296/86400)+25569+(-5/24)</f>
        <v>42278.245335648149</v>
      </c>
      <c r="T1296" s="9">
        <f t="array" ref="T1296">(I1296/86400)+25569+(-5/24)</f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 s="5">
        <f t="shared" si="41"/>
        <v>39.828125</v>
      </c>
      <c r="Q1297" t="str">
        <f t="array" ref="Q1297">LEFT(N1297,FIND("/",N1297)-1)</f>
        <v>theater</v>
      </c>
      <c r="R1297" t="str">
        <f t="array" ref="R1297">RIGHT(N1297,LEN(N1297)-FIND("/",N1297))</f>
        <v>plays</v>
      </c>
      <c r="S1297" s="9">
        <f t="array" ref="S1297">(J1297/86400)+25569+(-5/24)</f>
        <v>42184.364548611113</v>
      </c>
      <c r="T1297" s="9">
        <f t="array" ref="T1297">(I1297/86400)+25569+(-5/24)</f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 s="5">
        <f t="shared" si="41"/>
        <v>52.173913043478258</v>
      </c>
      <c r="Q1298" t="str">
        <f t="array" ref="Q1298">LEFT(N1298,FIND("/",N1298)-1)</f>
        <v>theater</v>
      </c>
      <c r="R1298" t="str">
        <f t="array" ref="R1298">RIGHT(N1298,LEN(N1298)-FIND("/",N1298))</f>
        <v>plays</v>
      </c>
      <c r="S1298" s="9">
        <f t="array" ref="S1298">(J1298/86400)+25569+(-5/24)</f>
        <v>42422.842280092591</v>
      </c>
      <c r="T1298" s="9">
        <f t="array" ref="T1298">(I1298/86400)+25569+(-5/24)</f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 s="5">
        <f t="shared" si="41"/>
        <v>92.037815126050418</v>
      </c>
      <c r="Q1299" t="str">
        <f t="array" ref="Q1299">LEFT(N1299,FIND("/",N1299)-1)</f>
        <v>theater</v>
      </c>
      <c r="R1299" t="str">
        <f t="array" ref="R1299">RIGHT(N1299,LEN(N1299)-FIND("/",N1299))</f>
        <v>plays</v>
      </c>
      <c r="S1299" s="9">
        <f t="array" ref="S1299">(J1299/86400)+25569+(-5/24)</f>
        <v>42461.538865740738</v>
      </c>
      <c r="T1299" s="9">
        <f t="array" ref="T1299">(I1299/86400)+25569+(-5/24)</f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 s="5">
        <f t="shared" si="41"/>
        <v>63.424242424242422</v>
      </c>
      <c r="Q1300" t="str">
        <f t="array" ref="Q1300">LEFT(N1300,FIND("/",N1300)-1)</f>
        <v>theater</v>
      </c>
      <c r="R1300" t="str">
        <f t="array" ref="R1300">RIGHT(N1300,LEN(N1300)-FIND("/",N1300))</f>
        <v>plays</v>
      </c>
      <c r="S1300" s="9">
        <f t="array" ref="S1300">(J1300/86400)+25569+(-5/24)</f>
        <v>42458.472592592589</v>
      </c>
      <c r="T1300" s="9">
        <f t="array" ref="T1300">(I1300/86400)+25569+(-5/24)</f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 s="5">
        <f t="shared" si="41"/>
        <v>135.625</v>
      </c>
      <c r="Q1301" t="str">
        <f t="array" ref="Q1301">LEFT(N1301,FIND("/",N1301)-1)</f>
        <v>theater</v>
      </c>
      <c r="R1301" t="str">
        <f t="array" ref="R1301">RIGHT(N1301,LEN(N1301)-FIND("/",N1301))</f>
        <v>plays</v>
      </c>
      <c r="S1301" s="9">
        <f t="array" ref="S1301">(J1301/86400)+25569+(-5/24)</f>
        <v>42169.606006944443</v>
      </c>
      <c r="T1301" s="9">
        <f t="array" ref="T1301">(I1301/86400)+25569+(-5/24)</f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 s="5">
        <f t="shared" si="41"/>
        <v>168.75</v>
      </c>
      <c r="Q1302" t="str">
        <f t="array" ref="Q1302">LEFT(N1302,FIND("/",N1302)-1)</f>
        <v>theater</v>
      </c>
      <c r="R1302" t="str">
        <f t="array" ref="R1302">RIGHT(N1302,LEN(N1302)-FIND("/",N1302))</f>
        <v>plays</v>
      </c>
      <c r="S1302" s="9">
        <f t="array" ref="S1302">(J1302/86400)+25569+(-5/24)</f>
        <v>42483.466874999998</v>
      </c>
      <c r="T1302" s="9">
        <f t="array" ref="T1302">(I1302/86400)+25569+(-5/24)</f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 s="5">
        <f t="shared" si="41"/>
        <v>70.862068965517238</v>
      </c>
      <c r="Q1303" t="str">
        <f t="array" ref="Q1303">LEFT(N1303,FIND("/",N1303)-1)</f>
        <v>theater</v>
      </c>
      <c r="R1303" t="str">
        <f t="array" ref="R1303">RIGHT(N1303,LEN(N1303)-FIND("/",N1303))</f>
        <v>plays</v>
      </c>
      <c r="S1303" s="9">
        <f t="array" ref="S1303">(J1303/86400)+25569+(-5/24)</f>
        <v>42195.541412037033</v>
      </c>
      <c r="T1303" s="9">
        <f t="array" ref="T1303">(I1303/86400)+25569+(-5/24)</f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 s="5">
        <f t="shared" si="41"/>
        <v>50</v>
      </c>
      <c r="Q1304" t="str">
        <f t="array" ref="Q1304">LEFT(N1304,FIND("/",N1304)-1)</f>
        <v>theater</v>
      </c>
      <c r="R1304" t="str">
        <f t="array" ref="R1304">RIGHT(N1304,LEN(N1304)-FIND("/",N1304))</f>
        <v>plays</v>
      </c>
      <c r="S1304" s="9">
        <f t="array" ref="S1304">(J1304/86400)+25569+(-5/24)</f>
        <v>42674.849664351852</v>
      </c>
      <c r="T1304" s="9">
        <f t="array" ref="T1304">(I1304/86400)+25569+(-5/24)</f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 s="5">
        <f t="shared" si="41"/>
        <v>42.214166666666671</v>
      </c>
      <c r="Q1305" t="str">
        <f t="array" ref="Q1305">LEFT(N1305,FIND("/",N1305)-1)</f>
        <v>theater</v>
      </c>
      <c r="R1305" t="str">
        <f t="array" ref="R1305">RIGHT(N1305,LEN(N1305)-FIND("/",N1305))</f>
        <v>plays</v>
      </c>
      <c r="S1305" s="9">
        <f t="array" ref="S1305">(J1305/86400)+25569+(-5/24)</f>
        <v>42566.232870370368</v>
      </c>
      <c r="T1305" s="9">
        <f t="array" ref="T1305">(I1305/86400)+25569+(-5/24)</f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 s="5">
        <f t="shared" si="41"/>
        <v>152.41346153846155</v>
      </c>
      <c r="Q1306" t="str">
        <f t="array" ref="Q1306">LEFT(N1306,FIND("/",N1306)-1)</f>
        <v>technology</v>
      </c>
      <c r="R1306" t="str">
        <f t="array" ref="R1306">RIGHT(N1306,LEN(N1306)-FIND("/",N1306))</f>
        <v>wearables</v>
      </c>
      <c r="S1306" s="9">
        <f t="array" ref="S1306">(J1306/86400)+25569+(-5/24)</f>
        <v>42746.986168981479</v>
      </c>
      <c r="T1306" s="9">
        <f t="array" ref="T1306">(I1306/86400)+25569+(-5/24)</f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 s="5">
        <f t="shared" si="41"/>
        <v>90.616279069767444</v>
      </c>
      <c r="Q1307" t="str">
        <f t="array" ref="Q1307">LEFT(N1307,FIND("/",N1307)-1)</f>
        <v>technology</v>
      </c>
      <c r="R1307" t="str">
        <f t="array" ref="R1307">RIGHT(N1307,LEN(N1307)-FIND("/",N1307))</f>
        <v>wearables</v>
      </c>
      <c r="S1307" s="9">
        <f t="array" ref="S1307">(J1307/86400)+25569+(-5/24)</f>
        <v>42543.457268518519</v>
      </c>
      <c r="T1307" s="9">
        <f t="array" ref="T1307">(I1307/86400)+25569+(-5/24)</f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 s="5">
        <f t="shared" si="41"/>
        <v>201.60393258426967</v>
      </c>
      <c r="Q1308" t="str">
        <f t="array" ref="Q1308">LEFT(N1308,FIND("/",N1308)-1)</f>
        <v>technology</v>
      </c>
      <c r="R1308" t="str">
        <f t="array" ref="R1308">RIGHT(N1308,LEN(N1308)-FIND("/",N1308))</f>
        <v>wearables</v>
      </c>
      <c r="S1308" s="9">
        <f t="array" ref="S1308">(J1308/86400)+25569+(-5/24)</f>
        <v>41947.249236111107</v>
      </c>
      <c r="T1308" s="9">
        <f t="array" ref="T1308">(I1308/86400)+25569+(-5/24)</f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 s="5">
        <f t="shared" si="41"/>
        <v>127.93333333333334</v>
      </c>
      <c r="Q1309" t="str">
        <f t="array" ref="Q1309">LEFT(N1309,FIND("/",N1309)-1)</f>
        <v>technology</v>
      </c>
      <c r="R1309" t="str">
        <f t="array" ref="R1309">RIGHT(N1309,LEN(N1309)-FIND("/",N1309))</f>
        <v>wearables</v>
      </c>
      <c r="S1309" s="9">
        <f t="array" ref="S1309">(J1309/86400)+25569+(-5/24)</f>
        <v>42387.294895833336</v>
      </c>
      <c r="T1309" s="9">
        <f t="array" ref="T1309">(I1309/86400)+25569+(-5/24)</f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 s="5">
        <f t="shared" si="41"/>
        <v>29.894736842105264</v>
      </c>
      <c r="Q1310" t="str">
        <f t="array" ref="Q1310">LEFT(N1310,FIND("/",N1310)-1)</f>
        <v>technology</v>
      </c>
      <c r="R1310" t="str">
        <f t="array" ref="R1310">RIGHT(N1310,LEN(N1310)-FIND("/",N1310))</f>
        <v>wearables</v>
      </c>
      <c r="S1310" s="9">
        <f t="array" ref="S1310">(J1310/86400)+25569+(-5/24)</f>
        <v>42611.405231481483</v>
      </c>
      <c r="T1310" s="9">
        <f t="array" ref="T1310">(I1310/86400)+25569+(-5/24)</f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 s="5">
        <f t="shared" si="41"/>
        <v>367.97142857142859</v>
      </c>
      <c r="Q1311" t="str">
        <f t="array" ref="Q1311">LEFT(N1311,FIND("/",N1311)-1)</f>
        <v>technology</v>
      </c>
      <c r="R1311" t="str">
        <f t="array" ref="R1311">RIGHT(N1311,LEN(N1311)-FIND("/",N1311))</f>
        <v>wearables</v>
      </c>
      <c r="S1311" s="9">
        <f t="array" ref="S1311">(J1311/86400)+25569+(-5/24)</f>
        <v>42257.674398148149</v>
      </c>
      <c r="T1311" s="9">
        <f t="array" ref="T1311">(I1311/86400)+25569+(-5/24)</f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 s="5">
        <f t="shared" si="41"/>
        <v>129.16666666666666</v>
      </c>
      <c r="Q1312" t="str">
        <f t="array" ref="Q1312">LEFT(N1312,FIND("/",N1312)-1)</f>
        <v>technology</v>
      </c>
      <c r="R1312" t="str">
        <f t="array" ref="R1312">RIGHT(N1312,LEN(N1312)-FIND("/",N1312))</f>
        <v>wearables</v>
      </c>
      <c r="S1312" s="9">
        <f t="array" ref="S1312">(J1312/86400)+25569+(-5/24)</f>
        <v>42556.458912037029</v>
      </c>
      <c r="T1312" s="9">
        <f t="array" ref="T1312">(I1312/86400)+25569+(-5/24)</f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 s="5">
        <f t="shared" si="41"/>
        <v>800.7</v>
      </c>
      <c r="Q1313" t="str">
        <f t="array" ref="Q1313">LEFT(N1313,FIND("/",N1313)-1)</f>
        <v>technology</v>
      </c>
      <c r="R1313" t="str">
        <f t="array" ref="R1313">RIGHT(N1313,LEN(N1313)-FIND("/",N1313))</f>
        <v>wearables</v>
      </c>
      <c r="S1313" s="9">
        <f t="array" ref="S1313">(J1313/86400)+25569+(-5/24)</f>
        <v>42669.593969907401</v>
      </c>
      <c r="T1313" s="9">
        <f t="array" ref="T1313">(I1313/86400)+25569+(-5/24)</f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 s="5">
        <f t="shared" si="41"/>
        <v>28</v>
      </c>
      <c r="Q1314" t="str">
        <f t="array" ref="Q1314">LEFT(N1314,FIND("/",N1314)-1)</f>
        <v>technology</v>
      </c>
      <c r="R1314" t="str">
        <f t="array" ref="R1314">RIGHT(N1314,LEN(N1314)-FIND("/",N1314))</f>
        <v>wearables</v>
      </c>
      <c r="S1314" s="9">
        <f t="array" ref="S1314">(J1314/86400)+25569+(-5/24)</f>
        <v>42082.494467592587</v>
      </c>
      <c r="T1314" s="9">
        <f t="array" ref="T1314">(I1314/86400)+25569+(-5/24)</f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 s="5">
        <f t="shared" si="41"/>
        <v>102.01639344262296</v>
      </c>
      <c r="Q1315" t="str">
        <f t="array" ref="Q1315">LEFT(N1315,FIND("/",N1315)-1)</f>
        <v>technology</v>
      </c>
      <c r="R1315" t="str">
        <f t="array" ref="R1315">RIGHT(N1315,LEN(N1315)-FIND("/",N1315))</f>
        <v>wearables</v>
      </c>
      <c r="S1315" s="9">
        <f t="array" ref="S1315">(J1315/86400)+25569+(-5/24)</f>
        <v>42402.50131944444</v>
      </c>
      <c r="T1315" s="9">
        <f t="array" ref="T1315">(I1315/86400)+25569+(-5/24)</f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 s="5">
        <f t="shared" si="41"/>
        <v>184.36363636363637</v>
      </c>
      <c r="Q1316" t="str">
        <f t="array" ref="Q1316">LEFT(N1316,FIND("/",N1316)-1)</f>
        <v>technology</v>
      </c>
      <c r="R1316" t="str">
        <f t="array" ref="R1316">RIGHT(N1316,LEN(N1316)-FIND("/",N1316))</f>
        <v>wearables</v>
      </c>
      <c r="S1316" s="9">
        <f t="array" ref="S1316">(J1316/86400)+25569+(-5/24)</f>
        <v>42604.461342592585</v>
      </c>
      <c r="T1316" s="9">
        <f t="array" ref="T1316">(I1316/86400)+25569+(-5/24)</f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 s="5">
        <f t="shared" si="41"/>
        <v>162.91935483870967</v>
      </c>
      <c r="Q1317" t="str">
        <f t="array" ref="Q1317">LEFT(N1317,FIND("/",N1317)-1)</f>
        <v>technology</v>
      </c>
      <c r="R1317" t="str">
        <f t="array" ref="R1317">RIGHT(N1317,LEN(N1317)-FIND("/",N1317))</f>
        <v>wearables</v>
      </c>
      <c r="S1317" s="9">
        <f t="array" ref="S1317">(J1317/86400)+25569+(-5/24)</f>
        <v>42278.289907407401</v>
      </c>
      <c r="T1317" s="9">
        <f t="array" ref="T1317">(I1317/86400)+25569+(-5/24)</f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 s="5">
        <f t="shared" si="41"/>
        <v>1</v>
      </c>
      <c r="Q1318" t="str">
        <f t="array" ref="Q1318">LEFT(N1318,FIND("/",N1318)-1)</f>
        <v>technology</v>
      </c>
      <c r="R1318" t="str">
        <f t="array" ref="R1318">RIGHT(N1318,LEN(N1318)-FIND("/",N1318))</f>
        <v>wearables</v>
      </c>
      <c r="S1318" s="9">
        <f t="array" ref="S1318">(J1318/86400)+25569+(-5/24)</f>
        <v>42393.753576388888</v>
      </c>
      <c r="T1318" s="9">
        <f t="array" ref="T1318">(I1318/86400)+25569+(-5/24)</f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 s="5">
        <f t="shared" si="41"/>
        <v>603.52631578947364</v>
      </c>
      <c r="Q1319" t="str">
        <f t="array" ref="Q1319">LEFT(N1319,FIND("/",N1319)-1)</f>
        <v>technology</v>
      </c>
      <c r="R1319" t="str">
        <f t="array" ref="R1319">RIGHT(N1319,LEN(N1319)-FIND("/",N1319))</f>
        <v>wearables</v>
      </c>
      <c r="S1319" s="9">
        <f t="array" ref="S1319">(J1319/86400)+25569+(-5/24)</f>
        <v>42520.027152777773</v>
      </c>
      <c r="T1319" s="9">
        <f t="array" ref="T1319">(I1319/86400)+25569+(-5/24)</f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 s="5">
        <f t="shared" si="41"/>
        <v>45.407407407407405</v>
      </c>
      <c r="Q1320" t="str">
        <f t="array" ref="Q1320">LEFT(N1320,FIND("/",N1320)-1)</f>
        <v>technology</v>
      </c>
      <c r="R1320" t="str">
        <f t="array" ref="R1320">RIGHT(N1320,LEN(N1320)-FIND("/",N1320))</f>
        <v>wearables</v>
      </c>
      <c r="S1320" s="9">
        <f t="array" ref="S1320">(J1320/86400)+25569+(-5/24)</f>
        <v>41984.835324074076</v>
      </c>
      <c r="T1320" s="9">
        <f t="array" ref="T1320">(I1320/86400)+25569+(-5/24)</f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 s="5">
        <f t="shared" si="41"/>
        <v>97.333333333333329</v>
      </c>
      <c r="Q1321" t="str">
        <f t="array" ref="Q1321">LEFT(N1321,FIND("/",N1321)-1)</f>
        <v>technology</v>
      </c>
      <c r="R1321" t="str">
        <f t="array" ref="R1321">RIGHT(N1321,LEN(N1321)-FIND("/",N1321))</f>
        <v>wearables</v>
      </c>
      <c r="S1321" s="9">
        <f t="array" ref="S1321">(J1321/86400)+25569+(-5/24)</f>
        <v>41816.603761574072</v>
      </c>
      <c r="T1321" s="9">
        <f t="array" ref="T1321">(I1321/86400)+25569+(-5/24)</f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 s="5">
        <f t="shared" si="41"/>
        <v>167.66666666666666</v>
      </c>
      <c r="Q1322" t="str">
        <f t="array" ref="Q1322">LEFT(N1322,FIND("/",N1322)-1)</f>
        <v>technology</v>
      </c>
      <c r="R1322" t="str">
        <f t="array" ref="R1322">RIGHT(N1322,LEN(N1322)-FIND("/",N1322))</f>
        <v>wearables</v>
      </c>
      <c r="S1322" s="9">
        <f t="array" ref="S1322">(J1322/86400)+25569+(-5/24)</f>
        <v>42705.482013888883</v>
      </c>
      <c r="T1322" s="9">
        <f t="array" ref="T1322">(I1322/86400)+25569+(-5/24)</f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 s="5">
        <f t="shared" si="41"/>
        <v>859.85714285714289</v>
      </c>
      <c r="Q1323" t="str">
        <f t="array" ref="Q1323">LEFT(N1323,FIND("/",N1323)-1)</f>
        <v>technology</v>
      </c>
      <c r="R1323" t="str">
        <f t="array" ref="R1323">RIGHT(N1323,LEN(N1323)-FIND("/",N1323))</f>
        <v>wearables</v>
      </c>
      <c r="S1323" s="9">
        <f t="array" ref="S1323">(J1323/86400)+25569+(-5/24)</f>
        <v>42697.540937499994</v>
      </c>
      <c r="T1323" s="9">
        <f t="array" ref="T1323">(I1323/86400)+25569+(-5/24)</f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 s="5">
        <f t="shared" si="41"/>
        <v>26.5</v>
      </c>
      <c r="Q1324" t="str">
        <f t="array" ref="Q1324">LEFT(N1324,FIND("/",N1324)-1)</f>
        <v>technology</v>
      </c>
      <c r="R1324" t="str">
        <f t="array" ref="R1324">RIGHT(N1324,LEN(N1324)-FIND("/",N1324))</f>
        <v>wearables</v>
      </c>
      <c r="S1324" s="9">
        <f t="array" ref="S1324">(J1324/86400)+25569+(-5/24)</f>
        <v>42115.448206018518</v>
      </c>
      <c r="T1324" s="9">
        <f t="array" ref="T1324">(I1324/86400)+25569+(-5/24)</f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 s="5">
        <f t="shared" si="41"/>
        <v>30.272727272727273</v>
      </c>
      <c r="Q1325" t="str">
        <f t="array" ref="Q1325">LEFT(N1325,FIND("/",N1325)-1)</f>
        <v>technology</v>
      </c>
      <c r="R1325" t="str">
        <f t="array" ref="R1325">RIGHT(N1325,LEN(N1325)-FIND("/",N1325))</f>
        <v>wearables</v>
      </c>
      <c r="S1325" s="9">
        <f t="array" ref="S1325">(J1325/86400)+25569+(-5/24)</f>
        <v>42451.490115740737</v>
      </c>
      <c r="T1325" s="9">
        <f t="array" ref="T1325">(I1325/86400)+25569+(-5/24)</f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 s="5">
        <f t="shared" si="41"/>
        <v>54.666666666666664</v>
      </c>
      <c r="Q1326" t="str">
        <f t="array" ref="Q1326">LEFT(N1326,FIND("/",N1326)-1)</f>
        <v>technology</v>
      </c>
      <c r="R1326" t="str">
        <f t="array" ref="R1326">RIGHT(N1326,LEN(N1326)-FIND("/",N1326))</f>
        <v>wearables</v>
      </c>
      <c r="S1326" s="9">
        <f t="array" ref="S1326">(J1326/86400)+25569+(-5/24)</f>
        <v>42626.425370370365</v>
      </c>
      <c r="T1326" s="9">
        <f t="array" ref="T1326">(I1326/86400)+25569+(-5/24)</f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 s="5">
        <f t="shared" si="41"/>
        <v>60.75</v>
      </c>
      <c r="Q1327" t="str">
        <f t="array" ref="Q1327">LEFT(N1327,FIND("/",N1327)-1)</f>
        <v>technology</v>
      </c>
      <c r="R1327" t="str">
        <f t="array" ref="R1327">RIGHT(N1327,LEN(N1327)-FIND("/",N1327))</f>
        <v>wearables</v>
      </c>
      <c r="S1327" s="9">
        <f t="array" ref="S1327">(J1327/86400)+25569+(-5/24)</f>
        <v>42703.877719907403</v>
      </c>
      <c r="T1327" s="9">
        <f t="array" ref="T1327">(I1327/86400)+25569+(-5/24)</f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 s="5">
        <f t="shared" si="41"/>
        <v>102.72727272727273</v>
      </c>
      <c r="Q1328" t="str">
        <f t="array" ref="Q1328">LEFT(N1328,FIND("/",N1328)-1)</f>
        <v>technology</v>
      </c>
      <c r="R1328" t="str">
        <f t="array" ref="R1328">RIGHT(N1328,LEN(N1328)-FIND("/",N1328))</f>
        <v>wearables</v>
      </c>
      <c r="S1328" s="9">
        <f t="array" ref="S1328">(J1328/86400)+25569+(-5/24)</f>
        <v>41974.583657407406</v>
      </c>
      <c r="T1328" s="9">
        <f t="array" ref="T1328">(I1328/86400)+25569+(-5/24)</f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 s="5">
        <f t="shared" si="41"/>
        <v>41.585365853658537</v>
      </c>
      <c r="Q1329" t="str">
        <f t="array" ref="Q1329">LEFT(N1329,FIND("/",N1329)-1)</f>
        <v>technology</v>
      </c>
      <c r="R1329" t="str">
        <f t="array" ref="R1329">RIGHT(N1329,LEN(N1329)-FIND("/",N1329))</f>
        <v>wearables</v>
      </c>
      <c r="S1329" s="9">
        <f t="array" ref="S1329">(J1329/86400)+25569+(-5/24)</f>
        <v>42123.470312500001</v>
      </c>
      <c r="T1329" s="9">
        <f t="array" ref="T1329">(I1329/86400)+25569+(-5/24)</f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 s="5">
        <f t="shared" si="41"/>
        <v>116.53333333333333</v>
      </c>
      <c r="Q1330" t="str">
        <f t="array" ref="Q1330">LEFT(N1330,FIND("/",N1330)-1)</f>
        <v>technology</v>
      </c>
      <c r="R1330" t="str">
        <f t="array" ref="R1330">RIGHT(N1330,LEN(N1330)-FIND("/",N1330))</f>
        <v>wearables</v>
      </c>
      <c r="S1330" s="9">
        <f t="array" ref="S1330">(J1330/86400)+25569+(-5/24)</f>
        <v>42612.434421296297</v>
      </c>
      <c r="T1330" s="9">
        <f t="array" ref="T1330">(I1330/86400)+25569+(-5/24)</f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 s="5">
        <f t="shared" si="41"/>
        <v>45.333333333333336</v>
      </c>
      <c r="Q1331" t="str">
        <f t="array" ref="Q1331">LEFT(N1331,FIND("/",N1331)-1)</f>
        <v>technology</v>
      </c>
      <c r="R1331" t="str">
        <f t="array" ref="R1331">RIGHT(N1331,LEN(N1331)-FIND("/",N1331))</f>
        <v>wearables</v>
      </c>
      <c r="S1331" s="9">
        <f t="array" ref="S1331">(J1331/86400)+25569+(-5/24)</f>
        <v>41935.013252314813</v>
      </c>
      <c r="T1331" s="9">
        <f t="array" ref="T1331">(I1331/86400)+25569+(-5/24)</f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 s="5">
        <f t="shared" si="41"/>
        <v>157.46</v>
      </c>
      <c r="Q1332" t="str">
        <f t="array" ref="Q1332">LEFT(N1332,FIND("/",N1332)-1)</f>
        <v>technology</v>
      </c>
      <c r="R1332" t="str">
        <f t="array" ref="R1332">RIGHT(N1332,LEN(N1332)-FIND("/",N1332))</f>
        <v>wearables</v>
      </c>
      <c r="S1332" s="9">
        <f t="array" ref="S1332">(J1332/86400)+25569+(-5/24)</f>
        <v>42522.068391203698</v>
      </c>
      <c r="T1332" s="9">
        <f t="array" ref="T1332">(I1332/86400)+25569+(-5/24)</f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 s="5">
        <f t="shared" si="41"/>
        <v>100.5</v>
      </c>
      <c r="Q1333" t="str">
        <f t="array" ref="Q1333">LEFT(N1333,FIND("/",N1333)-1)</f>
        <v>technology</v>
      </c>
      <c r="R1333" t="str">
        <f t="array" ref="R1333">RIGHT(N1333,LEN(N1333)-FIND("/",N1333))</f>
        <v>wearables</v>
      </c>
      <c r="S1333" s="9">
        <f t="array" ref="S1333">(J1333/86400)+25569+(-5/24)</f>
        <v>42569.295763888884</v>
      </c>
      <c r="T1333" s="9">
        <f t="array" ref="T1333">(I1333/86400)+25569+(-5/24)</f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5" t="e">
        <f t="shared" si="41"/>
        <v>#DIV/0!</v>
      </c>
      <c r="Q1334" t="str">
        <f t="array" ref="Q1334">LEFT(N1334,FIND("/",N1334)-1)</f>
        <v>technology</v>
      </c>
      <c r="R1334" t="str">
        <f t="array" ref="R1334">RIGHT(N1334,LEN(N1334)-FIND("/",N1334))</f>
        <v>wearables</v>
      </c>
      <c r="S1334" s="9">
        <f t="array" ref="S1334">(J1334/86400)+25569+(-5/24)</f>
        <v>42731.851944444446</v>
      </c>
      <c r="T1334" s="9">
        <f t="array" ref="T1334">(I1334/86400)+25569+(-5/24)</f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5" t="e">
        <f t="shared" si="41"/>
        <v>#DIV/0!</v>
      </c>
      <c r="Q1335" t="str">
        <f t="array" ref="Q1335">LEFT(N1335,FIND("/",N1335)-1)</f>
        <v>technology</v>
      </c>
      <c r="R1335" t="str">
        <f t="array" ref="R1335">RIGHT(N1335,LEN(N1335)-FIND("/",N1335))</f>
        <v>wearables</v>
      </c>
      <c r="S1335" s="9">
        <f t="array" ref="S1335">(J1335/86400)+25569+(-5/24)</f>
        <v>41805.8984375</v>
      </c>
      <c r="T1335" s="9">
        <f t="array" ref="T1335">(I1335/86400)+25569+(-5/24)</f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 s="5">
        <f t="shared" si="41"/>
        <v>51.822463768115945</v>
      </c>
      <c r="Q1336" t="str">
        <f t="array" ref="Q1336">LEFT(N1336,FIND("/",N1336)-1)</f>
        <v>technology</v>
      </c>
      <c r="R1336" t="str">
        <f t="array" ref="R1336">RIGHT(N1336,LEN(N1336)-FIND("/",N1336))</f>
        <v>wearables</v>
      </c>
      <c r="S1336" s="9">
        <f t="array" ref="S1336">(J1336/86400)+25569+(-5/24)</f>
        <v>42410.565821759257</v>
      </c>
      <c r="T1336" s="9">
        <f t="array" ref="T1336">(I1336/86400)+25569+(-5/24)</f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 s="5">
        <f t="shared" si="41"/>
        <v>308.75</v>
      </c>
      <c r="Q1337" t="str">
        <f t="array" ref="Q1337">LEFT(N1337,FIND("/",N1337)-1)</f>
        <v>technology</v>
      </c>
      <c r="R1337" t="str">
        <f t="array" ref="R1337">RIGHT(N1337,LEN(N1337)-FIND("/",N1337))</f>
        <v>wearables</v>
      </c>
      <c r="S1337" s="9">
        <f t="array" ref="S1337">(J1337/86400)+25569+(-5/24)</f>
        <v>42313.728032407402</v>
      </c>
      <c r="T1337" s="9">
        <f t="array" ref="T1337">(I1337/86400)+25569+(-5/24)</f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 s="5">
        <f t="shared" si="41"/>
        <v>379.22767857142856</v>
      </c>
      <c r="Q1338" t="str">
        <f t="array" ref="Q1338">LEFT(N1338,FIND("/",N1338)-1)</f>
        <v>technology</v>
      </c>
      <c r="R1338" t="str">
        <f t="array" ref="R1338">RIGHT(N1338,LEN(N1338)-FIND("/",N1338))</f>
        <v>wearables</v>
      </c>
      <c r="S1338" s="9">
        <f t="array" ref="S1338">(J1338/86400)+25569+(-5/24)</f>
        <v>41955.655416666668</v>
      </c>
      <c r="T1338" s="9">
        <f t="array" ref="T1338">(I1338/86400)+25569+(-5/24)</f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 s="5">
        <f t="shared" si="41"/>
        <v>176.36428571428573</v>
      </c>
      <c r="Q1339" t="str">
        <f t="array" ref="Q1339">LEFT(N1339,FIND("/",N1339)-1)</f>
        <v>technology</v>
      </c>
      <c r="R1339" t="str">
        <f t="array" ref="R1339">RIGHT(N1339,LEN(N1339)-FIND("/",N1339))</f>
        <v>wearables</v>
      </c>
      <c r="S1339" s="9">
        <f t="array" ref="S1339">(J1339/86400)+25569+(-5/24)</f>
        <v>42767.368969907409</v>
      </c>
      <c r="T1339" s="9">
        <f t="array" ref="T1339">(I1339/86400)+25569+(-5/24)</f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 s="5">
        <f t="shared" si="41"/>
        <v>66.066666666666663</v>
      </c>
      <c r="Q1340" t="str">
        <f t="array" ref="Q1340">LEFT(N1340,FIND("/",N1340)-1)</f>
        <v>technology</v>
      </c>
      <c r="R1340" t="str">
        <f t="array" ref="R1340">RIGHT(N1340,LEN(N1340)-FIND("/",N1340))</f>
        <v>wearables</v>
      </c>
      <c r="S1340" s="9">
        <f t="array" ref="S1340">(J1340/86400)+25569+(-5/24)</f>
        <v>42188.595289351848</v>
      </c>
      <c r="T1340" s="9">
        <f t="array" ref="T1340">(I1340/86400)+25569+(-5/24)</f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 s="5">
        <f t="shared" si="41"/>
        <v>89.648648648648646</v>
      </c>
      <c r="Q1341" t="str">
        <f t="array" ref="Q1341">LEFT(N1341,FIND("/",N1341)-1)</f>
        <v>technology</v>
      </c>
      <c r="R1341" t="str">
        <f t="array" ref="R1341">RIGHT(N1341,LEN(N1341)-FIND("/",N1341))</f>
        <v>wearables</v>
      </c>
      <c r="S1341" s="9">
        <f t="array" ref="S1341">(J1341/86400)+25569+(-5/24)</f>
        <v>41936.438831018517</v>
      </c>
      <c r="T1341" s="9">
        <f t="array" ref="T1341">(I1341/86400)+25569+(-5/24)</f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5" t="e">
        <f t="shared" si="41"/>
        <v>#DIV/0!</v>
      </c>
      <c r="Q1342" t="str">
        <f t="array" ref="Q1342">LEFT(N1342,FIND("/",N1342)-1)</f>
        <v>technology</v>
      </c>
      <c r="R1342" t="str">
        <f t="array" ref="R1342">RIGHT(N1342,LEN(N1342)-FIND("/",N1342))</f>
        <v>wearables</v>
      </c>
      <c r="S1342" s="9">
        <f t="array" ref="S1342">(J1342/86400)+25569+(-5/24)</f>
        <v>41836.387187499997</v>
      </c>
      <c r="T1342" s="9">
        <f t="array" ref="T1342">(I1342/86400)+25569+(-5/24)</f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 s="5">
        <f t="shared" si="41"/>
        <v>382.39130434782606</v>
      </c>
      <c r="Q1343" t="str">
        <f t="array" ref="Q1343">LEFT(N1343,FIND("/",N1343)-1)</f>
        <v>technology</v>
      </c>
      <c r="R1343" t="str">
        <f t="array" ref="R1343">RIGHT(N1343,LEN(N1343)-FIND("/",N1343))</f>
        <v>wearables</v>
      </c>
      <c r="S1343" s="9">
        <f t="array" ref="S1343">(J1343/86400)+25569+(-5/24)</f>
        <v>42612.415706018517</v>
      </c>
      <c r="T1343" s="9">
        <f t="array" ref="T1343">(I1343/86400)+25569+(-5/24)</f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 s="5">
        <f t="shared" si="41"/>
        <v>100</v>
      </c>
      <c r="Q1344" t="str">
        <f t="array" ref="Q1344">LEFT(N1344,FIND("/",N1344)-1)</f>
        <v>technology</v>
      </c>
      <c r="R1344" t="str">
        <f t="array" ref="R1344">RIGHT(N1344,LEN(N1344)-FIND("/",N1344))</f>
        <v>wearables</v>
      </c>
      <c r="S1344" s="9">
        <f t="array" ref="S1344">(J1344/86400)+25569+(-5/24)</f>
        <v>42172.608090277776</v>
      </c>
      <c r="T1344" s="9">
        <f t="array" ref="T1344">(I1344/86400)+25569+(-5/24)</f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 s="5">
        <f t="shared" si="41"/>
        <v>158.35603715170279</v>
      </c>
      <c r="Q1345" t="str">
        <f t="array" ref="Q1345">LEFT(N1345,FIND("/",N1345)-1)</f>
        <v>technology</v>
      </c>
      <c r="R1345" t="str">
        <f t="array" ref="R1345">RIGHT(N1345,LEN(N1345)-FIND("/",N1345))</f>
        <v>wearables</v>
      </c>
      <c r="S1345" s="9">
        <f t="array" ref="S1345">(J1345/86400)+25569+(-5/24)</f>
        <v>42542.318090277775</v>
      </c>
      <c r="T1345" s="9">
        <f t="array" ref="T1345">(I1345/86400)+25569+(-5/24)</f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 s="5">
        <f t="shared" si="41"/>
        <v>40.762589928057551</v>
      </c>
      <c r="Q1346" t="str">
        <f t="array" ref="Q1346">LEFT(N1346,FIND("/",N1346)-1)</f>
        <v>publishing</v>
      </c>
      <c r="R1346" t="str">
        <f t="array" ref="R1346">RIGHT(N1346,LEN(N1346)-FIND("/",N1346))</f>
        <v>nonfiction</v>
      </c>
      <c r="S1346" s="9">
        <f t="array" ref="S1346">(J1346/86400)+25569+(-5/24)</f>
        <v>42522.581469907404</v>
      </c>
      <c r="T1346" s="9">
        <f t="array" ref="T1346">(I1346/86400)+25569+(-5/24)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E1347/D1347*100</f>
        <v>125</v>
      </c>
      <c r="P1347" s="5">
        <f t="shared" ref="P1347:P1410" si="43">E1347/L1347</f>
        <v>53.571428571428569</v>
      </c>
      <c r="Q1347" t="str">
        <f t="array" ref="Q1347">LEFT(N1347,FIND("/",N1347)-1)</f>
        <v>publishing</v>
      </c>
      <c r="R1347" t="str">
        <f t="array" ref="R1347">RIGHT(N1347,LEN(N1347)-FIND("/",N1347))</f>
        <v>nonfiction</v>
      </c>
      <c r="S1347" s="9">
        <f t="array" ref="S1347">(J1347/86400)+25569+(-5/24)</f>
        <v>41799.606006944443</v>
      </c>
      <c r="T1347" s="9">
        <f t="array" ref="T134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 s="5">
        <f t="shared" si="43"/>
        <v>48.449664429530202</v>
      </c>
      <c r="Q1348" t="str">
        <f t="array" ref="Q1348">LEFT(N1348,FIND("/",N1348)-1)</f>
        <v>publishing</v>
      </c>
      <c r="R1348" t="str">
        <f t="array" ref="R1348">RIGHT(N1348,LEN(N1348)-FIND("/",N1348))</f>
        <v>nonfiction</v>
      </c>
      <c r="S1348" s="9">
        <f t="array" ref="S1348">(J1348/86400)+25569+(-5/24)</f>
        <v>41421.867488425924</v>
      </c>
      <c r="T1348" s="9">
        <f t="array" ref="T1348">(I1348/86400)+25569+(-5/24)</f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 s="5">
        <f t="shared" si="43"/>
        <v>82.41935483870968</v>
      </c>
      <c r="Q1349" t="str">
        <f t="array" ref="Q1349">LEFT(N1349,FIND("/",N1349)-1)</f>
        <v>publishing</v>
      </c>
      <c r="R1349" t="str">
        <f t="array" ref="R1349">RIGHT(N1349,LEN(N1349)-FIND("/",N1349))</f>
        <v>nonfiction</v>
      </c>
      <c r="S1349" s="9">
        <f t="array" ref="S1349">(J1349/86400)+25569+(-5/24)</f>
        <v>42040.429687499993</v>
      </c>
      <c r="T1349" s="9">
        <f t="array" ref="T1349">(I1349/86400)+25569+(-5/24)</f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 s="5">
        <f t="shared" si="43"/>
        <v>230.19230769230768</v>
      </c>
      <c r="Q1350" t="str">
        <f t="array" ref="Q1350">LEFT(N1350,FIND("/",N1350)-1)</f>
        <v>publishing</v>
      </c>
      <c r="R1350" t="str">
        <f t="array" ref="R1350">RIGHT(N1350,LEN(N1350)-FIND("/",N1350))</f>
        <v>nonfiction</v>
      </c>
      <c r="S1350" s="9">
        <f t="array" ref="S1350">(J1350/86400)+25569+(-5/24)</f>
        <v>41963.297835648147</v>
      </c>
      <c r="T1350" s="9">
        <f t="array" ref="T1350">(I1350/86400)+25569+(-5/24)</f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 s="5">
        <f t="shared" si="43"/>
        <v>59.360465116279073</v>
      </c>
      <c r="Q1351" t="str">
        <f t="array" ref="Q1351">LEFT(N1351,FIND("/",N1351)-1)</f>
        <v>publishing</v>
      </c>
      <c r="R1351" t="str">
        <f t="array" ref="R1351">RIGHT(N1351,LEN(N1351)-FIND("/",N1351))</f>
        <v>nonfiction</v>
      </c>
      <c r="S1351" s="9">
        <f t="array" ref="S1351">(J1351/86400)+25569+(-5/24)</f>
        <v>42317.124247685184</v>
      </c>
      <c r="T1351" s="9">
        <f t="array" ref="T1351">(I1351/86400)+25569+(-5/24)</f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 s="5">
        <f t="shared" si="43"/>
        <v>66.698717948717942</v>
      </c>
      <c r="Q1352" t="str">
        <f t="array" ref="Q1352">LEFT(N1352,FIND("/",N1352)-1)</f>
        <v>publishing</v>
      </c>
      <c r="R1352" t="str">
        <f t="array" ref="R1352">RIGHT(N1352,LEN(N1352)-FIND("/",N1352))</f>
        <v>nonfiction</v>
      </c>
      <c r="S1352" s="9">
        <f t="array" ref="S1352">(J1352/86400)+25569+(-5/24)</f>
        <v>42333.804791666662</v>
      </c>
      <c r="T1352" s="9">
        <f t="array" ref="T1352">(I1352/86400)+25569+(-5/24)</f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 s="5">
        <f t="shared" si="43"/>
        <v>168.77500000000001</v>
      </c>
      <c r="Q1353" t="str">
        <f t="array" ref="Q1353">LEFT(N1353,FIND("/",N1353)-1)</f>
        <v>publishing</v>
      </c>
      <c r="R1353" t="str">
        <f t="array" ref="R1353">RIGHT(N1353,LEN(N1353)-FIND("/",N1353))</f>
        <v>nonfiction</v>
      </c>
      <c r="S1353" s="9">
        <f t="array" ref="S1353">(J1353/86400)+25569+(-5/24)</f>
        <v>42382.531759259255</v>
      </c>
      <c r="T1353" s="9">
        <f t="array" ref="T1353">(I1353/86400)+25569+(-5/24)</f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 s="5">
        <f t="shared" si="43"/>
        <v>59.973568281938327</v>
      </c>
      <c r="Q1354" t="str">
        <f t="array" ref="Q1354">LEFT(N1354,FIND("/",N1354)-1)</f>
        <v>publishing</v>
      </c>
      <c r="R1354" t="str">
        <f t="array" ref="R1354">RIGHT(N1354,LEN(N1354)-FIND("/",N1354))</f>
        <v>nonfiction</v>
      </c>
      <c r="S1354" s="9">
        <f t="array" ref="S1354">(J1354/86400)+25569+(-5/24)</f>
        <v>42200.369976851849</v>
      </c>
      <c r="T1354" s="9">
        <f t="array" ref="T1354">(I1354/86400)+25569+(-5/24)</f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 s="5">
        <f t="shared" si="43"/>
        <v>31.80952380952381</v>
      </c>
      <c r="Q1355" t="str">
        <f t="array" ref="Q1355">LEFT(N1355,FIND("/",N1355)-1)</f>
        <v>publishing</v>
      </c>
      <c r="R1355" t="str">
        <f t="array" ref="R1355">RIGHT(N1355,LEN(N1355)-FIND("/",N1355))</f>
        <v>nonfiction</v>
      </c>
      <c r="S1355" s="9">
        <f t="array" ref="S1355">(J1355/86400)+25569+(-5/24)</f>
        <v>41308.909583333334</v>
      </c>
      <c r="T1355" s="9">
        <f t="array" ref="T1355">(I1355/86400)+25569+(-5/24)</f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 s="5">
        <f t="shared" si="43"/>
        <v>24.421875</v>
      </c>
      <c r="Q1356" t="str">
        <f t="array" ref="Q1356">LEFT(N1356,FIND("/",N1356)-1)</f>
        <v>publishing</v>
      </c>
      <c r="R1356" t="str">
        <f t="array" ref="R1356">RIGHT(N1356,LEN(N1356)-FIND("/",N1356))</f>
        <v>nonfiction</v>
      </c>
      <c r="S1356" s="9">
        <f t="array" ref="S1356">(J1356/86400)+25569+(-5/24)</f>
        <v>42502.599293981482</v>
      </c>
      <c r="T1356" s="9">
        <f t="array" ref="T1356">(I1356/86400)+25569+(-5/24)</f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 s="5">
        <f t="shared" si="43"/>
        <v>25.347107438016529</v>
      </c>
      <c r="Q1357" t="str">
        <f t="array" ref="Q1357">LEFT(N1357,FIND("/",N1357)-1)</f>
        <v>publishing</v>
      </c>
      <c r="R1357" t="str">
        <f t="array" ref="R1357">RIGHT(N1357,LEN(N1357)-FIND("/",N1357))</f>
        <v>nonfiction</v>
      </c>
      <c r="S1357" s="9">
        <f t="array" ref="S1357">(J1357/86400)+25569+(-5/24)</f>
        <v>41213.046354166661</v>
      </c>
      <c r="T1357" s="9">
        <f t="array" ref="T1357">(I1357/86400)+25569+(-5/24)</f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 s="5">
        <f t="shared" si="43"/>
        <v>71.443218390804603</v>
      </c>
      <c r="Q1358" t="str">
        <f t="array" ref="Q1358">LEFT(N1358,FIND("/",N1358)-1)</f>
        <v>publishing</v>
      </c>
      <c r="R1358" t="str">
        <f t="array" ref="R1358">RIGHT(N1358,LEN(N1358)-FIND("/",N1358))</f>
        <v>nonfiction</v>
      </c>
      <c r="S1358" s="9">
        <f t="array" ref="S1358">(J1358/86400)+25569+(-5/24)</f>
        <v>41429.830555555549</v>
      </c>
      <c r="T1358" s="9">
        <f t="array" ref="T1358">(I1358/86400)+25569+(-5/24)</f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 s="5">
        <f t="shared" si="43"/>
        <v>38.553846153846152</v>
      </c>
      <c r="Q1359" t="str">
        <f t="array" ref="Q1359">LEFT(N1359,FIND("/",N1359)-1)</f>
        <v>publishing</v>
      </c>
      <c r="R1359" t="str">
        <f t="array" ref="R1359">RIGHT(N1359,LEN(N1359)-FIND("/",N1359))</f>
        <v>nonfiction</v>
      </c>
      <c r="S1359" s="9">
        <f t="array" ref="S1359">(J1359/86400)+25569+(-5/24)</f>
        <v>41304.753900462958</v>
      </c>
      <c r="T1359" s="9">
        <f t="array" ref="T1359">(I1359/86400)+25569+(-5/24)</f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 s="5">
        <f t="shared" si="43"/>
        <v>68.367346938775512</v>
      </c>
      <c r="Q1360" t="str">
        <f t="array" ref="Q1360">LEFT(N1360,FIND("/",N1360)-1)</f>
        <v>publishing</v>
      </c>
      <c r="R1360" t="str">
        <f t="array" ref="R1360">RIGHT(N1360,LEN(N1360)-FIND("/",N1360))</f>
        <v>nonfiction</v>
      </c>
      <c r="S1360" s="9">
        <f t="array" ref="S1360">(J1360/86400)+25569+(-5/24)</f>
        <v>40689.362534722219</v>
      </c>
      <c r="T1360" s="9">
        <f t="array" ref="T1360">(I1360/86400)+25569+(-5/24)</f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 s="5">
        <f t="shared" si="43"/>
        <v>40.210526315789473</v>
      </c>
      <c r="Q1361" t="str">
        <f t="array" ref="Q1361">LEFT(N1361,FIND("/",N1361)-1)</f>
        <v>publishing</v>
      </c>
      <c r="R1361" t="str">
        <f t="array" ref="R1361">RIGHT(N1361,LEN(N1361)-FIND("/",N1361))</f>
        <v>nonfiction</v>
      </c>
      <c r="S1361" s="9">
        <f t="array" ref="S1361">(J1361/86400)+25569+(-5/24)</f>
        <v>40668.606365740736</v>
      </c>
      <c r="T1361" s="9">
        <f t="array" ref="T1361">(I1361/86400)+25569+(-5/24)</f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 s="5">
        <f t="shared" si="43"/>
        <v>32.074074074074076</v>
      </c>
      <c r="Q1362" t="str">
        <f t="array" ref="Q1362">LEFT(N1362,FIND("/",N1362)-1)</f>
        <v>publishing</v>
      </c>
      <c r="R1362" t="str">
        <f t="array" ref="R1362">RIGHT(N1362,LEN(N1362)-FIND("/",N1362))</f>
        <v>nonfiction</v>
      </c>
      <c r="S1362" s="9">
        <f t="array" ref="S1362">(J1362/86400)+25569+(-5/24)</f>
        <v>41095.692361111105</v>
      </c>
      <c r="T1362" s="9">
        <f t="array" ref="T1362">(I1362/86400)+25569+(-5/24)</f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 s="5">
        <f t="shared" si="43"/>
        <v>28.632575757575758</v>
      </c>
      <c r="Q1363" t="str">
        <f t="array" ref="Q1363">LEFT(N1363,FIND("/",N1363)-1)</f>
        <v>publishing</v>
      </c>
      <c r="R1363" t="str">
        <f t="array" ref="R1363">RIGHT(N1363,LEN(N1363)-FIND("/",N1363))</f>
        <v>nonfiction</v>
      </c>
      <c r="S1363" s="9">
        <f t="array" ref="S1363">(J1363/86400)+25569+(-5/24)</f>
        <v>41781.508935185186</v>
      </c>
      <c r="T1363" s="9">
        <f t="array" ref="T1363">(I1363/86400)+25569+(-5/24)</f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 s="5">
        <f t="shared" si="43"/>
        <v>43.64</v>
      </c>
      <c r="Q1364" t="str">
        <f t="array" ref="Q1364">LEFT(N1364,FIND("/",N1364)-1)</f>
        <v>publishing</v>
      </c>
      <c r="R1364" t="str">
        <f t="array" ref="R1364">RIGHT(N1364,LEN(N1364)-FIND("/",N1364))</f>
        <v>nonfiction</v>
      </c>
      <c r="S1364" s="9">
        <f t="array" ref="S1364">(J1364/86400)+25569+(-5/24)</f>
        <v>41464.726053240738</v>
      </c>
      <c r="T1364" s="9">
        <f t="array" ref="T1364">(I1364/86400)+25569+(-5/24)</f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 s="5">
        <f t="shared" si="43"/>
        <v>40</v>
      </c>
      <c r="Q1365" t="str">
        <f t="array" ref="Q1365">LEFT(N1365,FIND("/",N1365)-1)</f>
        <v>publishing</v>
      </c>
      <c r="R1365" t="str">
        <f t="array" ref="R1365">RIGHT(N1365,LEN(N1365)-FIND("/",N1365))</f>
        <v>nonfiction</v>
      </c>
      <c r="S1365" s="9">
        <f t="array" ref="S1365">(J1365/86400)+25569+(-5/24)</f>
        <v>42396.635729166665</v>
      </c>
      <c r="T1365" s="9">
        <f t="array" ref="T1365">(I1365/86400)+25569+(-5/24)</f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 s="5">
        <f t="shared" si="43"/>
        <v>346.04166666666669</v>
      </c>
      <c r="Q1366" t="str">
        <f t="array" ref="Q1366">LEFT(N1366,FIND("/",N1366)-1)</f>
        <v>music</v>
      </c>
      <c r="R1366" t="str">
        <f t="array" ref="R1366">RIGHT(N1366,LEN(N1366)-FIND("/",N1366))</f>
        <v>rock</v>
      </c>
      <c r="S1366" s="9">
        <f t="array" ref="S1366">(J1366/86400)+25569+(-5/24)</f>
        <v>41951.487337962964</v>
      </c>
      <c r="T1366" s="9">
        <f t="array" ref="T1366">(I1366/86400)+25569+(-5/24)</f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 s="5">
        <f t="shared" si="43"/>
        <v>81.739130434782609</v>
      </c>
      <c r="Q1367" t="str">
        <f t="array" ref="Q1367">LEFT(N1367,FIND("/",N1367)-1)</f>
        <v>music</v>
      </c>
      <c r="R1367" t="str">
        <f t="array" ref="R1367">RIGHT(N1367,LEN(N1367)-FIND("/",N1367))</f>
        <v>rock</v>
      </c>
      <c r="S1367" s="9">
        <f t="array" ref="S1367">(J1367/86400)+25569+(-5/24)</f>
        <v>42049.524907407402</v>
      </c>
      <c r="T1367" s="9">
        <f t="array" ref="T1367">(I1367/86400)+25569+(-5/24)</f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 s="5">
        <f t="shared" si="43"/>
        <v>64.535306122448986</v>
      </c>
      <c r="Q1368" t="str">
        <f t="array" ref="Q1368">LEFT(N1368,FIND("/",N1368)-1)</f>
        <v>music</v>
      </c>
      <c r="R1368" t="str">
        <f t="array" ref="R1368">RIGHT(N1368,LEN(N1368)-FIND("/",N1368))</f>
        <v>rock</v>
      </c>
      <c r="S1368" s="9">
        <f t="array" ref="S1368">(J1368/86400)+25569+(-5/24)</f>
        <v>41924.787766203699</v>
      </c>
      <c r="T1368" s="9">
        <f t="array" ref="T1368">(I1368/86400)+25569+(-5/24)</f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 s="5">
        <f t="shared" si="43"/>
        <v>63.477777777777774</v>
      </c>
      <c r="Q1369" t="str">
        <f t="array" ref="Q1369">LEFT(N1369,FIND("/",N1369)-1)</f>
        <v>music</v>
      </c>
      <c r="R1369" t="str">
        <f t="array" ref="R1369">RIGHT(N1369,LEN(N1369)-FIND("/",N1369))</f>
        <v>rock</v>
      </c>
      <c r="S1369" s="9">
        <f t="array" ref="S1369">(J1369/86400)+25569+(-5/24)</f>
        <v>42291.794560185182</v>
      </c>
      <c r="T1369" s="9">
        <f t="array" ref="T1369">(I1369/86400)+25569+(-5/24)</f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 s="5">
        <f t="shared" si="43"/>
        <v>63.620689655172413</v>
      </c>
      <c r="Q1370" t="str">
        <f t="array" ref="Q1370">LEFT(N1370,FIND("/",N1370)-1)</f>
        <v>music</v>
      </c>
      <c r="R1370" t="str">
        <f t="array" ref="R1370">RIGHT(N1370,LEN(N1370)-FIND("/",N1370))</f>
        <v>rock</v>
      </c>
      <c r="S1370" s="9">
        <f t="array" ref="S1370">(J1370/86400)+25569+(-5/24)</f>
        <v>42145.982569444437</v>
      </c>
      <c r="T1370" s="9">
        <f t="array" ref="T1370">(I1370/86400)+25569+(-5/24)</f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 s="5">
        <f t="shared" si="43"/>
        <v>83.967068965517228</v>
      </c>
      <c r="Q1371" t="str">
        <f t="array" ref="Q1371">LEFT(N1371,FIND("/",N1371)-1)</f>
        <v>music</v>
      </c>
      <c r="R1371" t="str">
        <f t="array" ref="R1371">RIGHT(N1371,LEN(N1371)-FIND("/",N1371))</f>
        <v>rock</v>
      </c>
      <c r="S1371" s="9">
        <f t="array" ref="S1371">(J1371/86400)+25569+(-5/24)</f>
        <v>41710.385949074072</v>
      </c>
      <c r="T1371" s="9">
        <f t="array" ref="T1371">(I1371/86400)+25569+(-5/24)</f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 s="5">
        <f t="shared" si="43"/>
        <v>77.75</v>
      </c>
      <c r="Q1372" t="str">
        <f t="array" ref="Q1372">LEFT(N1372,FIND("/",N1372)-1)</f>
        <v>music</v>
      </c>
      <c r="R1372" t="str">
        <f t="array" ref="R1372">RIGHT(N1372,LEN(N1372)-FIND("/",N1372))</f>
        <v>rock</v>
      </c>
      <c r="S1372" s="9">
        <f t="array" ref="S1372">(J1372/86400)+25569+(-5/24)</f>
        <v>41547.795023148145</v>
      </c>
      <c r="T1372" s="9">
        <f t="array" ref="T1372">(I1372/86400)+25569+(-5/24)</f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 s="5">
        <f t="shared" si="43"/>
        <v>107.07142857142857</v>
      </c>
      <c r="Q1373" t="str">
        <f t="array" ref="Q1373">LEFT(N1373,FIND("/",N1373)-1)</f>
        <v>music</v>
      </c>
      <c r="R1373" t="str">
        <f t="array" ref="R1373">RIGHT(N1373,LEN(N1373)-FIND("/",N1373))</f>
        <v>rock</v>
      </c>
      <c r="S1373" s="9">
        <f t="array" ref="S1373">(J1373/86400)+25569+(-5/24)</f>
        <v>42101.550254629627</v>
      </c>
      <c r="T1373" s="9">
        <f t="array" ref="T1373">(I1373/86400)+25569+(-5/24)</f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 s="5">
        <f t="shared" si="43"/>
        <v>38.75</v>
      </c>
      <c r="Q1374" t="str">
        <f t="array" ref="Q1374">LEFT(N1374,FIND("/",N1374)-1)</f>
        <v>music</v>
      </c>
      <c r="R1374" t="str">
        <f t="array" ref="R1374">RIGHT(N1374,LEN(N1374)-FIND("/",N1374))</f>
        <v>rock</v>
      </c>
      <c r="S1374" s="9">
        <f t="array" ref="S1374">(J1374/86400)+25569+(-5/24)</f>
        <v>41072.53162037037</v>
      </c>
      <c r="T1374" s="9">
        <f t="array" ref="T1374">(I1374/86400)+25569+(-5/24)</f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 s="5">
        <f t="shared" si="43"/>
        <v>201.94230769230768</v>
      </c>
      <c r="Q1375" t="str">
        <f t="array" ref="Q1375">LEFT(N1375,FIND("/",N1375)-1)</f>
        <v>music</v>
      </c>
      <c r="R1375" t="str">
        <f t="array" ref="R1375">RIGHT(N1375,LEN(N1375)-FIND("/",N1375))</f>
        <v>rock</v>
      </c>
      <c r="S1375" s="9">
        <f t="array" ref="S1375">(J1375/86400)+25569+(-5/24)</f>
        <v>42704.743437499994</v>
      </c>
      <c r="T1375" s="9">
        <f t="array" ref="T1375">(I1375/86400)+25569+(-5/24)</f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 s="5">
        <f t="shared" si="43"/>
        <v>43.060606060606062</v>
      </c>
      <c r="Q1376" t="str">
        <f t="array" ref="Q1376">LEFT(N1376,FIND("/",N1376)-1)</f>
        <v>music</v>
      </c>
      <c r="R1376" t="str">
        <f t="array" ref="R1376">RIGHT(N1376,LEN(N1376)-FIND("/",N1376))</f>
        <v>rock</v>
      </c>
      <c r="S1376" s="9">
        <f t="array" ref="S1376">(J1376/86400)+25569+(-5/24)</f>
        <v>42423.953564814808</v>
      </c>
      <c r="T1376" s="9">
        <f t="array" ref="T1376">(I1376/86400)+25569+(-5/24)</f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 s="5">
        <f t="shared" si="43"/>
        <v>62.871559633027523</v>
      </c>
      <c r="Q1377" t="str">
        <f t="array" ref="Q1377">LEFT(N1377,FIND("/",N1377)-1)</f>
        <v>music</v>
      </c>
      <c r="R1377" t="str">
        <f t="array" ref="R1377">RIGHT(N1377,LEN(N1377)-FIND("/",N1377))</f>
        <v>rock</v>
      </c>
      <c r="S1377" s="9">
        <f t="array" ref="S1377">(J1377/86400)+25569+(-5/24)</f>
        <v>42719.857858796291</v>
      </c>
      <c r="T1377" s="9">
        <f t="array" ref="T1377">(I1377/86400)+25569+(-5/24)</f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 s="5">
        <f t="shared" si="43"/>
        <v>55.607142857142854</v>
      </c>
      <c r="Q1378" t="str">
        <f t="array" ref="Q1378">LEFT(N1378,FIND("/",N1378)-1)</f>
        <v>music</v>
      </c>
      <c r="R1378" t="str">
        <f t="array" ref="R1378">RIGHT(N1378,LEN(N1378)-FIND("/",N1378))</f>
        <v>rock</v>
      </c>
      <c r="S1378" s="9">
        <f t="array" ref="S1378">(J1378/86400)+25569+(-5/24)</f>
        <v>42677.460717592585</v>
      </c>
      <c r="T1378" s="9">
        <f t="array" ref="T1378">(I1378/86400)+25569+(-5/24)</f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 s="5">
        <f t="shared" si="43"/>
        <v>48.70967741935484</v>
      </c>
      <c r="Q1379" t="str">
        <f t="array" ref="Q1379">LEFT(N1379,FIND("/",N1379)-1)</f>
        <v>music</v>
      </c>
      <c r="R1379" t="str">
        <f t="array" ref="R1379">RIGHT(N1379,LEN(N1379)-FIND("/",N1379))</f>
        <v>rock</v>
      </c>
      <c r="S1379" s="9">
        <f t="array" ref="S1379">(J1379/86400)+25569+(-5/24)</f>
        <v>42747.01122685185</v>
      </c>
      <c r="T1379" s="9">
        <f t="array" ref="T1379">(I1379/86400)+25569+(-5/24)</f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 s="5">
        <f t="shared" si="43"/>
        <v>30.578947368421051</v>
      </c>
      <c r="Q1380" t="str">
        <f t="array" ref="Q1380">LEFT(N1380,FIND("/",N1380)-1)</f>
        <v>music</v>
      </c>
      <c r="R1380" t="str">
        <f t="array" ref="R1380">RIGHT(N1380,LEN(N1380)-FIND("/",N1380))</f>
        <v>rock</v>
      </c>
      <c r="S1380" s="9">
        <f t="array" ref="S1380">(J1380/86400)+25569+(-5/24)</f>
        <v>42568.551041666666</v>
      </c>
      <c r="T1380" s="9">
        <f t="array" ref="T1380">(I1380/86400)+25569+(-5/24)</f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 s="5">
        <f t="shared" si="43"/>
        <v>73.907284768211923</v>
      </c>
      <c r="Q1381" t="str">
        <f t="array" ref="Q1381">LEFT(N1381,FIND("/",N1381)-1)</f>
        <v>music</v>
      </c>
      <c r="R1381" t="str">
        <f t="array" ref="R1381">RIGHT(N1381,LEN(N1381)-FIND("/",N1381))</f>
        <v>rock</v>
      </c>
      <c r="S1381" s="9">
        <f t="array" ref="S1381">(J1381/86400)+25569+(-5/24)</f>
        <v>42130.283287037033</v>
      </c>
      <c r="T1381" s="9">
        <f t="array" ref="T1381">(I1381/86400)+25569+(-5/24)</f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 s="5">
        <f t="shared" si="43"/>
        <v>21.2</v>
      </c>
      <c r="Q1382" t="str">
        <f t="array" ref="Q1382">LEFT(N1382,FIND("/",N1382)-1)</f>
        <v>music</v>
      </c>
      <c r="R1382" t="str">
        <f t="array" ref="R1382">RIGHT(N1382,LEN(N1382)-FIND("/",N1382))</f>
        <v>rock</v>
      </c>
      <c r="S1382" s="9">
        <f t="array" ref="S1382">(J1382/86400)+25569+(-5/24)</f>
        <v>42141.554467592585</v>
      </c>
      <c r="T1382" s="9">
        <f t="array" ref="T1382">(I1382/86400)+25569+(-5/24)</f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 s="5">
        <f t="shared" si="43"/>
        <v>73.356164383561648</v>
      </c>
      <c r="Q1383" t="str">
        <f t="array" ref="Q1383">LEFT(N1383,FIND("/",N1383)-1)</f>
        <v>music</v>
      </c>
      <c r="R1383" t="str">
        <f t="array" ref="R1383">RIGHT(N1383,LEN(N1383)-FIND("/",N1383))</f>
        <v>rock</v>
      </c>
      <c r="S1383" s="9">
        <f t="array" ref="S1383">(J1383/86400)+25569+(-5/24)</f>
        <v>42703.006076388883</v>
      </c>
      <c r="T1383" s="9">
        <f t="array" ref="T1383">(I1383/86400)+25569+(-5/24)</f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 s="5">
        <f t="shared" si="43"/>
        <v>56.412162162162161</v>
      </c>
      <c r="Q1384" t="str">
        <f t="array" ref="Q1384">LEFT(N1384,FIND("/",N1384)-1)</f>
        <v>music</v>
      </c>
      <c r="R1384" t="str">
        <f t="array" ref="R1384">RIGHT(N1384,LEN(N1384)-FIND("/",N1384))</f>
        <v>rock</v>
      </c>
      <c r="S1384" s="9">
        <f t="array" ref="S1384">(J1384/86400)+25569+(-5/24)</f>
        <v>41370.591851851852</v>
      </c>
      <c r="T1384" s="9">
        <f t="array" ref="T1384">(I1384/86400)+25569+(-5/24)</f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 s="5">
        <f t="shared" si="43"/>
        <v>50.247311827956992</v>
      </c>
      <c r="Q1385" t="str">
        <f t="array" ref="Q1385">LEFT(N1385,FIND("/",N1385)-1)</f>
        <v>music</v>
      </c>
      <c r="R1385" t="str">
        <f t="array" ref="R1385">RIGHT(N1385,LEN(N1385)-FIND("/",N1385))</f>
        <v>rock</v>
      </c>
      <c r="S1385" s="9">
        <f t="array" ref="S1385">(J1385/86400)+25569+(-5/24)</f>
        <v>42706.866643518515</v>
      </c>
      <c r="T1385" s="9">
        <f t="array" ref="T1385">(I1385/86400)+25569+(-5/24)</f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 s="5">
        <f t="shared" si="43"/>
        <v>68.936507936507937</v>
      </c>
      <c r="Q1386" t="str">
        <f t="array" ref="Q1386">LEFT(N1386,FIND("/",N1386)-1)</f>
        <v>music</v>
      </c>
      <c r="R1386" t="str">
        <f t="array" ref="R1386">RIGHT(N1386,LEN(N1386)-FIND("/",N1386))</f>
        <v>rock</v>
      </c>
      <c r="S1386" s="9">
        <f t="array" ref="S1386">(J1386/86400)+25569+(-5/24)</f>
        <v>42160.526874999996</v>
      </c>
      <c r="T1386" s="9">
        <f t="array" ref="T1386">(I1386/86400)+25569+(-5/24)</f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 s="5">
        <f t="shared" si="43"/>
        <v>65.914104477611943</v>
      </c>
      <c r="Q1387" t="str">
        <f t="array" ref="Q1387">LEFT(N1387,FIND("/",N1387)-1)</f>
        <v>music</v>
      </c>
      <c r="R1387" t="str">
        <f t="array" ref="R1387">RIGHT(N1387,LEN(N1387)-FIND("/",N1387))</f>
        <v>rock</v>
      </c>
      <c r="S1387" s="9">
        <f t="array" ref="S1387">(J1387/86400)+25569+(-5/24)</f>
        <v>42433.480567129627</v>
      </c>
      <c r="T1387" s="9">
        <f t="array" ref="T1387">(I1387/86400)+25569+(-5/24)</f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 s="5">
        <f t="shared" si="43"/>
        <v>62.5</v>
      </c>
      <c r="Q1388" t="str">
        <f t="array" ref="Q1388">LEFT(N1388,FIND("/",N1388)-1)</f>
        <v>music</v>
      </c>
      <c r="R1388" t="str">
        <f t="array" ref="R1388">RIGHT(N1388,LEN(N1388)-FIND("/",N1388))</f>
        <v>rock</v>
      </c>
      <c r="S1388" s="9">
        <f t="array" ref="S1388">(J1388/86400)+25569+(-5/24)</f>
        <v>42184.438530092586</v>
      </c>
      <c r="T1388" s="9">
        <f t="array" ref="T1388">(I1388/86400)+25569+(-5/24)</f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 s="5">
        <f t="shared" si="43"/>
        <v>70.064102564102569</v>
      </c>
      <c r="Q1389" t="str">
        <f t="array" ref="Q1389">LEFT(N1389,FIND("/",N1389)-1)</f>
        <v>music</v>
      </c>
      <c r="R1389" t="str">
        <f t="array" ref="R1389">RIGHT(N1389,LEN(N1389)-FIND("/",N1389))</f>
        <v>rock</v>
      </c>
      <c r="S1389" s="9">
        <f t="array" ref="S1389">(J1389/86400)+25569+(-5/24)</f>
        <v>42126.712905092594</v>
      </c>
      <c r="T1389" s="9">
        <f t="array" ref="T1389">(I1389/86400)+25569+(-5/24)</f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 s="5">
        <f t="shared" si="43"/>
        <v>60.181874999999998</v>
      </c>
      <c r="Q1390" t="str">
        <f t="array" ref="Q1390">LEFT(N1390,FIND("/",N1390)-1)</f>
        <v>music</v>
      </c>
      <c r="R1390" t="str">
        <f t="array" ref="R1390">RIGHT(N1390,LEN(N1390)-FIND("/",N1390))</f>
        <v>rock</v>
      </c>
      <c r="S1390" s="9">
        <f t="array" ref="S1390">(J1390/86400)+25569+(-5/24)</f>
        <v>42634.406446759262</v>
      </c>
      <c r="T1390" s="9">
        <f t="array" ref="T1390">(I1390/86400)+25569+(-5/24)</f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 s="5">
        <f t="shared" si="43"/>
        <v>21.382352941176471</v>
      </c>
      <c r="Q1391" t="str">
        <f t="array" ref="Q1391">LEFT(N1391,FIND("/",N1391)-1)</f>
        <v>music</v>
      </c>
      <c r="R1391" t="str">
        <f t="array" ref="R1391">RIGHT(N1391,LEN(N1391)-FIND("/",N1391))</f>
        <v>rock</v>
      </c>
      <c r="S1391" s="9">
        <f t="array" ref="S1391">(J1391/86400)+25569+(-5/24)</f>
        <v>42565.272650462961</v>
      </c>
      <c r="T1391" s="9">
        <f t="array" ref="T1391">(I1391/86400)+25569+(-5/24)</f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 s="5">
        <f t="shared" si="43"/>
        <v>160.78947368421052</v>
      </c>
      <c r="Q1392" t="str">
        <f t="array" ref="Q1392">LEFT(N1392,FIND("/",N1392)-1)</f>
        <v>music</v>
      </c>
      <c r="R1392" t="str">
        <f t="array" ref="R1392">RIGHT(N1392,LEN(N1392)-FIND("/",N1392))</f>
        <v>rock</v>
      </c>
      <c r="S1392" s="9">
        <f t="array" ref="S1392">(J1392/86400)+25569+(-5/24)</f>
        <v>42087.594976851855</v>
      </c>
      <c r="T1392" s="9">
        <f t="array" ref="T1392">(I1392/86400)+25569+(-5/24)</f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 s="5">
        <f t="shared" si="43"/>
        <v>42.384615384615387</v>
      </c>
      <c r="Q1393" t="str">
        <f t="array" ref="Q1393">LEFT(N1393,FIND("/",N1393)-1)</f>
        <v>music</v>
      </c>
      <c r="R1393" t="str">
        <f t="array" ref="R1393">RIGHT(N1393,LEN(N1393)-FIND("/",N1393))</f>
        <v>rock</v>
      </c>
      <c r="S1393" s="9">
        <f t="array" ref="S1393">(J1393/86400)+25569+(-5/24)</f>
        <v>42193.442337962959</v>
      </c>
      <c r="T1393" s="9">
        <f t="array" ref="T1393">(I1393/86400)+25569+(-5/24)</f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 s="5">
        <f t="shared" si="43"/>
        <v>27.317307692307693</v>
      </c>
      <c r="Q1394" t="str">
        <f t="array" ref="Q1394">LEFT(N1394,FIND("/",N1394)-1)</f>
        <v>music</v>
      </c>
      <c r="R1394" t="str">
        <f t="array" ref="R1394">RIGHT(N1394,LEN(N1394)-FIND("/",N1394))</f>
        <v>rock</v>
      </c>
      <c r="S1394" s="9">
        <f t="array" ref="S1394">(J1394/86400)+25569+(-5/24)</f>
        <v>42400.946597222217</v>
      </c>
      <c r="T1394" s="9">
        <f t="array" ref="T1394">(I1394/86400)+25569+(-5/24)</f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 s="5">
        <f t="shared" si="43"/>
        <v>196.82692307692307</v>
      </c>
      <c r="Q1395" t="str">
        <f t="array" ref="Q1395">LEFT(N1395,FIND("/",N1395)-1)</f>
        <v>music</v>
      </c>
      <c r="R1395" t="str">
        <f t="array" ref="R1395">RIGHT(N1395,LEN(N1395)-FIND("/",N1395))</f>
        <v>rock</v>
      </c>
      <c r="S1395" s="9">
        <f t="array" ref="S1395">(J1395/86400)+25569+(-5/24)</f>
        <v>42553.473645833328</v>
      </c>
      <c r="T1395" s="9">
        <f t="array" ref="T1395">(I1395/86400)+25569+(-5/24)</f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 s="5">
        <f t="shared" si="43"/>
        <v>53.882352941176471</v>
      </c>
      <c r="Q1396" t="str">
        <f t="array" ref="Q1396">LEFT(N1396,FIND("/",N1396)-1)</f>
        <v>music</v>
      </c>
      <c r="R1396" t="str">
        <f t="array" ref="R1396">RIGHT(N1396,LEN(N1396)-FIND("/",N1396))</f>
        <v>rock</v>
      </c>
      <c r="S1396" s="9">
        <f t="array" ref="S1396">(J1396/86400)+25569+(-5/24)</f>
        <v>42751.936643518515</v>
      </c>
      <c r="T1396" s="9">
        <f t="array" ref="T1396">(I1396/86400)+25569+(-5/24)</f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 s="5">
        <f t="shared" si="43"/>
        <v>47.756097560975611</v>
      </c>
      <c r="Q1397" t="str">
        <f t="array" ref="Q1397">LEFT(N1397,FIND("/",N1397)-1)</f>
        <v>music</v>
      </c>
      <c r="R1397" t="str">
        <f t="array" ref="R1397">RIGHT(N1397,LEN(N1397)-FIND("/",N1397))</f>
        <v>rock</v>
      </c>
      <c r="S1397" s="9">
        <f t="array" ref="S1397">(J1397/86400)+25569+(-5/24)</f>
        <v>42719.700011574074</v>
      </c>
      <c r="T1397" s="9">
        <f t="array" ref="T1397">(I1397/86400)+25569+(-5/24)</f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 s="5">
        <f t="shared" si="43"/>
        <v>88.191780821917803</v>
      </c>
      <c r="Q1398" t="str">
        <f t="array" ref="Q1398">LEFT(N1398,FIND("/",N1398)-1)</f>
        <v>music</v>
      </c>
      <c r="R1398" t="str">
        <f t="array" ref="R1398">RIGHT(N1398,LEN(N1398)-FIND("/",N1398))</f>
        <v>rock</v>
      </c>
      <c r="S1398" s="9">
        <f t="array" ref="S1398">(J1398/86400)+25569+(-5/24)</f>
        <v>42018.790300925924</v>
      </c>
      <c r="T1398" s="9">
        <f t="array" ref="T1398">(I1398/86400)+25569+(-5/24)</f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 s="5">
        <f t="shared" si="43"/>
        <v>72.056962025316452</v>
      </c>
      <c r="Q1399" t="str">
        <f t="array" ref="Q1399">LEFT(N1399,FIND("/",N1399)-1)</f>
        <v>music</v>
      </c>
      <c r="R1399" t="str">
        <f t="array" ref="R1399">RIGHT(N1399,LEN(N1399)-FIND("/",N1399))</f>
        <v>rock</v>
      </c>
      <c r="S1399" s="9">
        <f t="array" ref="S1399">(J1399/86400)+25569+(-5/24)</f>
        <v>42640.709606481476</v>
      </c>
      <c r="T1399" s="9">
        <f t="array" ref="T1399">(I1399/86400)+25569+(-5/24)</f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 s="5">
        <f t="shared" si="43"/>
        <v>74.246153846153845</v>
      </c>
      <c r="Q1400" t="str">
        <f t="array" ref="Q1400">LEFT(N1400,FIND("/",N1400)-1)</f>
        <v>music</v>
      </c>
      <c r="R1400" t="str">
        <f t="array" ref="R1400">RIGHT(N1400,LEN(N1400)-FIND("/",N1400))</f>
        <v>rock</v>
      </c>
      <c r="S1400" s="9">
        <f t="array" ref="S1400">(J1400/86400)+25569+(-5/24)</f>
        <v>42526.665902777771</v>
      </c>
      <c r="T1400" s="9">
        <f t="array" ref="T1400">(I1400/86400)+25569+(-5/24)</f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 s="5">
        <f t="shared" si="43"/>
        <v>61.701086956521742</v>
      </c>
      <c r="Q1401" t="str">
        <f t="array" ref="Q1401">LEFT(N1401,FIND("/",N1401)-1)</f>
        <v>music</v>
      </c>
      <c r="R1401" t="str">
        <f t="array" ref="R1401">RIGHT(N1401,LEN(N1401)-FIND("/",N1401))</f>
        <v>rock</v>
      </c>
      <c r="S1401" s="9">
        <f t="array" ref="S1401">(J1401/86400)+25569+(-5/24)</f>
        <v>41888.795983796292</v>
      </c>
      <c r="T1401" s="9">
        <f t="array" ref="T1401">(I1401/86400)+25569+(-5/24)</f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 s="5">
        <f t="shared" si="43"/>
        <v>17.235294117647058</v>
      </c>
      <c r="Q1402" t="str">
        <f t="array" ref="Q1402">LEFT(N1402,FIND("/",N1402)-1)</f>
        <v>music</v>
      </c>
      <c r="R1402" t="str">
        <f t="array" ref="R1402">RIGHT(N1402,LEN(N1402)-FIND("/",N1402))</f>
        <v>rock</v>
      </c>
      <c r="S1402" s="9">
        <f t="array" ref="S1402">(J1402/86400)+25569+(-5/24)</f>
        <v>42498.132789351854</v>
      </c>
      <c r="T1402" s="9">
        <f t="array" ref="T1402">(I1402/86400)+25569+(-5/24)</f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 s="5">
        <f t="shared" si="43"/>
        <v>51.720833333333331</v>
      </c>
      <c r="Q1403" t="str">
        <f t="array" ref="Q1403">LEFT(N1403,FIND("/",N1403)-1)</f>
        <v>music</v>
      </c>
      <c r="R1403" t="str">
        <f t="array" ref="R1403">RIGHT(N1403,LEN(N1403)-FIND("/",N1403))</f>
        <v>rock</v>
      </c>
      <c r="S1403" s="9">
        <f t="array" ref="S1403">(J1403/86400)+25569+(-5/24)</f>
        <v>41399.787893518514</v>
      </c>
      <c r="T1403" s="9">
        <f t="array" ref="T1403">(I1403/86400)+25569+(-5/24)</f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 s="5">
        <f t="shared" si="43"/>
        <v>24.150442477876105</v>
      </c>
      <c r="Q1404" t="str">
        <f t="array" ref="Q1404">LEFT(N1404,FIND("/",N1404)-1)</f>
        <v>music</v>
      </c>
      <c r="R1404" t="str">
        <f t="array" ref="R1404">RIGHT(N1404,LEN(N1404)-FIND("/",N1404))</f>
        <v>rock</v>
      </c>
      <c r="S1404" s="9">
        <f t="array" ref="S1404">(J1404/86400)+25569+(-5/24)</f>
        <v>42064.845034722217</v>
      </c>
      <c r="T1404" s="9">
        <f t="array" ref="T1404">(I1404/86400)+25569+(-5/24)</f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 s="5">
        <f t="shared" si="43"/>
        <v>62.166666666666664</v>
      </c>
      <c r="Q1405" t="str">
        <f t="array" ref="Q1405">LEFT(N1405,FIND("/",N1405)-1)</f>
        <v>music</v>
      </c>
      <c r="R1405" t="str">
        <f t="array" ref="R1405">RIGHT(N1405,LEN(N1405)-FIND("/",N1405))</f>
        <v>rock</v>
      </c>
      <c r="S1405" s="9">
        <f t="array" ref="S1405">(J1405/86400)+25569+(-5/24)</f>
        <v>41450.854571759257</v>
      </c>
      <c r="T1405" s="9">
        <f t="array" ref="T1405">(I1405/86400)+25569+(-5/24)</f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 s="5">
        <f t="shared" si="43"/>
        <v>48.2</v>
      </c>
      <c r="Q1406" t="str">
        <f t="array" ref="Q1406">LEFT(N1406,FIND("/",N1406)-1)</f>
        <v>publishing</v>
      </c>
      <c r="R1406" t="str">
        <f t="array" ref="R1406">RIGHT(N1406,LEN(N1406)-FIND("/",N1406))</f>
        <v>translations</v>
      </c>
      <c r="S1406" s="9">
        <f t="array" ref="S1406">(J1406/86400)+25569+(-5/24)</f>
        <v>42032.30190972222</v>
      </c>
      <c r="T1406" s="9">
        <f t="array" ref="T1406">(I1406/86400)+25569+(-5/24)</f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 s="5">
        <f t="shared" si="43"/>
        <v>6.1764705882352944</v>
      </c>
      <c r="Q1407" t="str">
        <f t="array" ref="Q1407">LEFT(N1407,FIND("/",N1407)-1)</f>
        <v>publishing</v>
      </c>
      <c r="R1407" t="str">
        <f t="array" ref="R1407">RIGHT(N1407,LEN(N1407)-FIND("/",N1407))</f>
        <v>translations</v>
      </c>
      <c r="S1407" s="9">
        <f t="array" ref="S1407">(J1407/86400)+25569+(-5/24)</f>
        <v>41941.472233796296</v>
      </c>
      <c r="T1407" s="9">
        <f t="array" ref="T1407">(I1407/86400)+25569+(-5/24)</f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 s="5">
        <f t="shared" si="43"/>
        <v>5</v>
      </c>
      <c r="Q1408" t="str">
        <f t="array" ref="Q1408">LEFT(N1408,FIND("/",N1408)-1)</f>
        <v>publishing</v>
      </c>
      <c r="R1408" t="str">
        <f t="array" ref="R1408">RIGHT(N1408,LEN(N1408)-FIND("/",N1408))</f>
        <v>translations</v>
      </c>
      <c r="S1408" s="9">
        <f t="array" ref="S1408">(J1408/86400)+25569+(-5/24)</f>
        <v>42297.224618055552</v>
      </c>
      <c r="T1408" s="9">
        <f t="array" ref="T1408">(I1408/86400)+25569+(-5/24)</f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 s="5">
        <f t="shared" si="43"/>
        <v>7.5</v>
      </c>
      <c r="Q1409" t="str">
        <f t="array" ref="Q1409">LEFT(N1409,FIND("/",N1409)-1)</f>
        <v>publishing</v>
      </c>
      <c r="R1409" t="str">
        <f t="array" ref="R1409">RIGHT(N1409,LEN(N1409)-FIND("/",N1409))</f>
        <v>translations</v>
      </c>
      <c r="S1409" s="9">
        <f t="array" ref="S1409">(J1409/86400)+25569+(-5/24)</f>
        <v>41838.32844907407</v>
      </c>
      <c r="T1409" s="9">
        <f t="array" ref="T1409">(I1409/86400)+25569+(-5/24)</f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 s="5">
        <f t="shared" si="43"/>
        <v>12</v>
      </c>
      <c r="Q1410" t="str">
        <f t="array" ref="Q1410">LEFT(N1410,FIND("/",N1410)-1)</f>
        <v>publishing</v>
      </c>
      <c r="R1410" t="str">
        <f t="array" ref="R1410">RIGHT(N1410,LEN(N1410)-FIND("/",N1410))</f>
        <v>translations</v>
      </c>
      <c r="S1410" s="9">
        <f t="array" ref="S1410">(J1410/86400)+25569+(-5/24)</f>
        <v>42291.663842592585</v>
      </c>
      <c r="T1410" s="9">
        <f t="array" ref="T1410">(I1410/86400)+25569+(-5/24)</f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E1411/D1411*100</f>
        <v>0</v>
      </c>
      <c r="P1411" s="5" t="e">
        <f t="shared" ref="P1411:P1474" si="45">E1411/L1411</f>
        <v>#DIV/0!</v>
      </c>
      <c r="Q1411" t="str">
        <f t="array" ref="Q1411">LEFT(N1411,FIND("/",N1411)-1)</f>
        <v>publishing</v>
      </c>
      <c r="R1411" t="str">
        <f t="array" ref="R1411">RIGHT(N1411,LEN(N1411)-FIND("/",N1411))</f>
        <v>translations</v>
      </c>
      <c r="S1411" s="9">
        <f t="array" ref="S1411">(J1411/86400)+25569+(-5/24)</f>
        <v>41944.925173611111</v>
      </c>
      <c r="T1411" s="9">
        <f t="array" ref="T141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 s="5">
        <f t="shared" si="45"/>
        <v>1</v>
      </c>
      <c r="Q1412" t="str">
        <f t="array" ref="Q1412">LEFT(N1412,FIND("/",N1412)-1)</f>
        <v>publishing</v>
      </c>
      <c r="R1412" t="str">
        <f t="array" ref="R1412">RIGHT(N1412,LEN(N1412)-FIND("/",N1412))</f>
        <v>translations</v>
      </c>
      <c r="S1412" s="9">
        <f t="array" ref="S1412">(J1412/86400)+25569+(-5/24)</f>
        <v>42479.110185185178</v>
      </c>
      <c r="T1412" s="9">
        <f t="array" ref="T1412">(I1412/86400)+25569+(-5/24)</f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 s="5">
        <f t="shared" si="45"/>
        <v>2.3333333333333335</v>
      </c>
      <c r="Q1413" t="str">
        <f t="array" ref="Q1413">LEFT(N1413,FIND("/",N1413)-1)</f>
        <v>publishing</v>
      </c>
      <c r="R1413" t="str">
        <f t="array" ref="R1413">RIGHT(N1413,LEN(N1413)-FIND("/",N1413))</f>
        <v>translations</v>
      </c>
      <c r="S1413" s="9">
        <f t="array" ref="S1413">(J1413/86400)+25569+(-5/24)</f>
        <v>42012.850694444445</v>
      </c>
      <c r="T1413" s="9">
        <f t="array" ref="T1413">(I1413/86400)+25569+(-5/24)</f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 s="5">
        <f t="shared" si="45"/>
        <v>24.615384615384617</v>
      </c>
      <c r="Q1414" t="str">
        <f t="array" ref="Q1414">LEFT(N1414,FIND("/",N1414)-1)</f>
        <v>publishing</v>
      </c>
      <c r="R1414" t="str">
        <f t="array" ref="R1414">RIGHT(N1414,LEN(N1414)-FIND("/",N1414))</f>
        <v>translations</v>
      </c>
      <c r="S1414" s="9">
        <f t="array" ref="S1414">(J1414/86400)+25569+(-5/24)</f>
        <v>41946.855312499996</v>
      </c>
      <c r="T1414" s="9">
        <f t="array" ref="T1414">(I1414/86400)+25569+(-5/24)</f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 s="5">
        <f t="shared" si="45"/>
        <v>100</v>
      </c>
      <c r="Q1415" t="str">
        <f t="array" ref="Q1415">LEFT(N1415,FIND("/",N1415)-1)</f>
        <v>publishing</v>
      </c>
      <c r="R1415" t="str">
        <f t="array" ref="R1415">RIGHT(N1415,LEN(N1415)-FIND("/",N1415))</f>
        <v>translations</v>
      </c>
      <c r="S1415" s="9">
        <f t="array" ref="S1415">(J1415/86400)+25569+(-5/24)</f>
        <v>42360.228819444441</v>
      </c>
      <c r="T1415" s="9">
        <f t="array" ref="T1415">(I1415/86400)+25569+(-5/24)</f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 s="5">
        <f t="shared" si="45"/>
        <v>1</v>
      </c>
      <c r="Q1416" t="str">
        <f t="array" ref="Q1416">LEFT(N1416,FIND("/",N1416)-1)</f>
        <v>publishing</v>
      </c>
      <c r="R1416" t="str">
        <f t="array" ref="R1416">RIGHT(N1416,LEN(N1416)-FIND("/",N1416))</f>
        <v>translations</v>
      </c>
      <c r="S1416" s="9">
        <f t="array" ref="S1416">(J1416/86400)+25569+(-5/24)</f>
        <v>42708.044756944444</v>
      </c>
      <c r="T1416" s="9">
        <f t="array" ref="T1416">(I1416/86400)+25569+(-5/24)</f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 s="5">
        <f t="shared" si="45"/>
        <v>88.888888888888886</v>
      </c>
      <c r="Q1417" t="str">
        <f t="array" ref="Q1417">LEFT(N1417,FIND("/",N1417)-1)</f>
        <v>publishing</v>
      </c>
      <c r="R1417" t="str">
        <f t="array" ref="R1417">RIGHT(N1417,LEN(N1417)-FIND("/",N1417))</f>
        <v>translations</v>
      </c>
      <c r="S1417" s="9">
        <f t="array" ref="S1417">(J1417/86400)+25569+(-5/24)</f>
        <v>42192.467488425922</v>
      </c>
      <c r="T1417" s="9">
        <f t="array" ref="T1417">(I1417/86400)+25569+(-5/24)</f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5" t="e">
        <f t="shared" si="45"/>
        <v>#DIV/0!</v>
      </c>
      <c r="Q1418" t="str">
        <f t="array" ref="Q1418">LEFT(N1418,FIND("/",N1418)-1)</f>
        <v>publishing</v>
      </c>
      <c r="R1418" t="str">
        <f t="array" ref="R1418">RIGHT(N1418,LEN(N1418)-FIND("/",N1418))</f>
        <v>translations</v>
      </c>
      <c r="S1418" s="9">
        <f t="array" ref="S1418">(J1418/86400)+25569+(-5/24)</f>
        <v>42299.717812499999</v>
      </c>
      <c r="T1418" s="9">
        <f t="array" ref="T1418">(I1418/86400)+25569+(-5/24)</f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 s="5">
        <f t="shared" si="45"/>
        <v>27.5</v>
      </c>
      <c r="Q1419" t="str">
        <f t="array" ref="Q1419">LEFT(N1419,FIND("/",N1419)-1)</f>
        <v>publishing</v>
      </c>
      <c r="R1419" t="str">
        <f t="array" ref="R1419">RIGHT(N1419,LEN(N1419)-FIND("/",N1419))</f>
        <v>translations</v>
      </c>
      <c r="S1419" s="9">
        <f t="array" ref="S1419">(J1419/86400)+25569+(-5/24)</f>
        <v>42231.941828703704</v>
      </c>
      <c r="T1419" s="9">
        <f t="array" ref="T1419">(I1419/86400)+25569+(-5/24)</f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 s="5">
        <f t="shared" si="45"/>
        <v>6</v>
      </c>
      <c r="Q1420" t="str">
        <f t="array" ref="Q1420">LEFT(N1420,FIND("/",N1420)-1)</f>
        <v>publishing</v>
      </c>
      <c r="R1420" t="str">
        <f t="array" ref="R1420">RIGHT(N1420,LEN(N1420)-FIND("/",N1420))</f>
        <v>translations</v>
      </c>
      <c r="S1420" s="9">
        <f t="array" ref="S1420">(J1420/86400)+25569+(-5/24)</f>
        <v>42395.248078703698</v>
      </c>
      <c r="T1420" s="9">
        <f t="array" ref="T1420">(I1420/86400)+25569+(-5/24)</f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 s="5">
        <f t="shared" si="45"/>
        <v>44.5</v>
      </c>
      <c r="Q1421" t="str">
        <f t="array" ref="Q1421">LEFT(N1421,FIND("/",N1421)-1)</f>
        <v>publishing</v>
      </c>
      <c r="R1421" t="str">
        <f t="array" ref="R1421">RIGHT(N1421,LEN(N1421)-FIND("/",N1421))</f>
        <v>translations</v>
      </c>
      <c r="S1421" s="9">
        <f t="array" ref="S1421">(J1421/86400)+25569+(-5/24)</f>
        <v>42622.24790509259</v>
      </c>
      <c r="T1421" s="9">
        <f t="array" ref="T1421">(I1421/86400)+25569+(-5/24)</f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 s="5">
        <f t="shared" si="45"/>
        <v>1</v>
      </c>
      <c r="Q1422" t="str">
        <f t="array" ref="Q1422">LEFT(N1422,FIND("/",N1422)-1)</f>
        <v>publishing</v>
      </c>
      <c r="R1422" t="str">
        <f t="array" ref="R1422">RIGHT(N1422,LEN(N1422)-FIND("/",N1422))</f>
        <v>translations</v>
      </c>
      <c r="S1422" s="9">
        <f t="array" ref="S1422">(J1422/86400)+25569+(-5/24)</f>
        <v>42524.459328703706</v>
      </c>
      <c r="T1422" s="9">
        <f t="array" ref="T1422">(I1422/86400)+25569+(-5/24)</f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 s="5">
        <f t="shared" si="45"/>
        <v>100</v>
      </c>
      <c r="Q1423" t="str">
        <f t="array" ref="Q1423">LEFT(N1423,FIND("/",N1423)-1)</f>
        <v>publishing</v>
      </c>
      <c r="R1423" t="str">
        <f t="array" ref="R1423">RIGHT(N1423,LEN(N1423)-FIND("/",N1423))</f>
        <v>translations</v>
      </c>
      <c r="S1423" s="9">
        <f t="array" ref="S1423">(J1423/86400)+25569+(-5/24)</f>
        <v>42013.707280092589</v>
      </c>
      <c r="T1423" s="9">
        <f t="array" ref="T1423">(I1423/86400)+25569+(-5/24)</f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 s="5">
        <f t="shared" si="45"/>
        <v>13</v>
      </c>
      <c r="Q1424" t="str">
        <f t="array" ref="Q1424">LEFT(N1424,FIND("/",N1424)-1)</f>
        <v>publishing</v>
      </c>
      <c r="R1424" t="str">
        <f t="array" ref="R1424">RIGHT(N1424,LEN(N1424)-FIND("/",N1424))</f>
        <v>translations</v>
      </c>
      <c r="S1424" s="9">
        <f t="array" ref="S1424">(J1424/86400)+25569+(-5/24)</f>
        <v>42604.031296296293</v>
      </c>
      <c r="T1424" s="9">
        <f t="array" ref="T1424">(I1424/86400)+25569+(-5/24)</f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 s="5">
        <f t="shared" si="45"/>
        <v>100</v>
      </c>
      <c r="Q1425" t="str">
        <f t="array" ref="Q1425">LEFT(N1425,FIND("/",N1425)-1)</f>
        <v>publishing</v>
      </c>
      <c r="R1425" t="str">
        <f t="array" ref="R1425">RIGHT(N1425,LEN(N1425)-FIND("/",N1425))</f>
        <v>translations</v>
      </c>
      <c r="S1425" s="9">
        <f t="array" ref="S1425">(J1425/86400)+25569+(-5/24)</f>
        <v>42340.151979166665</v>
      </c>
      <c r="T1425" s="9">
        <f t="array" ref="T1425">(I1425/86400)+25569+(-5/24)</f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 s="5">
        <f t="shared" si="45"/>
        <v>109.07142857142857</v>
      </c>
      <c r="Q1426" t="str">
        <f t="array" ref="Q1426">LEFT(N1426,FIND("/",N1426)-1)</f>
        <v>publishing</v>
      </c>
      <c r="R1426" t="str">
        <f t="array" ref="R1426">RIGHT(N1426,LEN(N1426)-FIND("/",N1426))</f>
        <v>translations</v>
      </c>
      <c r="S1426" s="9">
        <f t="array" ref="S1426">(J1426/86400)+25569+(-5/24)</f>
        <v>42676.509282407402</v>
      </c>
      <c r="T1426" s="9">
        <f t="array" ref="T1426">(I1426/86400)+25569+(-5/24)</f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5" t="e">
        <f t="shared" si="45"/>
        <v>#DIV/0!</v>
      </c>
      <c r="Q1427" t="str">
        <f t="array" ref="Q1427">LEFT(N1427,FIND("/",N1427)-1)</f>
        <v>publishing</v>
      </c>
      <c r="R1427" t="str">
        <f t="array" ref="R1427">RIGHT(N1427,LEN(N1427)-FIND("/",N1427))</f>
        <v>translations</v>
      </c>
      <c r="S1427" s="9">
        <f t="array" ref="S1427">(J1427/86400)+25569+(-5/24)</f>
        <v>42092.923136574071</v>
      </c>
      <c r="T1427" s="9">
        <f t="array" ref="T1427">(I1427/86400)+25569+(-5/24)</f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5" t="e">
        <f t="shared" si="45"/>
        <v>#DIV/0!</v>
      </c>
      <c r="Q1428" t="str">
        <f t="array" ref="Q1428">LEFT(N1428,FIND("/",N1428)-1)</f>
        <v>publishing</v>
      </c>
      <c r="R1428" t="str">
        <f t="array" ref="R1428">RIGHT(N1428,LEN(N1428)-FIND("/",N1428))</f>
        <v>translations</v>
      </c>
      <c r="S1428" s="9">
        <f t="array" ref="S1428">(J1428/86400)+25569+(-5/24)</f>
        <v>42180.181944444441</v>
      </c>
      <c r="T1428" s="9">
        <f t="array" ref="T1428">(I1428/86400)+25569+(-5/24)</f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 s="5">
        <f t="shared" si="45"/>
        <v>104.75</v>
      </c>
      <c r="Q1429" t="str">
        <f t="array" ref="Q1429">LEFT(N1429,FIND("/",N1429)-1)</f>
        <v>publishing</v>
      </c>
      <c r="R1429" t="str">
        <f t="array" ref="R1429">RIGHT(N1429,LEN(N1429)-FIND("/",N1429))</f>
        <v>translations</v>
      </c>
      <c r="S1429" s="9">
        <f t="array" ref="S1429">(J1429/86400)+25569+(-5/24)</f>
        <v>42601.643344907403</v>
      </c>
      <c r="T1429" s="9">
        <f t="array" ref="T1429">(I1429/86400)+25569+(-5/24)</f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 s="5">
        <f t="shared" si="45"/>
        <v>15</v>
      </c>
      <c r="Q1430" t="str">
        <f t="array" ref="Q1430">LEFT(N1430,FIND("/",N1430)-1)</f>
        <v>publishing</v>
      </c>
      <c r="R1430" t="str">
        <f t="array" ref="R1430">RIGHT(N1430,LEN(N1430)-FIND("/",N1430))</f>
        <v>translations</v>
      </c>
      <c r="S1430" s="9">
        <f t="array" ref="S1430">(J1430/86400)+25569+(-5/24)</f>
        <v>42432.171493055554</v>
      </c>
      <c r="T1430" s="9">
        <f t="array" ref="T1430">(I1430/86400)+25569+(-5/24)</f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5" t="e">
        <f t="shared" si="45"/>
        <v>#DIV/0!</v>
      </c>
      <c r="Q1431" t="str">
        <f t="array" ref="Q1431">LEFT(N1431,FIND("/",N1431)-1)</f>
        <v>publishing</v>
      </c>
      <c r="R1431" t="str">
        <f t="array" ref="R1431">RIGHT(N1431,LEN(N1431)-FIND("/",N1431))</f>
        <v>translations</v>
      </c>
      <c r="S1431" s="9">
        <f t="array" ref="S1431">(J1431/86400)+25569+(-5/24)</f>
        <v>42073.852337962962</v>
      </c>
      <c r="T1431" s="9">
        <f t="array" ref="T1431">(I1431/86400)+25569+(-5/24)</f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 s="5">
        <f t="shared" si="45"/>
        <v>80.599999999999994</v>
      </c>
      <c r="Q1432" t="str">
        <f t="array" ref="Q1432">LEFT(N1432,FIND("/",N1432)-1)</f>
        <v>publishing</v>
      </c>
      <c r="R1432" t="str">
        <f t="array" ref="R1432">RIGHT(N1432,LEN(N1432)-FIND("/",N1432))</f>
        <v>translations</v>
      </c>
      <c r="S1432" s="9">
        <f t="array" ref="S1432">(J1432/86400)+25569+(-5/24)</f>
        <v>41961.605185185188</v>
      </c>
      <c r="T1432" s="9">
        <f t="array" ref="T1432">(I1432/86400)+25569+(-5/24)</f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 s="5">
        <f t="shared" si="45"/>
        <v>115.55319148936171</v>
      </c>
      <c r="Q1433" t="str">
        <f t="array" ref="Q1433">LEFT(N1433,FIND("/",N1433)-1)</f>
        <v>publishing</v>
      </c>
      <c r="R1433" t="str">
        <f t="array" ref="R1433">RIGHT(N1433,LEN(N1433)-FIND("/",N1433))</f>
        <v>translations</v>
      </c>
      <c r="S1433" s="9">
        <f t="array" ref="S1433">(J1433/86400)+25569+(-5/24)</f>
        <v>42304.002499999995</v>
      </c>
      <c r="T1433" s="9">
        <f t="array" ref="T1433">(I1433/86400)+25569+(-5/24)</f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5" t="e">
        <f t="shared" si="45"/>
        <v>#DIV/0!</v>
      </c>
      <c r="Q1434" t="str">
        <f t="array" ref="Q1434">LEFT(N1434,FIND("/",N1434)-1)</f>
        <v>publishing</v>
      </c>
      <c r="R1434" t="str">
        <f t="array" ref="R1434">RIGHT(N1434,LEN(N1434)-FIND("/",N1434))</f>
        <v>translations</v>
      </c>
      <c r="S1434" s="9">
        <f t="array" ref="S1434">(J1434/86400)+25569+(-5/24)</f>
        <v>42175.572083333333</v>
      </c>
      <c r="T1434" s="9">
        <f t="array" ref="T1434">(I1434/86400)+25569+(-5/24)</f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 s="5">
        <f t="shared" si="45"/>
        <v>80.5</v>
      </c>
      <c r="Q1435" t="str">
        <f t="array" ref="Q1435">LEFT(N1435,FIND("/",N1435)-1)</f>
        <v>publishing</v>
      </c>
      <c r="R1435" t="str">
        <f t="array" ref="R1435">RIGHT(N1435,LEN(N1435)-FIND("/",N1435))</f>
        <v>translations</v>
      </c>
      <c r="S1435" s="9">
        <f t="array" ref="S1435">(J1435/86400)+25569+(-5/24)</f>
        <v>42673.417534722219</v>
      </c>
      <c r="T1435" s="9">
        <f t="array" ref="T1435">(I1435/86400)+25569+(-5/24)</f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 s="5">
        <f t="shared" si="45"/>
        <v>744.5454545454545</v>
      </c>
      <c r="Q1436" t="str">
        <f t="array" ref="Q1436">LEFT(N1436,FIND("/",N1436)-1)</f>
        <v>publishing</v>
      </c>
      <c r="R1436" t="str">
        <f t="array" ref="R1436">RIGHT(N1436,LEN(N1436)-FIND("/",N1436))</f>
        <v>translations</v>
      </c>
      <c r="S1436" s="9">
        <f t="array" ref="S1436">(J1436/86400)+25569+(-5/24)</f>
        <v>42142.558773148143</v>
      </c>
      <c r="T1436" s="9">
        <f t="array" ref="T1436">(I1436/86400)+25569+(-5/24)</f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 s="5">
        <f t="shared" si="45"/>
        <v>7.5</v>
      </c>
      <c r="Q1437" t="str">
        <f t="array" ref="Q1437">LEFT(N1437,FIND("/",N1437)-1)</f>
        <v>publishing</v>
      </c>
      <c r="R1437" t="str">
        <f t="array" ref="R1437">RIGHT(N1437,LEN(N1437)-FIND("/",N1437))</f>
        <v>translations</v>
      </c>
      <c r="S1437" s="9">
        <f t="array" ref="S1437">(J1437/86400)+25569+(-5/24)</f>
        <v>42258.57199074074</v>
      </c>
      <c r="T1437" s="9">
        <f t="array" ref="T1437">(I1437/86400)+25569+(-5/24)</f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 s="5">
        <f t="shared" si="45"/>
        <v>38.5</v>
      </c>
      <c r="Q1438" t="str">
        <f t="array" ref="Q1438">LEFT(N1438,FIND("/",N1438)-1)</f>
        <v>publishing</v>
      </c>
      <c r="R1438" t="str">
        <f t="array" ref="R1438">RIGHT(N1438,LEN(N1438)-FIND("/",N1438))</f>
        <v>translations</v>
      </c>
      <c r="S1438" s="9">
        <f t="array" ref="S1438">(J1438/86400)+25569+(-5/24)</f>
        <v>42391.141863425924</v>
      </c>
      <c r="T1438" s="9">
        <f t="array" ref="T1438">(I1438/86400)+25569+(-5/24)</f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 s="5">
        <f t="shared" si="45"/>
        <v>36.68181818181818</v>
      </c>
      <c r="Q1439" t="str">
        <f t="array" ref="Q1439">LEFT(N1439,FIND("/",N1439)-1)</f>
        <v>publishing</v>
      </c>
      <c r="R1439" t="str">
        <f t="array" ref="R1439">RIGHT(N1439,LEN(N1439)-FIND("/",N1439))</f>
        <v>translations</v>
      </c>
      <c r="S1439" s="9">
        <f t="array" ref="S1439">(J1439/86400)+25569+(-5/24)</f>
        <v>41796.32336805555</v>
      </c>
      <c r="T1439" s="9">
        <f t="array" ref="T1439">(I1439/86400)+25569+(-5/24)</f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 s="5">
        <f t="shared" si="45"/>
        <v>75</v>
      </c>
      <c r="Q1440" t="str">
        <f t="array" ref="Q1440">LEFT(N1440,FIND("/",N1440)-1)</f>
        <v>publishing</v>
      </c>
      <c r="R1440" t="str">
        <f t="array" ref="R1440">RIGHT(N1440,LEN(N1440)-FIND("/",N1440))</f>
        <v>translations</v>
      </c>
      <c r="S1440" s="9">
        <f t="array" ref="S1440">(J1440/86400)+25569+(-5/24)</f>
        <v>42457.663182870368</v>
      </c>
      <c r="T1440" s="9">
        <f t="array" ref="T1440">(I1440/86400)+25569+(-5/24)</f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 s="5">
        <f t="shared" si="45"/>
        <v>30</v>
      </c>
      <c r="Q1441" t="str">
        <f t="array" ref="Q1441">LEFT(N1441,FIND("/",N1441)-1)</f>
        <v>publishing</v>
      </c>
      <c r="R1441" t="str">
        <f t="array" ref="R1441">RIGHT(N1441,LEN(N1441)-FIND("/",N1441))</f>
        <v>translations</v>
      </c>
      <c r="S1441" s="9">
        <f t="array" ref="S1441">(J1441/86400)+25569+(-5/24)</f>
        <v>42040.621539351851</v>
      </c>
      <c r="T1441" s="9">
        <f t="array" ref="T1441">(I1441/86400)+25569+(-5/24)</f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 s="5">
        <f t="shared" si="45"/>
        <v>1</v>
      </c>
      <c r="Q1442" t="str">
        <f t="array" ref="Q1442">LEFT(N1442,FIND("/",N1442)-1)</f>
        <v>publishing</v>
      </c>
      <c r="R1442" t="str">
        <f t="array" ref="R1442">RIGHT(N1442,LEN(N1442)-FIND("/",N1442))</f>
        <v>translations</v>
      </c>
      <c r="S1442" s="9">
        <f t="array" ref="S1442">(J1442/86400)+25569+(-5/24)</f>
        <v>42486.540081018517</v>
      </c>
      <c r="T1442" s="9">
        <f t="array" ref="T1442">(I1442/86400)+25569+(-5/24)</f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 s="5">
        <f t="shared" si="45"/>
        <v>673.33333333333337</v>
      </c>
      <c r="Q1443" t="str">
        <f t="array" ref="Q1443">LEFT(N1443,FIND("/",N1443)-1)</f>
        <v>publishing</v>
      </c>
      <c r="R1443" t="str">
        <f t="array" ref="R1443">RIGHT(N1443,LEN(N1443)-FIND("/",N1443))</f>
        <v>translations</v>
      </c>
      <c r="S1443" s="9">
        <f t="array" ref="S1443">(J1443/86400)+25569+(-5/24)</f>
        <v>42198.557511574072</v>
      </c>
      <c r="T1443" s="9">
        <f t="array" ref="T1443">(I1443/86400)+25569+(-5/24)</f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5" t="e">
        <f t="shared" si="45"/>
        <v>#DIV/0!</v>
      </c>
      <c r="Q1444" t="str">
        <f t="array" ref="Q1444">LEFT(N1444,FIND("/",N1444)-1)</f>
        <v>publishing</v>
      </c>
      <c r="R1444" t="str">
        <f t="array" ref="R1444">RIGHT(N1444,LEN(N1444)-FIND("/",N1444))</f>
        <v>translations</v>
      </c>
      <c r="S1444" s="9">
        <f t="array" ref="S1444">(J1444/86400)+25569+(-5/24)</f>
        <v>42485.437013888884</v>
      </c>
      <c r="T1444" s="9">
        <f t="array" ref="T1444">(I1444/86400)+25569+(-5/24)</f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5" t="e">
        <f t="shared" si="45"/>
        <v>#DIV/0!</v>
      </c>
      <c r="Q1445" t="str">
        <f t="array" ref="Q1445">LEFT(N1445,FIND("/",N1445)-1)</f>
        <v>publishing</v>
      </c>
      <c r="R1445" t="str">
        <f t="array" ref="R1445">RIGHT(N1445,LEN(N1445)-FIND("/",N1445))</f>
        <v>translations</v>
      </c>
      <c r="S1445" s="9">
        <f t="array" ref="S1445">(J1445/86400)+25569+(-5/24)</f>
        <v>42707.71769675926</v>
      </c>
      <c r="T1445" s="9">
        <f t="array" ref="T1445">(I1445/86400)+25569+(-5/24)</f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5" t="e">
        <f t="shared" si="45"/>
        <v>#DIV/0!</v>
      </c>
      <c r="Q1446" t="str">
        <f t="array" ref="Q1446">LEFT(N1446,FIND("/",N1446)-1)</f>
        <v>publishing</v>
      </c>
      <c r="R1446" t="str">
        <f t="array" ref="R1446">RIGHT(N1446,LEN(N1446)-FIND("/",N1446))</f>
        <v>translations</v>
      </c>
      <c r="S1446" s="9">
        <f t="array" ref="S1446">(J1446/86400)+25569+(-5/24)</f>
        <v>42199.665069444447</v>
      </c>
      <c r="T1446" s="9">
        <f t="array" ref="T1446">(I1446/86400)+25569+(-5/24)</f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5" t="e">
        <f t="shared" si="45"/>
        <v>#DIV/0!</v>
      </c>
      <c r="Q1447" t="str">
        <f t="array" ref="Q1447">LEFT(N1447,FIND("/",N1447)-1)</f>
        <v>publishing</v>
      </c>
      <c r="R1447" t="str">
        <f t="array" ref="R1447">RIGHT(N1447,LEN(N1447)-FIND("/",N1447))</f>
        <v>translations</v>
      </c>
      <c r="S1447" s="9">
        <f t="array" ref="S1447">(J1447/86400)+25569+(-5/24)</f>
        <v>42139.333969907406</v>
      </c>
      <c r="T1447" s="9">
        <f t="array" ref="T1447">(I1447/86400)+25569+(-5/24)</f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5" t="e">
        <f t="shared" si="45"/>
        <v>#DIV/0!</v>
      </c>
      <c r="Q1448" t="str">
        <f t="array" ref="Q1448">LEFT(N1448,FIND("/",N1448)-1)</f>
        <v>publishing</v>
      </c>
      <c r="R1448" t="str">
        <f t="array" ref="R1448">RIGHT(N1448,LEN(N1448)-FIND("/",N1448))</f>
        <v>translations</v>
      </c>
      <c r="S1448" s="9">
        <f t="array" ref="S1448">(J1448/86400)+25569+(-5/24)</f>
        <v>42461.239328703705</v>
      </c>
      <c r="T1448" s="9">
        <f t="array" ref="T1448">(I1448/86400)+25569+(-5/24)</f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 s="5">
        <f t="shared" si="45"/>
        <v>25</v>
      </c>
      <c r="Q1449" t="str">
        <f t="array" ref="Q1449">LEFT(N1449,FIND("/",N1449)-1)</f>
        <v>publishing</v>
      </c>
      <c r="R1449" t="str">
        <f t="array" ref="R1449">RIGHT(N1449,LEN(N1449)-FIND("/",N1449))</f>
        <v>translations</v>
      </c>
      <c r="S1449" s="9">
        <f t="array" ref="S1449">(J1449/86400)+25569+(-5/24)</f>
        <v>42529.52238425926</v>
      </c>
      <c r="T1449" s="9">
        <f t="array" ref="T1449">(I1449/86400)+25569+(-5/24)</f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5" t="e">
        <f t="shared" si="45"/>
        <v>#DIV/0!</v>
      </c>
      <c r="Q1450" t="str">
        <f t="array" ref="Q1450">LEFT(N1450,FIND("/",N1450)-1)</f>
        <v>publishing</v>
      </c>
      <c r="R1450" t="str">
        <f t="array" ref="R1450">RIGHT(N1450,LEN(N1450)-FIND("/",N1450))</f>
        <v>translations</v>
      </c>
      <c r="S1450" s="9">
        <f t="array" ref="S1450">(J1450/86400)+25569+(-5/24)</f>
        <v>42115.728217592587</v>
      </c>
      <c r="T1450" s="9">
        <f t="array" ref="T1450">(I1450/86400)+25569+(-5/24)</f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5" t="e">
        <f t="shared" si="45"/>
        <v>#DIV/0!</v>
      </c>
      <c r="Q1451" t="str">
        <f t="array" ref="Q1451">LEFT(N1451,FIND("/",N1451)-1)</f>
        <v>publishing</v>
      </c>
      <c r="R1451" t="str">
        <f t="array" ref="R1451">RIGHT(N1451,LEN(N1451)-FIND("/",N1451))</f>
        <v>translations</v>
      </c>
      <c r="S1451" s="9">
        <f t="array" ref="S1451">(J1451/86400)+25569+(-5/24)</f>
        <v>42086.603067129625</v>
      </c>
      <c r="T1451" s="9">
        <f t="array" ref="T1451">(I1451/86400)+25569+(-5/24)</f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 s="5">
        <f t="shared" si="45"/>
        <v>1</v>
      </c>
      <c r="Q1452" t="str">
        <f t="array" ref="Q1452">LEFT(N1452,FIND("/",N1452)-1)</f>
        <v>publishing</v>
      </c>
      <c r="R1452" t="str">
        <f t="array" ref="R1452">RIGHT(N1452,LEN(N1452)-FIND("/",N1452))</f>
        <v>translations</v>
      </c>
      <c r="S1452" s="9">
        <f t="array" ref="S1452">(J1452/86400)+25569+(-5/24)</f>
        <v>42389.962928240733</v>
      </c>
      <c r="T1452" s="9">
        <f t="array" ref="T1452">(I1452/86400)+25569+(-5/24)</f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 s="5">
        <f t="shared" si="45"/>
        <v>1</v>
      </c>
      <c r="Q1453" t="str">
        <f t="array" ref="Q1453">LEFT(N1453,FIND("/",N1453)-1)</f>
        <v>publishing</v>
      </c>
      <c r="R1453" t="str">
        <f t="array" ref="R1453">RIGHT(N1453,LEN(N1453)-FIND("/",N1453))</f>
        <v>translations</v>
      </c>
      <c r="S1453" s="9">
        <f t="array" ref="S1453">(J1453/86400)+25569+(-5/24)</f>
        <v>41931.75068287037</v>
      </c>
      <c r="T1453" s="9">
        <f t="array" ref="T1453">(I1453/86400)+25569+(-5/24)</f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5" t="e">
        <f t="shared" si="45"/>
        <v>#DIV/0!</v>
      </c>
      <c r="Q1454" t="str">
        <f t="array" ref="Q1454">LEFT(N1454,FIND("/",N1454)-1)</f>
        <v>publishing</v>
      </c>
      <c r="R1454" t="str">
        <f t="array" ref="R1454">RIGHT(N1454,LEN(N1454)-FIND("/",N1454))</f>
        <v>translations</v>
      </c>
      <c r="S1454" s="9">
        <f t="array" ref="S1454">(J1454/86400)+25569+(-5/24)</f>
        <v>41818.494942129626</v>
      </c>
      <c r="T1454" s="9">
        <f t="array" ref="T1454">(I1454/86400)+25569+(-5/24)</f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5" t="e">
        <f t="shared" si="45"/>
        <v>#DIV/0!</v>
      </c>
      <c r="Q1455" t="str">
        <f t="array" ref="Q1455">LEFT(N1455,FIND("/",N1455)-1)</f>
        <v>publishing</v>
      </c>
      <c r="R1455" t="str">
        <f t="array" ref="R1455">RIGHT(N1455,LEN(N1455)-FIND("/",N1455))</f>
        <v>translations</v>
      </c>
      <c r="S1455" s="9">
        <f t="array" ref="S1455">(J1455/86400)+25569+(-5/24)</f>
        <v>42795.487812499996</v>
      </c>
      <c r="T1455" s="9">
        <f t="array" ref="T1455">(I1455/86400)+25569+(-5/24)</f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 s="5">
        <f t="shared" si="45"/>
        <v>15</v>
      </c>
      <c r="Q1456" t="str">
        <f t="array" ref="Q1456">LEFT(N1456,FIND("/",N1456)-1)</f>
        <v>publishing</v>
      </c>
      <c r="R1456" t="str">
        <f t="array" ref="R1456">RIGHT(N1456,LEN(N1456)-FIND("/",N1456))</f>
        <v>translations</v>
      </c>
      <c r="S1456" s="9">
        <f t="array" ref="S1456">(J1456/86400)+25569+(-5/24)</f>
        <v>42463.658333333333</v>
      </c>
      <c r="T1456" s="9">
        <f t="array" ref="T1456">(I1456/86400)+25569+(-5/24)</f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 s="5">
        <f t="shared" si="45"/>
        <v>225</v>
      </c>
      <c r="Q1457" t="str">
        <f t="array" ref="Q1457">LEFT(N1457,FIND("/",N1457)-1)</f>
        <v>publishing</v>
      </c>
      <c r="R1457" t="str">
        <f t="array" ref="R1457">RIGHT(N1457,LEN(N1457)-FIND("/",N1457))</f>
        <v>translations</v>
      </c>
      <c r="S1457" s="9">
        <f t="array" ref="S1457">(J1457/86400)+25569+(-5/24)</f>
        <v>41832.46435185185</v>
      </c>
      <c r="T1457" s="9">
        <f t="array" ref="T1457">(I1457/86400)+25569+(-5/24)</f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 s="5">
        <f t="shared" si="45"/>
        <v>48.333333333333336</v>
      </c>
      <c r="Q1458" t="str">
        <f t="array" ref="Q1458">LEFT(N1458,FIND("/",N1458)-1)</f>
        <v>publishing</v>
      </c>
      <c r="R1458" t="str">
        <f t="array" ref="R1458">RIGHT(N1458,LEN(N1458)-FIND("/",N1458))</f>
        <v>translations</v>
      </c>
      <c r="S1458" s="9">
        <f t="array" ref="S1458">(J1458/86400)+25569+(-5/24)</f>
        <v>42708.460243055553</v>
      </c>
      <c r="T1458" s="9">
        <f t="array" ref="T1458">(I1458/86400)+25569+(-5/24)</f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5" t="e">
        <f t="shared" si="45"/>
        <v>#DIV/0!</v>
      </c>
      <c r="Q1459" t="str">
        <f t="array" ref="Q1459">LEFT(N1459,FIND("/",N1459)-1)</f>
        <v>publishing</v>
      </c>
      <c r="R1459" t="str">
        <f t="array" ref="R1459">RIGHT(N1459,LEN(N1459)-FIND("/",N1459))</f>
        <v>translations</v>
      </c>
      <c r="S1459" s="9">
        <f t="array" ref="S1459">(J1459/86400)+25569+(-5/24)</f>
        <v>42289.688009259255</v>
      </c>
      <c r="T1459" s="9">
        <f t="array" ref="T1459">(I1459/86400)+25569+(-5/24)</f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5" t="e">
        <f t="shared" si="45"/>
        <v>#DIV/0!</v>
      </c>
      <c r="Q1460" t="str">
        <f t="array" ref="Q1460">LEFT(N1460,FIND("/",N1460)-1)</f>
        <v>publishing</v>
      </c>
      <c r="R1460" t="str">
        <f t="array" ref="R1460">RIGHT(N1460,LEN(N1460)-FIND("/",N1460))</f>
        <v>translations</v>
      </c>
      <c r="S1460" s="9">
        <f t="array" ref="S1460">(J1460/86400)+25569+(-5/24)</f>
        <v>41831.49722222222</v>
      </c>
      <c r="T1460" s="9">
        <f t="array" ref="T1460">(I1460/86400)+25569+(-5/24)</f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5" t="e">
        <f t="shared" si="45"/>
        <v>#DIV/0!</v>
      </c>
      <c r="Q1461" t="str">
        <f t="array" ref="Q1461">LEFT(N1461,FIND("/",N1461)-1)</f>
        <v>publishing</v>
      </c>
      <c r="R1461" t="str">
        <f t="array" ref="R1461">RIGHT(N1461,LEN(N1461)-FIND("/",N1461))</f>
        <v>translations</v>
      </c>
      <c r="S1461" s="9">
        <f t="array" ref="S1461">(J1461/86400)+25569+(-5/24)</f>
        <v>42311.996481481481</v>
      </c>
      <c r="T1461" s="9">
        <f t="array" ref="T1461">(I1461/86400)+25569+(-5/24)</f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5" t="e">
        <f t="shared" si="45"/>
        <v>#DIV/0!</v>
      </c>
      <c r="Q1462" t="str">
        <f t="array" ref="Q1462">LEFT(N1462,FIND("/",N1462)-1)</f>
        <v>publishing</v>
      </c>
      <c r="R1462" t="str">
        <f t="array" ref="R1462">RIGHT(N1462,LEN(N1462)-FIND("/",N1462))</f>
        <v>translations</v>
      </c>
      <c r="S1462" s="9">
        <f t="array" ref="S1462">(J1462/86400)+25569+(-5/24)</f>
        <v>41915.688634259255</v>
      </c>
      <c r="T1462" s="9">
        <f t="array" ref="T1462">(I1462/86400)+25569+(-5/24)</f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 s="5">
        <f t="shared" si="45"/>
        <v>44.66673529411765</v>
      </c>
      <c r="Q1463" t="str">
        <f t="array" ref="Q1463">LEFT(N1463,FIND("/",N1463)-1)</f>
        <v>publishing</v>
      </c>
      <c r="R1463" t="str">
        <f t="array" ref="R1463">RIGHT(N1463,LEN(N1463)-FIND("/",N1463))</f>
        <v>radio &amp; podcasts</v>
      </c>
      <c r="S1463" s="9">
        <f t="array" ref="S1463">(J1463/86400)+25569+(-5/24)</f>
        <v>41899.436967592592</v>
      </c>
      <c r="T1463" s="9">
        <f t="array" ref="T1463">(I1463/86400)+25569+(-5/24)</f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 s="5">
        <f t="shared" si="45"/>
        <v>28.937999999999999</v>
      </c>
      <c r="Q1464" t="str">
        <f t="array" ref="Q1464">LEFT(N1464,FIND("/",N1464)-1)</f>
        <v>publishing</v>
      </c>
      <c r="R1464" t="str">
        <f t="array" ref="R1464">RIGHT(N1464,LEN(N1464)-FIND("/",N1464))</f>
        <v>radio &amp; podcasts</v>
      </c>
      <c r="S1464" s="9">
        <f t="array" ref="S1464">(J1464/86400)+25569+(-5/24)</f>
        <v>41344.454525462963</v>
      </c>
      <c r="T1464" s="9">
        <f t="array" ref="T1464">(I1464/86400)+25569+(-5/24)</f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 s="5">
        <f t="shared" si="45"/>
        <v>35.44</v>
      </c>
      <c r="Q1465" t="str">
        <f t="array" ref="Q1465">LEFT(N1465,FIND("/",N1465)-1)</f>
        <v>publishing</v>
      </c>
      <c r="R1465" t="str">
        <f t="array" ref="R1465">RIGHT(N1465,LEN(N1465)-FIND("/",N1465))</f>
        <v>radio &amp; podcasts</v>
      </c>
      <c r="S1465" s="9">
        <f t="array" ref="S1465">(J1465/86400)+25569+(-5/24)</f>
        <v>41326.702986111108</v>
      </c>
      <c r="T1465" s="9">
        <f t="array" ref="T1465">(I1465/86400)+25569+(-5/24)</f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 s="5">
        <f t="shared" si="45"/>
        <v>34.871794871794869</v>
      </c>
      <c r="Q1466" t="str">
        <f t="array" ref="Q1466">LEFT(N1466,FIND("/",N1466)-1)</f>
        <v>publishing</v>
      </c>
      <c r="R1466" t="str">
        <f t="array" ref="R1466">RIGHT(N1466,LEN(N1466)-FIND("/",N1466))</f>
        <v>radio &amp; podcasts</v>
      </c>
      <c r="S1466" s="9">
        <f t="array" ref="S1466">(J1466/86400)+25569+(-5/24)</f>
        <v>41291.453217592592</v>
      </c>
      <c r="T1466" s="9">
        <f t="array" ref="T1466">(I1466/86400)+25569+(-5/24)</f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 s="5">
        <f t="shared" si="45"/>
        <v>52.622732513451197</v>
      </c>
      <c r="Q1467" t="str">
        <f t="array" ref="Q1467">LEFT(N1467,FIND("/",N1467)-1)</f>
        <v>publishing</v>
      </c>
      <c r="R1467" t="str">
        <f t="array" ref="R1467">RIGHT(N1467,LEN(N1467)-FIND("/",N1467))</f>
        <v>radio &amp; podcasts</v>
      </c>
      <c r="S1467" s="9">
        <f t="array" ref="S1467">(J1467/86400)+25569+(-5/24)</f>
        <v>40959.526064814811</v>
      </c>
      <c r="T1467" s="9">
        <f t="array" ref="T1467">(I1467/86400)+25569+(-5/24)</f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 s="5">
        <f t="shared" si="45"/>
        <v>69.598266129032254</v>
      </c>
      <c r="Q1468" t="str">
        <f t="array" ref="Q1468">LEFT(N1468,FIND("/",N1468)-1)</f>
        <v>publishing</v>
      </c>
      <c r="R1468" t="str">
        <f t="array" ref="R1468">RIGHT(N1468,LEN(N1468)-FIND("/",N1468))</f>
        <v>radio &amp; podcasts</v>
      </c>
      <c r="S1468" s="9">
        <f t="array" ref="S1468">(J1468/86400)+25569+(-5/24)</f>
        <v>42339.963726851849</v>
      </c>
      <c r="T1468" s="9">
        <f t="array" ref="T1468">(I1468/86400)+25569+(-5/24)</f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 s="5">
        <f t="shared" si="45"/>
        <v>76.72</v>
      </c>
      <c r="Q1469" t="str">
        <f t="array" ref="Q1469">LEFT(N1469,FIND("/",N1469)-1)</f>
        <v>publishing</v>
      </c>
      <c r="R1469" t="str">
        <f t="array" ref="R1469">RIGHT(N1469,LEN(N1469)-FIND("/",N1469))</f>
        <v>radio &amp; podcasts</v>
      </c>
      <c r="S1469" s="9">
        <f t="array" ref="S1469">(J1469/86400)+25569+(-5/24)</f>
        <v>40933.593576388885</v>
      </c>
      <c r="T1469" s="9">
        <f t="array" ref="T1469">(I1469/86400)+25569+(-5/24)</f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 s="5">
        <f t="shared" si="45"/>
        <v>33.191126279863482</v>
      </c>
      <c r="Q1470" t="str">
        <f t="array" ref="Q1470">LEFT(N1470,FIND("/",N1470)-1)</f>
        <v>publishing</v>
      </c>
      <c r="R1470" t="str">
        <f t="array" ref="R1470">RIGHT(N1470,LEN(N1470)-FIND("/",N1470))</f>
        <v>radio &amp; podcasts</v>
      </c>
      <c r="S1470" s="9">
        <f t="array" ref="S1470">(J1470/86400)+25569+(-5/24)</f>
        <v>40645.806122685179</v>
      </c>
      <c r="T1470" s="9">
        <f t="array" ref="T1470">(I1470/86400)+25569+(-5/24)</f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 s="5">
        <f t="shared" si="45"/>
        <v>149.46417445482865</v>
      </c>
      <c r="Q1471" t="str">
        <f t="array" ref="Q1471">LEFT(N1471,FIND("/",N1471)-1)</f>
        <v>publishing</v>
      </c>
      <c r="R1471" t="str">
        <f t="array" ref="R1471">RIGHT(N1471,LEN(N1471)-FIND("/",N1471))</f>
        <v>radio &amp; podcasts</v>
      </c>
      <c r="S1471" s="9">
        <f t="array" ref="S1471">(J1471/86400)+25569+(-5/24)</f>
        <v>41290.390150462961</v>
      </c>
      <c r="T1471" s="9">
        <f t="array" ref="T1471">(I1471/86400)+25569+(-5/24)</f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 s="5">
        <f t="shared" si="45"/>
        <v>23.172839506172838</v>
      </c>
      <c r="Q1472" t="str">
        <f t="array" ref="Q1472">LEFT(N1472,FIND("/",N1472)-1)</f>
        <v>publishing</v>
      </c>
      <c r="R1472" t="str">
        <f t="array" ref="R1472">RIGHT(N1472,LEN(N1472)-FIND("/",N1472))</f>
        <v>radio &amp; podcasts</v>
      </c>
      <c r="S1472" s="9">
        <f t="array" ref="S1472">(J1472/86400)+25569+(-5/24)</f>
        <v>41250.618784722217</v>
      </c>
      <c r="T1472" s="9">
        <f t="array" ref="T1472">(I1472/86400)+25569+(-5/24)</f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 s="5">
        <f t="shared" si="45"/>
        <v>96.877551020408163</v>
      </c>
      <c r="Q1473" t="str">
        <f t="array" ref="Q1473">LEFT(N1473,FIND("/",N1473)-1)</f>
        <v>publishing</v>
      </c>
      <c r="R1473" t="str">
        <f t="array" ref="R1473">RIGHT(N1473,LEN(N1473)-FIND("/",N1473))</f>
        <v>radio &amp; podcasts</v>
      </c>
      <c r="S1473" s="9">
        <f t="array" ref="S1473">(J1473/86400)+25569+(-5/24)</f>
        <v>42073.749236111107</v>
      </c>
      <c r="T1473" s="9">
        <f t="array" ref="T1473">(I1473/86400)+25569+(-5/24)</f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 s="5">
        <f t="shared" si="45"/>
        <v>103.20238095238095</v>
      </c>
      <c r="Q1474" t="str">
        <f t="array" ref="Q1474">LEFT(N1474,FIND("/",N1474)-1)</f>
        <v>publishing</v>
      </c>
      <c r="R1474" t="str">
        <f t="array" ref="R1474">RIGHT(N1474,LEN(N1474)-FIND("/",N1474))</f>
        <v>radio &amp; podcasts</v>
      </c>
      <c r="S1474" s="9">
        <f t="array" ref="S1474">(J1474/86400)+25569+(-5/24)</f>
        <v>41533.33452546296</v>
      </c>
      <c r="T1474" s="9">
        <f t="array" ref="T1474">(I1474/86400)+25569+(-5/24)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E1475/D1475*100</f>
        <v>120.51600000000001</v>
      </c>
      <c r="P1475" s="5">
        <f t="shared" ref="P1475:P1538" si="47">E1475/L1475</f>
        <v>38.462553191489363</v>
      </c>
      <c r="Q1475" t="str">
        <f t="array" ref="Q1475">LEFT(N1475,FIND("/",N1475)-1)</f>
        <v>publishing</v>
      </c>
      <c r="R1475" t="str">
        <f t="array" ref="R1475">RIGHT(N1475,LEN(N1475)-FIND("/",N1475))</f>
        <v>radio &amp; podcasts</v>
      </c>
      <c r="S1475" s="9">
        <f t="array" ref="S1475">(J1475/86400)+25569+(-5/24)</f>
        <v>40939.771284722221</v>
      </c>
      <c r="T1475" s="9">
        <f t="array" ref="T147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 s="5">
        <f t="shared" si="47"/>
        <v>44.315789473684212</v>
      </c>
      <c r="Q1476" t="str">
        <f t="array" ref="Q1476">LEFT(N1476,FIND("/",N1476)-1)</f>
        <v>publishing</v>
      </c>
      <c r="R1476" t="str">
        <f t="array" ref="R1476">RIGHT(N1476,LEN(N1476)-FIND("/",N1476))</f>
        <v>radio &amp; podcasts</v>
      </c>
      <c r="S1476" s="9">
        <f t="array" ref="S1476">(J1476/86400)+25569+(-5/24)</f>
        <v>41500.519583333335</v>
      </c>
      <c r="T1476" s="9">
        <f t="array" ref="T1476">(I1476/86400)+25569+(-5/24)</f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 s="5">
        <f t="shared" si="47"/>
        <v>64.173356009070289</v>
      </c>
      <c r="Q1477" t="str">
        <f t="array" ref="Q1477">LEFT(N1477,FIND("/",N1477)-1)</f>
        <v>publishing</v>
      </c>
      <c r="R1477" t="str">
        <f t="array" ref="R1477">RIGHT(N1477,LEN(N1477)-FIND("/",N1477))</f>
        <v>radio &amp; podcasts</v>
      </c>
      <c r="S1477" s="9">
        <f t="array" ref="S1477">(J1477/86400)+25569+(-5/24)</f>
        <v>41960.514618055553</v>
      </c>
      <c r="T1477" s="9">
        <f t="array" ref="T1477">(I1477/86400)+25569+(-5/24)</f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 s="5">
        <f t="shared" si="47"/>
        <v>43.333275109170302</v>
      </c>
      <c r="Q1478" t="str">
        <f t="array" ref="Q1478">LEFT(N1478,FIND("/",N1478)-1)</f>
        <v>publishing</v>
      </c>
      <c r="R1478" t="str">
        <f t="array" ref="R1478">RIGHT(N1478,LEN(N1478)-FIND("/",N1478))</f>
        <v>radio &amp; podcasts</v>
      </c>
      <c r="S1478" s="9">
        <f t="array" ref="S1478">(J1478/86400)+25569+(-5/24)</f>
        <v>40765.833587962959</v>
      </c>
      <c r="T1478" s="9">
        <f t="array" ref="T1478">(I1478/86400)+25569+(-5/24)</f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 s="5">
        <f t="shared" si="47"/>
        <v>90.495934959349597</v>
      </c>
      <c r="Q1479" t="str">
        <f t="array" ref="Q1479">LEFT(N1479,FIND("/",N1479)-1)</f>
        <v>publishing</v>
      </c>
      <c r="R1479" t="str">
        <f t="array" ref="R1479">RIGHT(N1479,LEN(N1479)-FIND("/",N1479))</f>
        <v>radio &amp; podcasts</v>
      </c>
      <c r="S1479" s="9">
        <f t="array" ref="S1479">(J1479/86400)+25569+(-5/24)</f>
        <v>40840.407453703701</v>
      </c>
      <c r="T1479" s="9">
        <f t="array" ref="T1479">(I1479/86400)+25569+(-5/24)</f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 s="5">
        <f t="shared" si="47"/>
        <v>29.187190495010373</v>
      </c>
      <c r="Q1480" t="str">
        <f t="array" ref="Q1480">LEFT(N1480,FIND("/",N1480)-1)</f>
        <v>publishing</v>
      </c>
      <c r="R1480" t="str">
        <f t="array" ref="R1480">RIGHT(N1480,LEN(N1480)-FIND("/",N1480))</f>
        <v>radio &amp; podcasts</v>
      </c>
      <c r="S1480" s="9">
        <f t="array" ref="S1480">(J1480/86400)+25569+(-5/24)</f>
        <v>41394.663344907407</v>
      </c>
      <c r="T1480" s="9">
        <f t="array" ref="T1480">(I1480/86400)+25569+(-5/24)</f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 s="5">
        <f t="shared" si="47"/>
        <v>30.95774647887324</v>
      </c>
      <c r="Q1481" t="str">
        <f t="array" ref="Q1481">LEFT(N1481,FIND("/",N1481)-1)</f>
        <v>publishing</v>
      </c>
      <c r="R1481" t="str">
        <f t="array" ref="R1481">RIGHT(N1481,LEN(N1481)-FIND("/",N1481))</f>
        <v>radio &amp; podcasts</v>
      </c>
      <c r="S1481" s="9">
        <f t="array" ref="S1481">(J1481/86400)+25569+(-5/24)</f>
        <v>41754.536909722221</v>
      </c>
      <c r="T1481" s="9">
        <f t="array" ref="T1481">(I1481/86400)+25569+(-5/24)</f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 s="5">
        <f t="shared" si="47"/>
        <v>92.157795275590544</v>
      </c>
      <c r="Q1482" t="str">
        <f t="array" ref="Q1482">LEFT(N1482,FIND("/",N1482)-1)</f>
        <v>publishing</v>
      </c>
      <c r="R1482" t="str">
        <f t="array" ref="R1482">RIGHT(N1482,LEN(N1482)-FIND("/",N1482))</f>
        <v>radio &amp; podcasts</v>
      </c>
      <c r="S1482" s="9">
        <f t="array" ref="S1482">(J1482/86400)+25569+(-5/24)</f>
        <v>41464.725682870368</v>
      </c>
      <c r="T1482" s="9">
        <f t="array" ref="T1482">(I1482/86400)+25569+(-5/24)</f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 s="5">
        <f t="shared" si="47"/>
        <v>17.5</v>
      </c>
      <c r="Q1483" t="str">
        <f t="array" ref="Q1483">LEFT(N1483,FIND("/",N1483)-1)</f>
        <v>publishing</v>
      </c>
      <c r="R1483" t="str">
        <f t="array" ref="R1483">RIGHT(N1483,LEN(N1483)-FIND("/",N1483))</f>
        <v>fiction</v>
      </c>
      <c r="S1483" s="9">
        <f t="array" ref="S1483">(J1483/86400)+25569+(-5/24)</f>
        <v>41550.714641203704</v>
      </c>
      <c r="T1483" s="9">
        <f t="array" ref="T1483">(I1483/86400)+25569+(-5/24)</f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 s="5">
        <f t="shared" si="47"/>
        <v>5</v>
      </c>
      <c r="Q1484" t="str">
        <f t="array" ref="Q1484">LEFT(N1484,FIND("/",N1484)-1)</f>
        <v>publishing</v>
      </c>
      <c r="R1484" t="str">
        <f t="array" ref="R1484">RIGHT(N1484,LEN(N1484)-FIND("/",N1484))</f>
        <v>fiction</v>
      </c>
      <c r="S1484" s="9">
        <f t="array" ref="S1484">(J1484/86400)+25569+(-5/24)</f>
        <v>41136.649722222217</v>
      </c>
      <c r="T1484" s="9">
        <f t="array" ref="T1484">(I1484/86400)+25569+(-5/24)</f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 s="5">
        <f t="shared" si="47"/>
        <v>25</v>
      </c>
      <c r="Q1485" t="str">
        <f t="array" ref="Q1485">LEFT(N1485,FIND("/",N1485)-1)</f>
        <v>publishing</v>
      </c>
      <c r="R1485" t="str">
        <f t="array" ref="R1485">RIGHT(N1485,LEN(N1485)-FIND("/",N1485))</f>
        <v>fiction</v>
      </c>
      <c r="S1485" s="9">
        <f t="array" ref="S1485">(J1485/86400)+25569+(-5/24)</f>
        <v>42547.984664351847</v>
      </c>
      <c r="T1485" s="9">
        <f t="array" ref="T1485">(I1485/86400)+25569+(-5/24)</f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5" t="e">
        <f t="shared" si="47"/>
        <v>#DIV/0!</v>
      </c>
      <c r="Q1486" t="str">
        <f t="array" ref="Q1486">LEFT(N1486,FIND("/",N1486)-1)</f>
        <v>publishing</v>
      </c>
      <c r="R1486" t="str">
        <f t="array" ref="R1486">RIGHT(N1486,LEN(N1486)-FIND("/",N1486))</f>
        <v>fiction</v>
      </c>
      <c r="S1486" s="9">
        <f t="array" ref="S1486">(J1486/86400)+25569+(-5/24)</f>
        <v>41052.992627314808</v>
      </c>
      <c r="T1486" s="9">
        <f t="array" ref="T1486">(I1486/86400)+25569+(-5/24)</f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 s="5">
        <f t="shared" si="47"/>
        <v>50</v>
      </c>
      <c r="Q1487" t="str">
        <f t="array" ref="Q1487">LEFT(N1487,FIND("/",N1487)-1)</f>
        <v>publishing</v>
      </c>
      <c r="R1487" t="str">
        <f t="array" ref="R1487">RIGHT(N1487,LEN(N1487)-FIND("/",N1487))</f>
        <v>fiction</v>
      </c>
      <c r="S1487" s="9">
        <f t="array" ref="S1487">(J1487/86400)+25569+(-5/24)</f>
        <v>42130.587650462963</v>
      </c>
      <c r="T1487" s="9">
        <f t="array" ref="T1487">(I1487/86400)+25569+(-5/24)</f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 s="5">
        <f t="shared" si="47"/>
        <v>16</v>
      </c>
      <c r="Q1488" t="str">
        <f t="array" ref="Q1488">LEFT(N1488,FIND("/",N1488)-1)</f>
        <v>publishing</v>
      </c>
      <c r="R1488" t="str">
        <f t="array" ref="R1488">RIGHT(N1488,LEN(N1488)-FIND("/",N1488))</f>
        <v>fiction</v>
      </c>
      <c r="S1488" s="9">
        <f t="array" ref="S1488">(J1488/86400)+25569+(-5/24)</f>
        <v>42031.960196759253</v>
      </c>
      <c r="T1488" s="9">
        <f t="array" ref="T1488">(I1488/86400)+25569+(-5/24)</f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5" t="e">
        <f t="shared" si="47"/>
        <v>#DIV/0!</v>
      </c>
      <c r="Q1489" t="str">
        <f t="array" ref="Q1489">LEFT(N1489,FIND("/",N1489)-1)</f>
        <v>publishing</v>
      </c>
      <c r="R1489" t="str">
        <f t="array" ref="R1489">RIGHT(N1489,LEN(N1489)-FIND("/",N1489))</f>
        <v>fiction</v>
      </c>
      <c r="S1489" s="9">
        <f t="array" ref="S1489">(J1489/86400)+25569+(-5/24)</f>
        <v>42554.709155092591</v>
      </c>
      <c r="T1489" s="9">
        <f t="array" ref="T1489">(I1489/86400)+25569+(-5/24)</f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 s="5">
        <f t="shared" si="47"/>
        <v>60</v>
      </c>
      <c r="Q1490" t="str">
        <f t="array" ref="Q1490">LEFT(N1490,FIND("/",N1490)-1)</f>
        <v>publishing</v>
      </c>
      <c r="R1490" t="str">
        <f t="array" ref="R1490">RIGHT(N1490,LEN(N1490)-FIND("/",N1490))</f>
        <v>fiction</v>
      </c>
      <c r="S1490" s="9">
        <f t="array" ref="S1490">(J1490/86400)+25569+(-5/24)</f>
        <v>41614.354861111111</v>
      </c>
      <c r="T1490" s="9">
        <f t="array" ref="T1490">(I1490/86400)+25569+(-5/24)</f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5" t="e">
        <f t="shared" si="47"/>
        <v>#DIV/0!</v>
      </c>
      <c r="Q1491" t="str">
        <f t="array" ref="Q1491">LEFT(N1491,FIND("/",N1491)-1)</f>
        <v>publishing</v>
      </c>
      <c r="R1491" t="str">
        <f t="array" ref="R1491">RIGHT(N1491,LEN(N1491)-FIND("/",N1491))</f>
        <v>fiction</v>
      </c>
      <c r="S1491" s="9">
        <f t="array" ref="S1491">(J1491/86400)+25569+(-5/24)</f>
        <v>41198.403379629628</v>
      </c>
      <c r="T1491" s="9">
        <f t="array" ref="T1491">(I1491/86400)+25569+(-5/24)</f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 s="5">
        <f t="shared" si="47"/>
        <v>47.10526315789474</v>
      </c>
      <c r="Q1492" t="str">
        <f t="array" ref="Q1492">LEFT(N1492,FIND("/",N1492)-1)</f>
        <v>publishing</v>
      </c>
      <c r="R1492" t="str">
        <f t="array" ref="R1492">RIGHT(N1492,LEN(N1492)-FIND("/",N1492))</f>
        <v>fiction</v>
      </c>
      <c r="S1492" s="9">
        <f t="array" ref="S1492">(J1492/86400)+25569+(-5/24)</f>
        <v>41520.352708333332</v>
      </c>
      <c r="T1492" s="9">
        <f t="array" ref="T1492">(I1492/86400)+25569+(-5/24)</f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 s="5">
        <f t="shared" si="47"/>
        <v>100</v>
      </c>
      <c r="Q1493" t="str">
        <f t="array" ref="Q1493">LEFT(N1493,FIND("/",N1493)-1)</f>
        <v>publishing</v>
      </c>
      <c r="R1493" t="str">
        <f t="array" ref="R1493">RIGHT(N1493,LEN(N1493)-FIND("/",N1493))</f>
        <v>fiction</v>
      </c>
      <c r="S1493" s="9">
        <f t="array" ref="S1493">(J1493/86400)+25569+(-5/24)</f>
        <v>41991.505127314813</v>
      </c>
      <c r="T1493" s="9">
        <f t="array" ref="T1493">(I1493/86400)+25569+(-5/24)</f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 s="5">
        <f t="shared" si="47"/>
        <v>15</v>
      </c>
      <c r="Q1494" t="str">
        <f t="array" ref="Q1494">LEFT(N1494,FIND("/",N1494)-1)</f>
        <v>publishing</v>
      </c>
      <c r="R1494" t="str">
        <f t="array" ref="R1494">RIGHT(N1494,LEN(N1494)-FIND("/",N1494))</f>
        <v>fiction</v>
      </c>
      <c r="S1494" s="9">
        <f t="array" ref="S1494">(J1494/86400)+25569+(-5/24)</f>
        <v>40682.676458333335</v>
      </c>
      <c r="T1494" s="9">
        <f t="array" ref="T1494">(I1494/86400)+25569+(-5/24)</f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5" t="e">
        <f t="shared" si="47"/>
        <v>#DIV/0!</v>
      </c>
      <c r="Q1495" t="str">
        <f t="array" ref="Q1495">LEFT(N1495,FIND("/",N1495)-1)</f>
        <v>publishing</v>
      </c>
      <c r="R1495" t="str">
        <f t="array" ref="R1495">RIGHT(N1495,LEN(N1495)-FIND("/",N1495))</f>
        <v>fiction</v>
      </c>
      <c r="S1495" s="9">
        <f t="array" ref="S1495">(J1495/86400)+25569+(-5/24)</f>
        <v>41411.658275462956</v>
      </c>
      <c r="T1495" s="9">
        <f t="array" ref="T1495">(I1495/86400)+25569+(-5/24)</f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 s="5">
        <f t="shared" si="47"/>
        <v>40.454545454545453</v>
      </c>
      <c r="Q1496" t="str">
        <f t="array" ref="Q1496">LEFT(N1496,FIND("/",N1496)-1)</f>
        <v>publishing</v>
      </c>
      <c r="R1496" t="str">
        <f t="array" ref="R1496">RIGHT(N1496,LEN(N1496)-FIND("/",N1496))</f>
        <v>fiction</v>
      </c>
      <c r="S1496" s="9">
        <f t="array" ref="S1496">(J1496/86400)+25569+(-5/24)</f>
        <v>42067.514039351845</v>
      </c>
      <c r="T1496" s="9">
        <f t="array" ref="T1496">(I1496/86400)+25569+(-5/24)</f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5" t="e">
        <f t="shared" si="47"/>
        <v>#DIV/0!</v>
      </c>
      <c r="Q1497" t="str">
        <f t="array" ref="Q1497">LEFT(N1497,FIND("/",N1497)-1)</f>
        <v>publishing</v>
      </c>
      <c r="R1497" t="str">
        <f t="array" ref="R1497">RIGHT(N1497,LEN(N1497)-FIND("/",N1497))</f>
        <v>fiction</v>
      </c>
      <c r="S1497" s="9">
        <f t="array" ref="S1497">(J1497/86400)+25569+(-5/24)</f>
        <v>40752.581377314811</v>
      </c>
      <c r="T1497" s="9">
        <f t="array" ref="T1497">(I1497/86400)+25569+(-5/24)</f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5" t="e">
        <f t="shared" si="47"/>
        <v>#DIV/0!</v>
      </c>
      <c r="Q1498" t="str">
        <f t="array" ref="Q1498">LEFT(N1498,FIND("/",N1498)-1)</f>
        <v>publishing</v>
      </c>
      <c r="R1498" t="str">
        <f t="array" ref="R1498">RIGHT(N1498,LEN(N1498)-FIND("/",N1498))</f>
        <v>fiction</v>
      </c>
      <c r="S1498" s="9">
        <f t="array" ref="S1498">(J1498/86400)+25569+(-5/24)</f>
        <v>41838.266886574071</v>
      </c>
      <c r="T1498" s="9">
        <f t="array" ref="T1498">(I1498/86400)+25569+(-5/24)</f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 s="5">
        <f t="shared" si="47"/>
        <v>1</v>
      </c>
      <c r="Q1499" t="str">
        <f t="array" ref="Q1499">LEFT(N1499,FIND("/",N1499)-1)</f>
        <v>publishing</v>
      </c>
      <c r="R1499" t="str">
        <f t="array" ref="R1499">RIGHT(N1499,LEN(N1499)-FIND("/",N1499))</f>
        <v>fiction</v>
      </c>
      <c r="S1499" s="9">
        <f t="array" ref="S1499">(J1499/86400)+25569+(-5/24)</f>
        <v>41444.434282407405</v>
      </c>
      <c r="T1499" s="9">
        <f t="array" ref="T1499">(I1499/86400)+25569+(-5/24)</f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 s="5">
        <f t="shared" si="47"/>
        <v>19</v>
      </c>
      <c r="Q1500" t="str">
        <f t="array" ref="Q1500">LEFT(N1500,FIND("/",N1500)-1)</f>
        <v>publishing</v>
      </c>
      <c r="R1500" t="str">
        <f t="array" ref="R1500">RIGHT(N1500,LEN(N1500)-FIND("/",N1500))</f>
        <v>fiction</v>
      </c>
      <c r="S1500" s="9">
        <f t="array" ref="S1500">(J1500/86400)+25569+(-5/24)</f>
        <v>41840.775208333333</v>
      </c>
      <c r="T1500" s="9">
        <f t="array" ref="T1500">(I1500/86400)+25569+(-5/24)</f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 s="5">
        <f t="shared" si="47"/>
        <v>5</v>
      </c>
      <c r="Q1501" t="str">
        <f t="array" ref="Q1501">LEFT(N1501,FIND("/",N1501)-1)</f>
        <v>publishing</v>
      </c>
      <c r="R1501" t="str">
        <f t="array" ref="R1501">RIGHT(N1501,LEN(N1501)-FIND("/",N1501))</f>
        <v>fiction</v>
      </c>
      <c r="S1501" s="9">
        <f t="array" ref="S1501">(J1501/86400)+25569+(-5/24)</f>
        <v>42526.798993055556</v>
      </c>
      <c r="T1501" s="9">
        <f t="array" ref="T1501">(I1501/86400)+25569+(-5/24)</f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 s="5">
        <f t="shared" si="47"/>
        <v>46.733333333333334</v>
      </c>
      <c r="Q1502" t="str">
        <f t="array" ref="Q1502">LEFT(N1502,FIND("/",N1502)-1)</f>
        <v>publishing</v>
      </c>
      <c r="R1502" t="str">
        <f t="array" ref="R1502">RIGHT(N1502,LEN(N1502)-FIND("/",N1502))</f>
        <v>fiction</v>
      </c>
      <c r="S1502" s="9">
        <f t="array" ref="S1502">(J1502/86400)+25569+(-5/24)</f>
        <v>41365.69626157407</v>
      </c>
      <c r="T1502" s="9">
        <f t="array" ref="T1502">(I1502/86400)+25569+(-5/24)</f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 s="5">
        <f t="shared" si="47"/>
        <v>97.731073446327684</v>
      </c>
      <c r="Q1503" t="str">
        <f t="array" ref="Q1503">LEFT(N1503,FIND("/",N1503)-1)</f>
        <v>photography</v>
      </c>
      <c r="R1503" t="str">
        <f t="array" ref="R1503">RIGHT(N1503,LEN(N1503)-FIND("/",N1503))</f>
        <v>photobooks</v>
      </c>
      <c r="S1503" s="9">
        <f t="array" ref="S1503">(J1503/86400)+25569+(-5/24)</f>
        <v>42163.3752662037</v>
      </c>
      <c r="T1503" s="9">
        <f t="array" ref="T1503">(I1503/86400)+25569+(-5/24)</f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 s="5">
        <f t="shared" si="47"/>
        <v>67.835866261398181</v>
      </c>
      <c r="Q1504" t="str">
        <f t="array" ref="Q1504">LEFT(N1504,FIND("/",N1504)-1)</f>
        <v>photography</v>
      </c>
      <c r="R1504" t="str">
        <f t="array" ref="R1504">RIGHT(N1504,LEN(N1504)-FIND("/",N1504))</f>
        <v>photobooks</v>
      </c>
      <c r="S1504" s="9">
        <f t="array" ref="S1504">(J1504/86400)+25569+(-5/24)</f>
        <v>42426.33425925926</v>
      </c>
      <c r="T1504" s="9">
        <f t="array" ref="T1504">(I1504/86400)+25569+(-5/24)</f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 s="5">
        <f t="shared" si="47"/>
        <v>56.98492957746479</v>
      </c>
      <c r="Q1505" t="str">
        <f t="array" ref="Q1505">LEFT(N1505,FIND("/",N1505)-1)</f>
        <v>photography</v>
      </c>
      <c r="R1505" t="str">
        <f t="array" ref="R1505">RIGHT(N1505,LEN(N1505)-FIND("/",N1505))</f>
        <v>photobooks</v>
      </c>
      <c r="S1505" s="9">
        <f t="array" ref="S1505">(J1505/86400)+25569+(-5/24)</f>
        <v>42606.13890046296</v>
      </c>
      <c r="T1505" s="9">
        <f t="array" ref="T1505">(I1505/86400)+25569+(-5/24)</f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 s="5">
        <f t="shared" si="47"/>
        <v>67.159851301115239</v>
      </c>
      <c r="Q1506" t="str">
        <f t="array" ref="Q1506">LEFT(N1506,FIND("/",N1506)-1)</f>
        <v>photography</v>
      </c>
      <c r="R1506" t="str">
        <f t="array" ref="R1506">RIGHT(N1506,LEN(N1506)-FIND("/",N1506))</f>
        <v>photobooks</v>
      </c>
      <c r="S1506" s="9">
        <f t="array" ref="S1506">(J1506/86400)+25569+(-5/24)</f>
        <v>41772.44935185185</v>
      </c>
      <c r="T1506" s="9">
        <f t="array" ref="T1506">(I1506/86400)+25569+(-5/24)</f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 s="5">
        <f t="shared" si="47"/>
        <v>48.037681159420288</v>
      </c>
      <c r="Q1507" t="str">
        <f t="array" ref="Q1507">LEFT(N1507,FIND("/",N1507)-1)</f>
        <v>photography</v>
      </c>
      <c r="R1507" t="str">
        <f t="array" ref="R1507">RIGHT(N1507,LEN(N1507)-FIND("/",N1507))</f>
        <v>photobooks</v>
      </c>
      <c r="S1507" s="9">
        <f t="array" ref="S1507">(J1507/86400)+25569+(-5/24)</f>
        <v>42414.234988425924</v>
      </c>
      <c r="T1507" s="9">
        <f t="array" ref="T1507">(I1507/86400)+25569+(-5/24)</f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 s="5">
        <f t="shared" si="47"/>
        <v>38.860465116279073</v>
      </c>
      <c r="Q1508" t="str">
        <f t="array" ref="Q1508">LEFT(N1508,FIND("/",N1508)-1)</f>
        <v>photography</v>
      </c>
      <c r="R1508" t="str">
        <f t="array" ref="R1508">RIGHT(N1508,LEN(N1508)-FIND("/",N1508))</f>
        <v>photobooks</v>
      </c>
      <c r="S1508" s="9">
        <f t="array" ref="S1508">(J1508/86400)+25569+(-5/24)</f>
        <v>41814.577592592592</v>
      </c>
      <c r="T1508" s="9">
        <f t="array" ref="T1508">(I1508/86400)+25569+(-5/24)</f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 s="5">
        <f t="shared" si="47"/>
        <v>78.181818181818187</v>
      </c>
      <c r="Q1509" t="str">
        <f t="array" ref="Q1509">LEFT(N1509,FIND("/",N1509)-1)</f>
        <v>photography</v>
      </c>
      <c r="R1509" t="str">
        <f t="array" ref="R1509">RIGHT(N1509,LEN(N1509)-FIND("/",N1509))</f>
        <v>photobooks</v>
      </c>
      <c r="S1509" s="9">
        <f t="array" ref="S1509">(J1509/86400)+25569+(-5/24)</f>
        <v>40254.242002314808</v>
      </c>
      <c r="T1509" s="9">
        <f t="array" ref="T1509">(I1509/86400)+25569+(-5/24)</f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 s="5">
        <f t="shared" si="47"/>
        <v>97.113744075829388</v>
      </c>
      <c r="Q1510" t="str">
        <f t="array" ref="Q1510">LEFT(N1510,FIND("/",N1510)-1)</f>
        <v>photography</v>
      </c>
      <c r="R1510" t="str">
        <f t="array" ref="R1510">RIGHT(N1510,LEN(N1510)-FIND("/",N1510))</f>
        <v>photobooks</v>
      </c>
      <c r="S1510" s="9">
        <f t="array" ref="S1510">(J1510/86400)+25569+(-5/24)</f>
        <v>41786.406030092592</v>
      </c>
      <c r="T1510" s="9">
        <f t="array" ref="T1510">(I1510/86400)+25569+(-5/24)</f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 s="5">
        <f t="shared" si="47"/>
        <v>110.39397959183674</v>
      </c>
      <c r="Q1511" t="str">
        <f t="array" ref="Q1511">LEFT(N1511,FIND("/",N1511)-1)</f>
        <v>photography</v>
      </c>
      <c r="R1511" t="str">
        <f t="array" ref="R1511">RIGHT(N1511,LEN(N1511)-FIND("/",N1511))</f>
        <v>photobooks</v>
      </c>
      <c r="S1511" s="9">
        <f t="array" ref="S1511">(J1511/86400)+25569+(-5/24)</f>
        <v>42751.325057870366</v>
      </c>
      <c r="T1511" s="9">
        <f t="array" ref="T1511">(I1511/86400)+25569+(-5/24)</f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 s="5">
        <f t="shared" si="47"/>
        <v>39.91506172839506</v>
      </c>
      <c r="Q1512" t="str">
        <f t="array" ref="Q1512">LEFT(N1512,FIND("/",N1512)-1)</f>
        <v>photography</v>
      </c>
      <c r="R1512" t="str">
        <f t="array" ref="R1512">RIGHT(N1512,LEN(N1512)-FIND("/",N1512))</f>
        <v>photobooks</v>
      </c>
      <c r="S1512" s="9">
        <f t="array" ref="S1512">(J1512/86400)+25569+(-5/24)</f>
        <v>41809.176828703705</v>
      </c>
      <c r="T1512" s="9">
        <f t="array" ref="T1512">(I1512/86400)+25569+(-5/24)</f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 s="5">
        <f t="shared" si="47"/>
        <v>75.975728155339809</v>
      </c>
      <c r="Q1513" t="str">
        <f t="array" ref="Q1513">LEFT(N1513,FIND("/",N1513)-1)</f>
        <v>photography</v>
      </c>
      <c r="R1513" t="str">
        <f t="array" ref="R1513">RIGHT(N1513,LEN(N1513)-FIND("/",N1513))</f>
        <v>photobooks</v>
      </c>
      <c r="S1513" s="9">
        <f t="array" ref="S1513">(J1513/86400)+25569+(-5/24)</f>
        <v>42296.375046296293</v>
      </c>
      <c r="T1513" s="9">
        <f t="array" ref="T1513">(I1513/86400)+25569+(-5/24)</f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 s="5">
        <f t="shared" si="47"/>
        <v>58.379104477611939</v>
      </c>
      <c r="Q1514" t="str">
        <f t="array" ref="Q1514">LEFT(N1514,FIND("/",N1514)-1)</f>
        <v>photography</v>
      </c>
      <c r="R1514" t="str">
        <f t="array" ref="R1514">RIGHT(N1514,LEN(N1514)-FIND("/",N1514))</f>
        <v>photobooks</v>
      </c>
      <c r="S1514" s="9">
        <f t="array" ref="S1514">(J1514/86400)+25569+(-5/24)</f>
        <v>42741.476145833331</v>
      </c>
      <c r="T1514" s="9">
        <f t="array" ref="T1514">(I1514/86400)+25569+(-5/24)</f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 s="5">
        <f t="shared" si="47"/>
        <v>55.82093023255814</v>
      </c>
      <c r="Q1515" t="str">
        <f t="array" ref="Q1515">LEFT(N1515,FIND("/",N1515)-1)</f>
        <v>photography</v>
      </c>
      <c r="R1515" t="str">
        <f t="array" ref="R1515">RIGHT(N1515,LEN(N1515)-FIND("/",N1515))</f>
        <v>photobooks</v>
      </c>
      <c r="S1515" s="9">
        <f t="array" ref="S1515">(J1515/86400)+25569+(-5/24)</f>
        <v>41806.42900462963</v>
      </c>
      <c r="T1515" s="9">
        <f t="array" ref="T1515">(I1515/86400)+25569+(-5/24)</f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 s="5">
        <f t="shared" si="47"/>
        <v>151.24431818181819</v>
      </c>
      <c r="Q1516" t="str">
        <f t="array" ref="Q1516">LEFT(N1516,FIND("/",N1516)-1)</f>
        <v>photography</v>
      </c>
      <c r="R1516" t="str">
        <f t="array" ref="R1516">RIGHT(N1516,LEN(N1516)-FIND("/",N1516))</f>
        <v>photobooks</v>
      </c>
      <c r="S1516" s="9">
        <f t="array" ref="S1516">(J1516/86400)+25569+(-5/24)</f>
        <v>42234.389351851853</v>
      </c>
      <c r="T1516" s="9">
        <f t="array" ref="T1516">(I1516/86400)+25569+(-5/24)</f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 s="5">
        <f t="shared" si="47"/>
        <v>849.67027027027029</v>
      </c>
      <c r="Q1517" t="str">
        <f t="array" ref="Q1517">LEFT(N1517,FIND("/",N1517)-1)</f>
        <v>photography</v>
      </c>
      <c r="R1517" t="str">
        <f t="array" ref="R1517">RIGHT(N1517,LEN(N1517)-FIND("/",N1517))</f>
        <v>photobooks</v>
      </c>
      <c r="S1517" s="9">
        <f t="array" ref="S1517">(J1517/86400)+25569+(-5/24)</f>
        <v>42415.04510416666</v>
      </c>
      <c r="T1517" s="9">
        <f t="array" ref="T1517">(I1517/86400)+25569+(-5/24)</f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 s="5">
        <f t="shared" si="47"/>
        <v>159.24137931034483</v>
      </c>
      <c r="Q1518" t="str">
        <f t="array" ref="Q1518">LEFT(N1518,FIND("/",N1518)-1)</f>
        <v>photography</v>
      </c>
      <c r="R1518" t="str">
        <f t="array" ref="R1518">RIGHT(N1518,LEN(N1518)-FIND("/",N1518))</f>
        <v>photobooks</v>
      </c>
      <c r="S1518" s="9">
        <f t="array" ref="S1518">(J1518/86400)+25569+(-5/24)</f>
        <v>42619.258009259262</v>
      </c>
      <c r="T1518" s="9">
        <f t="array" ref="T1518">(I1518/86400)+25569+(-5/24)</f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 s="5">
        <f t="shared" si="47"/>
        <v>39.507317073170732</v>
      </c>
      <c r="Q1519" t="str">
        <f t="array" ref="Q1519">LEFT(N1519,FIND("/",N1519)-1)</f>
        <v>photography</v>
      </c>
      <c r="R1519" t="str">
        <f t="array" ref="R1519">RIGHT(N1519,LEN(N1519)-FIND("/",N1519))</f>
        <v>photobooks</v>
      </c>
      <c r="S1519" s="9">
        <f t="array" ref="S1519">(J1519/86400)+25569+(-5/24)</f>
        <v>41948.358252314814</v>
      </c>
      <c r="T1519" s="9">
        <f t="array" ref="T1519">(I1519/86400)+25569+(-5/24)</f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 s="5">
        <f t="shared" si="47"/>
        <v>130.52966101694915</v>
      </c>
      <c r="Q1520" t="str">
        <f t="array" ref="Q1520">LEFT(N1520,FIND("/",N1520)-1)</f>
        <v>photography</v>
      </c>
      <c r="R1520" t="str">
        <f t="array" ref="R1520">RIGHT(N1520,LEN(N1520)-FIND("/",N1520))</f>
        <v>photobooks</v>
      </c>
      <c r="S1520" s="9">
        <f t="array" ref="S1520">(J1520/86400)+25569+(-5/24)</f>
        <v>41760.611712962964</v>
      </c>
      <c r="T1520" s="9">
        <f t="array" ref="T1520">(I1520/86400)+25569+(-5/24)</f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 s="5">
        <f t="shared" si="47"/>
        <v>64.156896551724131</v>
      </c>
      <c r="Q1521" t="str">
        <f t="array" ref="Q1521">LEFT(N1521,FIND("/",N1521)-1)</f>
        <v>photography</v>
      </c>
      <c r="R1521" t="str">
        <f t="array" ref="R1521">RIGHT(N1521,LEN(N1521)-FIND("/",N1521))</f>
        <v>photobooks</v>
      </c>
      <c r="S1521" s="9">
        <f t="array" ref="S1521">(J1521/86400)+25569+(-5/24)</f>
        <v>41782.533368055556</v>
      </c>
      <c r="T1521" s="9">
        <f t="array" ref="T1521">(I1521/86400)+25569+(-5/24)</f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 s="5">
        <f t="shared" si="47"/>
        <v>111.52694610778443</v>
      </c>
      <c r="Q1522" t="str">
        <f t="array" ref="Q1522">LEFT(N1522,FIND("/",N1522)-1)</f>
        <v>photography</v>
      </c>
      <c r="R1522" t="str">
        <f t="array" ref="R1522">RIGHT(N1522,LEN(N1522)-FIND("/",N1522))</f>
        <v>photobooks</v>
      </c>
      <c r="S1522" s="9">
        <f t="array" ref="S1522">(J1522/86400)+25569+(-5/24)</f>
        <v>41955.649456018517</v>
      </c>
      <c r="T1522" s="9">
        <f t="array" ref="T1522">(I1522/86400)+25569+(-5/24)</f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 s="5">
        <f t="shared" si="47"/>
        <v>170.44680851063831</v>
      </c>
      <c r="Q1523" t="str">
        <f t="array" ref="Q1523">LEFT(N1523,FIND("/",N1523)-1)</f>
        <v>photography</v>
      </c>
      <c r="R1523" t="str">
        <f t="array" ref="R1523">RIGHT(N1523,LEN(N1523)-FIND("/",N1523))</f>
        <v>photobooks</v>
      </c>
      <c r="S1523" s="9">
        <f t="array" ref="S1523">(J1523/86400)+25569+(-5/24)</f>
        <v>42492.959386574068</v>
      </c>
      <c r="T1523" s="9">
        <f t="array" ref="T1523">(I1523/86400)+25569+(-5/24)</f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 s="5">
        <f t="shared" si="47"/>
        <v>133.7391592920354</v>
      </c>
      <c r="Q1524" t="str">
        <f t="array" ref="Q1524">LEFT(N1524,FIND("/",N1524)-1)</f>
        <v>photography</v>
      </c>
      <c r="R1524" t="str">
        <f t="array" ref="R1524">RIGHT(N1524,LEN(N1524)-FIND("/",N1524))</f>
        <v>photobooks</v>
      </c>
      <c r="S1524" s="9">
        <f t="array" ref="S1524">(J1524/86400)+25569+(-5/24)</f>
        <v>41899.621979166666</v>
      </c>
      <c r="T1524" s="9">
        <f t="array" ref="T1524">(I1524/86400)+25569+(-5/24)</f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 s="5">
        <f t="shared" si="47"/>
        <v>95.834024896265561</v>
      </c>
      <c r="Q1525" t="str">
        <f t="array" ref="Q1525">LEFT(N1525,FIND("/",N1525)-1)</f>
        <v>photography</v>
      </c>
      <c r="R1525" t="str">
        <f t="array" ref="R1525">RIGHT(N1525,LEN(N1525)-FIND("/",N1525))</f>
        <v>photobooks</v>
      </c>
      <c r="S1525" s="9">
        <f t="array" ref="S1525">(J1525/86400)+25569+(-5/24)</f>
        <v>41964.543009259258</v>
      </c>
      <c r="T1525" s="9">
        <f t="array" ref="T1525">(I1525/86400)+25569+(-5/24)</f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 s="5">
        <f t="shared" si="47"/>
        <v>221.78571428571428</v>
      </c>
      <c r="Q1526" t="str">
        <f t="array" ref="Q1526">LEFT(N1526,FIND("/",N1526)-1)</f>
        <v>photography</v>
      </c>
      <c r="R1526" t="str">
        <f t="array" ref="R1526">RIGHT(N1526,LEN(N1526)-FIND("/",N1526))</f>
        <v>photobooks</v>
      </c>
      <c r="S1526" s="9">
        <f t="array" ref="S1526">(J1526/86400)+25569+(-5/24)</f>
        <v>42756.292708333327</v>
      </c>
      <c r="T1526" s="9">
        <f t="array" ref="T1526">(I1526/86400)+25569+(-5/24)</f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 s="5">
        <f t="shared" si="47"/>
        <v>32.315357142857138</v>
      </c>
      <c r="Q1527" t="str">
        <f t="array" ref="Q1527">LEFT(N1527,FIND("/",N1527)-1)</f>
        <v>photography</v>
      </c>
      <c r="R1527" t="str">
        <f t="array" ref="R1527">RIGHT(N1527,LEN(N1527)-FIND("/",N1527))</f>
        <v>photobooks</v>
      </c>
      <c r="S1527" s="9">
        <f t="array" ref="S1527">(J1527/86400)+25569+(-5/24)</f>
        <v>42570.494652777772</v>
      </c>
      <c r="T1527" s="9">
        <f t="array" ref="T1527">(I1527/86400)+25569+(-5/24)</f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 s="5">
        <f t="shared" si="47"/>
        <v>98.839285714285708</v>
      </c>
      <c r="Q1528" t="str">
        <f t="array" ref="Q1528">LEFT(N1528,FIND("/",N1528)-1)</f>
        <v>photography</v>
      </c>
      <c r="R1528" t="str">
        <f t="array" ref="R1528">RIGHT(N1528,LEN(N1528)-FIND("/",N1528))</f>
        <v>photobooks</v>
      </c>
      <c r="S1528" s="9">
        <f t="array" ref="S1528">(J1528/86400)+25569+(-5/24)</f>
        <v>42339.067673611113</v>
      </c>
      <c r="T1528" s="9">
        <f t="array" ref="T1528">(I1528/86400)+25569+(-5/24)</f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 s="5">
        <f t="shared" si="47"/>
        <v>55.222142857142863</v>
      </c>
      <c r="Q1529" t="str">
        <f t="array" ref="Q1529">LEFT(N1529,FIND("/",N1529)-1)</f>
        <v>photography</v>
      </c>
      <c r="R1529" t="str">
        <f t="array" ref="R1529">RIGHT(N1529,LEN(N1529)-FIND("/",N1529))</f>
        <v>photobooks</v>
      </c>
      <c r="S1529" s="9">
        <f t="array" ref="S1529">(J1529/86400)+25569+(-5/24)</f>
        <v>42780.392199074071</v>
      </c>
      <c r="T1529" s="9">
        <f t="array" ref="T1529">(I1529/86400)+25569+(-5/24)</f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 s="5">
        <f t="shared" si="47"/>
        <v>52.793750000000003</v>
      </c>
      <c r="Q1530" t="str">
        <f t="array" ref="Q1530">LEFT(N1530,FIND("/",N1530)-1)</f>
        <v>photography</v>
      </c>
      <c r="R1530" t="str">
        <f t="array" ref="R1530">RIGHT(N1530,LEN(N1530)-FIND("/",N1530))</f>
        <v>photobooks</v>
      </c>
      <c r="S1530" s="9">
        <f t="array" ref="S1530">(J1530/86400)+25569+(-5/24)</f>
        <v>42736.524560185186</v>
      </c>
      <c r="T1530" s="9">
        <f t="array" ref="T1530">(I1530/86400)+25569+(-5/24)</f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 s="5">
        <f t="shared" si="47"/>
        <v>135.66666666666666</v>
      </c>
      <c r="Q1531" t="str">
        <f t="array" ref="Q1531">LEFT(N1531,FIND("/",N1531)-1)</f>
        <v>photography</v>
      </c>
      <c r="R1531" t="str">
        <f t="array" ref="R1531">RIGHT(N1531,LEN(N1531)-FIND("/",N1531))</f>
        <v>photobooks</v>
      </c>
      <c r="S1531" s="9">
        <f t="array" ref="S1531">(J1531/86400)+25569+(-5/24)</f>
        <v>42052.420370370368</v>
      </c>
      <c r="T1531" s="9">
        <f t="array" ref="T1531">(I1531/86400)+25569+(-5/24)</f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 s="5">
        <f t="shared" si="47"/>
        <v>53.991990846681922</v>
      </c>
      <c r="Q1532" t="str">
        <f t="array" ref="Q1532">LEFT(N1532,FIND("/",N1532)-1)</f>
        <v>photography</v>
      </c>
      <c r="R1532" t="str">
        <f t="array" ref="R1532">RIGHT(N1532,LEN(N1532)-FIND("/",N1532))</f>
        <v>photobooks</v>
      </c>
      <c r="S1532" s="9">
        <f t="array" ref="S1532">(J1532/86400)+25569+(-5/24)</f>
        <v>42275.558969907404</v>
      </c>
      <c r="T1532" s="9">
        <f t="array" ref="T1532">(I1532/86400)+25569+(-5/24)</f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 s="5">
        <f t="shared" si="47"/>
        <v>56.643835616438359</v>
      </c>
      <c r="Q1533" t="str">
        <f t="array" ref="Q1533">LEFT(N1533,FIND("/",N1533)-1)</f>
        <v>photography</v>
      </c>
      <c r="R1533" t="str">
        <f t="array" ref="R1533">RIGHT(N1533,LEN(N1533)-FIND("/",N1533))</f>
        <v>photobooks</v>
      </c>
      <c r="S1533" s="9">
        <f t="array" ref="S1533">(J1533/86400)+25569+(-5/24)</f>
        <v>41941.594050925924</v>
      </c>
      <c r="T1533" s="9">
        <f t="array" ref="T1533">(I1533/86400)+25569+(-5/24)</f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 s="5">
        <f t="shared" si="47"/>
        <v>82.316326530612244</v>
      </c>
      <c r="Q1534" t="str">
        <f t="array" ref="Q1534">LEFT(N1534,FIND("/",N1534)-1)</f>
        <v>photography</v>
      </c>
      <c r="R1534" t="str">
        <f t="array" ref="R1534">RIGHT(N1534,LEN(N1534)-FIND("/",N1534))</f>
        <v>photobooks</v>
      </c>
      <c r="S1534" s="9">
        <f t="array" ref="S1534">(J1534/86400)+25569+(-5/24)</f>
        <v>42391.266956018517</v>
      </c>
      <c r="T1534" s="9">
        <f t="array" ref="T1534">(I1534/86400)+25569+(-5/24)</f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 s="5">
        <f t="shared" si="47"/>
        <v>88.26081081081081</v>
      </c>
      <c r="Q1535" t="str">
        <f t="array" ref="Q1535">LEFT(N1535,FIND("/",N1535)-1)</f>
        <v>photography</v>
      </c>
      <c r="R1535" t="str">
        <f t="array" ref="R1535">RIGHT(N1535,LEN(N1535)-FIND("/",N1535))</f>
        <v>photobooks</v>
      </c>
      <c r="S1535" s="9">
        <f t="array" ref="S1535">(J1535/86400)+25569+(-5/24)</f>
        <v>42442.793715277774</v>
      </c>
      <c r="T1535" s="9">
        <f t="array" ref="T1535">(I1535/86400)+25569+(-5/24)</f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 s="5">
        <f t="shared" si="47"/>
        <v>84.905149051490511</v>
      </c>
      <c r="Q1536" t="str">
        <f t="array" ref="Q1536">LEFT(N1536,FIND("/",N1536)-1)</f>
        <v>photography</v>
      </c>
      <c r="R1536" t="str">
        <f t="array" ref="R1536">RIGHT(N1536,LEN(N1536)-FIND("/",N1536))</f>
        <v>photobooks</v>
      </c>
      <c r="S1536" s="9">
        <f t="array" ref="S1536">(J1536/86400)+25569+(-5/24)</f>
        <v>42221.465995370367</v>
      </c>
      <c r="T1536" s="9">
        <f t="array" ref="T1536">(I1536/86400)+25569+(-5/24)</f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 s="5">
        <f t="shared" si="47"/>
        <v>48.154545454545456</v>
      </c>
      <c r="Q1537" t="str">
        <f t="array" ref="Q1537">LEFT(N1537,FIND("/",N1537)-1)</f>
        <v>photography</v>
      </c>
      <c r="R1537" t="str">
        <f t="array" ref="R1537">RIGHT(N1537,LEN(N1537)-FIND("/",N1537))</f>
        <v>photobooks</v>
      </c>
      <c r="S1537" s="9">
        <f t="array" ref="S1537">(J1537/86400)+25569+(-5/24)</f>
        <v>42484.620729166665</v>
      </c>
      <c r="T1537" s="9">
        <f t="array" ref="T1537">(I1537/86400)+25569+(-5/24)</f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 s="5">
        <f t="shared" si="47"/>
        <v>66.015406593406595</v>
      </c>
      <c r="Q1538" t="str">
        <f t="array" ref="Q1538">LEFT(N1538,FIND("/",N1538)-1)</f>
        <v>photography</v>
      </c>
      <c r="R1538" t="str">
        <f t="array" ref="R1538">RIGHT(N1538,LEN(N1538)-FIND("/",N1538))</f>
        <v>photobooks</v>
      </c>
      <c r="S1538" s="9">
        <f t="array" ref="S1538">(J1538/86400)+25569+(-5/24)</f>
        <v>42213.593865740739</v>
      </c>
      <c r="T1538" s="9">
        <f t="array" ref="T1538">(I1538/86400)+25569+(-5/24)</f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E1539/D1539*100</f>
        <v>179.9</v>
      </c>
      <c r="P1539" s="5">
        <f t="shared" ref="P1539:P1602" si="49">E1539/L1539</f>
        <v>96.375</v>
      </c>
      <c r="Q1539" t="str">
        <f t="array" ref="Q1539">LEFT(N1539,FIND("/",N1539)-1)</f>
        <v>photography</v>
      </c>
      <c r="R1539" t="str">
        <f t="array" ref="R1539">RIGHT(N1539,LEN(N1539)-FIND("/",N1539))</f>
        <v>photobooks</v>
      </c>
      <c r="S1539" s="9">
        <f t="array" ref="S1539">(J1539/86400)+25569+(-5/24)</f>
        <v>42552.106793981475</v>
      </c>
      <c r="T1539" s="9">
        <f t="array" ref="T153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 s="5">
        <f t="shared" si="49"/>
        <v>156.17391304347825</v>
      </c>
      <c r="Q1540" t="str">
        <f t="array" ref="Q1540">LEFT(N1540,FIND("/",N1540)-1)</f>
        <v>photography</v>
      </c>
      <c r="R1540" t="str">
        <f t="array" ref="R1540">RIGHT(N1540,LEN(N1540)-FIND("/",N1540))</f>
        <v>photobooks</v>
      </c>
      <c r="S1540" s="9">
        <f t="array" ref="S1540">(J1540/86400)+25569+(-5/24)</f>
        <v>41981.57372685185</v>
      </c>
      <c r="T1540" s="9">
        <f t="array" ref="T1540">(I1540/86400)+25569+(-5/24)</f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 s="5">
        <f t="shared" si="49"/>
        <v>95.764859154929582</v>
      </c>
      <c r="Q1541" t="str">
        <f t="array" ref="Q1541">LEFT(N1541,FIND("/",N1541)-1)</f>
        <v>photography</v>
      </c>
      <c r="R1541" t="str">
        <f t="array" ref="R1541">RIGHT(N1541,LEN(N1541)-FIND("/",N1541))</f>
        <v>photobooks</v>
      </c>
      <c r="S1541" s="9">
        <f t="array" ref="S1541">(J1541/86400)+25569+(-5/24)</f>
        <v>42705.710868055554</v>
      </c>
      <c r="T1541" s="9">
        <f t="array" ref="T1541">(I1541/86400)+25569+(-5/24)</f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 s="5">
        <f t="shared" si="49"/>
        <v>180.40816326530611</v>
      </c>
      <c r="Q1542" t="str">
        <f t="array" ref="Q1542">LEFT(N1542,FIND("/",N1542)-1)</f>
        <v>photography</v>
      </c>
      <c r="R1542" t="str">
        <f t="array" ref="R1542">RIGHT(N1542,LEN(N1542)-FIND("/",N1542))</f>
        <v>photobooks</v>
      </c>
      <c r="S1542" s="9">
        <f t="array" ref="S1542">(J1542/86400)+25569+(-5/24)</f>
        <v>41938.798796296294</v>
      </c>
      <c r="T1542" s="9">
        <f t="array" ref="T1542">(I1542/86400)+25569+(-5/24)</f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 s="5">
        <f t="shared" si="49"/>
        <v>3</v>
      </c>
      <c r="Q1543" t="str">
        <f t="array" ref="Q1543">LEFT(N1543,FIND("/",N1543)-1)</f>
        <v>photography</v>
      </c>
      <c r="R1543" t="str">
        <f t="array" ref="R1543">RIGHT(N1543,LEN(N1543)-FIND("/",N1543))</f>
        <v>nature</v>
      </c>
      <c r="S1543" s="9">
        <f t="array" ref="S1543">(J1543/86400)+25569+(-5/24)</f>
        <v>41974.503912037035</v>
      </c>
      <c r="T1543" s="9">
        <f t="array" ref="T1543">(I1543/86400)+25569+(-5/24)</f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 s="5">
        <f t="shared" si="49"/>
        <v>20</v>
      </c>
      <c r="Q1544" t="str">
        <f t="array" ref="Q1544">LEFT(N1544,FIND("/",N1544)-1)</f>
        <v>photography</v>
      </c>
      <c r="R1544" t="str">
        <f t="array" ref="R1544">RIGHT(N1544,LEN(N1544)-FIND("/",N1544))</f>
        <v>nature</v>
      </c>
      <c r="S1544" s="9">
        <f t="array" ref="S1544">(J1544/86400)+25569+(-5/24)</f>
        <v>42170.788194444445</v>
      </c>
      <c r="T1544" s="9">
        <f t="array" ref="T1544">(I1544/86400)+25569+(-5/24)</f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 s="5">
        <f t="shared" si="49"/>
        <v>10</v>
      </c>
      <c r="Q1545" t="str">
        <f t="array" ref="Q1545">LEFT(N1545,FIND("/",N1545)-1)</f>
        <v>photography</v>
      </c>
      <c r="R1545" t="str">
        <f t="array" ref="R1545">RIGHT(N1545,LEN(N1545)-FIND("/",N1545))</f>
        <v>nature</v>
      </c>
      <c r="S1545" s="9">
        <f t="array" ref="S1545">(J1545/86400)+25569+(-5/24)</f>
        <v>41935.301319444443</v>
      </c>
      <c r="T1545" s="9">
        <f t="array" ref="T1545">(I1545/86400)+25569+(-5/24)</f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5" t="e">
        <f t="shared" si="49"/>
        <v>#DIV/0!</v>
      </c>
      <c r="Q1546" t="str">
        <f t="array" ref="Q1546">LEFT(N1546,FIND("/",N1546)-1)</f>
        <v>photography</v>
      </c>
      <c r="R1546" t="str">
        <f t="array" ref="R1546">RIGHT(N1546,LEN(N1546)-FIND("/",N1546))</f>
        <v>nature</v>
      </c>
      <c r="S1546" s="9">
        <f t="array" ref="S1546">(J1546/86400)+25569+(-5/24)</f>
        <v>42052.842870370368</v>
      </c>
      <c r="T1546" s="9">
        <f t="array" ref="T1546">(I1546/86400)+25569+(-5/24)</f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 s="5">
        <f t="shared" si="49"/>
        <v>1</v>
      </c>
      <c r="Q1547" t="str">
        <f t="array" ref="Q1547">LEFT(N1547,FIND("/",N1547)-1)</f>
        <v>photography</v>
      </c>
      <c r="R1547" t="str">
        <f t="array" ref="R1547">RIGHT(N1547,LEN(N1547)-FIND("/",N1547))</f>
        <v>nature</v>
      </c>
      <c r="S1547" s="9">
        <f t="array" ref="S1547">(J1547/86400)+25569+(-5/24)</f>
        <v>42031.676319444443</v>
      </c>
      <c r="T1547" s="9">
        <f t="array" ref="T1547">(I1547/86400)+25569+(-5/24)</f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 s="5">
        <f t="shared" si="49"/>
        <v>26.272727272727273</v>
      </c>
      <c r="Q1548" t="str">
        <f t="array" ref="Q1548">LEFT(N1548,FIND("/",N1548)-1)</f>
        <v>photography</v>
      </c>
      <c r="R1548" t="str">
        <f t="array" ref="R1548">RIGHT(N1548,LEN(N1548)-FIND("/",N1548))</f>
        <v>nature</v>
      </c>
      <c r="S1548" s="9">
        <f t="array" ref="S1548">(J1548/86400)+25569+(-5/24)</f>
        <v>41839.004618055551</v>
      </c>
      <c r="T1548" s="9">
        <f t="array" ref="T1548">(I1548/86400)+25569+(-5/24)</f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5" t="e">
        <f t="shared" si="49"/>
        <v>#DIV/0!</v>
      </c>
      <c r="Q1549" t="str">
        <f t="array" ref="Q1549">LEFT(N1549,FIND("/",N1549)-1)</f>
        <v>photography</v>
      </c>
      <c r="R1549" t="str">
        <f t="array" ref="R1549">RIGHT(N1549,LEN(N1549)-FIND("/",N1549))</f>
        <v>nature</v>
      </c>
      <c r="S1549" s="9">
        <f t="array" ref="S1549">(J1549/86400)+25569+(-5/24)</f>
        <v>42782.218541666669</v>
      </c>
      <c r="T1549" s="9">
        <f t="array" ref="T1549">(I1549/86400)+25569+(-5/24)</f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 s="5">
        <f t="shared" si="49"/>
        <v>60</v>
      </c>
      <c r="Q1550" t="str">
        <f t="array" ref="Q1550">LEFT(N1550,FIND("/",N1550)-1)</f>
        <v>photography</v>
      </c>
      <c r="R1550" t="str">
        <f t="array" ref="R1550">RIGHT(N1550,LEN(N1550)-FIND("/",N1550))</f>
        <v>nature</v>
      </c>
      <c r="S1550" s="9">
        <f t="array" ref="S1550">(J1550/86400)+25569+(-5/24)</f>
        <v>42286.673842592594</v>
      </c>
      <c r="T1550" s="9">
        <f t="array" ref="T1550">(I1550/86400)+25569+(-5/24)</f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 s="5">
        <f t="shared" si="49"/>
        <v>28.333333333333332</v>
      </c>
      <c r="Q1551" t="str">
        <f t="array" ref="Q1551">LEFT(N1551,FIND("/",N1551)-1)</f>
        <v>photography</v>
      </c>
      <c r="R1551" t="str">
        <f t="array" ref="R1551">RIGHT(N1551,LEN(N1551)-FIND("/",N1551))</f>
        <v>nature</v>
      </c>
      <c r="S1551" s="9">
        <f t="array" ref="S1551">(J1551/86400)+25569+(-5/24)</f>
        <v>42280.927766203698</v>
      </c>
      <c r="T1551" s="9">
        <f t="array" ref="T1551">(I1551/86400)+25569+(-5/24)</f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 s="5">
        <f t="shared" si="49"/>
        <v>14.428571428571429</v>
      </c>
      <c r="Q1552" t="str">
        <f t="array" ref="Q1552">LEFT(N1552,FIND("/",N1552)-1)</f>
        <v>photography</v>
      </c>
      <c r="R1552" t="str">
        <f t="array" ref="R1552">RIGHT(N1552,LEN(N1552)-FIND("/",N1552))</f>
        <v>nature</v>
      </c>
      <c r="S1552" s="9">
        <f t="array" ref="S1552">(J1552/86400)+25569+(-5/24)</f>
        <v>42472.24113425926</v>
      </c>
      <c r="T1552" s="9">
        <f t="array" ref="T1552">(I1552/86400)+25569+(-5/24)</f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5" t="e">
        <f t="shared" si="49"/>
        <v>#DIV/0!</v>
      </c>
      <c r="Q1553" t="str">
        <f t="array" ref="Q1553">LEFT(N1553,FIND("/",N1553)-1)</f>
        <v>photography</v>
      </c>
      <c r="R1553" t="str">
        <f t="array" ref="R1553">RIGHT(N1553,LEN(N1553)-FIND("/",N1553))</f>
        <v>nature</v>
      </c>
      <c r="S1553" s="9">
        <f t="array" ref="S1553">(J1553/86400)+25569+(-5/24)</f>
        <v>42121.616192129623</v>
      </c>
      <c r="T1553" s="9">
        <f t="array" ref="T1553">(I1553/86400)+25569+(-5/24)</f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 s="5">
        <f t="shared" si="49"/>
        <v>132.1875</v>
      </c>
      <c r="Q1554" t="str">
        <f t="array" ref="Q1554">LEFT(N1554,FIND("/",N1554)-1)</f>
        <v>photography</v>
      </c>
      <c r="R1554" t="str">
        <f t="array" ref="R1554">RIGHT(N1554,LEN(N1554)-FIND("/",N1554))</f>
        <v>nature</v>
      </c>
      <c r="S1554" s="9">
        <f t="array" ref="S1554">(J1554/86400)+25569+(-5/24)</f>
        <v>41892.480416666665</v>
      </c>
      <c r="T1554" s="9">
        <f t="array" ref="T1554">(I1554/86400)+25569+(-5/24)</f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5" t="e">
        <f t="shared" si="49"/>
        <v>#DIV/0!</v>
      </c>
      <c r="Q1555" t="str">
        <f t="array" ref="Q1555">LEFT(N1555,FIND("/",N1555)-1)</f>
        <v>photography</v>
      </c>
      <c r="R1555" t="str">
        <f t="array" ref="R1555">RIGHT(N1555,LEN(N1555)-FIND("/",N1555))</f>
        <v>nature</v>
      </c>
      <c r="S1555" s="9">
        <f t="array" ref="S1555">(J1555/86400)+25569+(-5/24)</f>
        <v>42219.074618055551</v>
      </c>
      <c r="T1555" s="9">
        <f t="array" ref="T1555">(I1555/86400)+25569+(-5/24)</f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5" t="e">
        <f t="shared" si="49"/>
        <v>#DIV/0!</v>
      </c>
      <c r="Q1556" t="str">
        <f t="array" ref="Q1556">LEFT(N1556,FIND("/",N1556)-1)</f>
        <v>photography</v>
      </c>
      <c r="R1556" t="str">
        <f t="array" ref="R1556">RIGHT(N1556,LEN(N1556)-FIND("/",N1556))</f>
        <v>nature</v>
      </c>
      <c r="S1556" s="9">
        <f t="array" ref="S1556">(J1556/86400)+25569+(-5/24)</f>
        <v>42188.043865740743</v>
      </c>
      <c r="T1556" s="9">
        <f t="array" ref="T1556">(I1556/86400)+25569+(-5/24)</f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5" t="e">
        <f t="shared" si="49"/>
        <v>#DIV/0!</v>
      </c>
      <c r="Q1557" t="str">
        <f t="array" ref="Q1557">LEFT(N1557,FIND("/",N1557)-1)</f>
        <v>photography</v>
      </c>
      <c r="R1557" t="str">
        <f t="array" ref="R1557">RIGHT(N1557,LEN(N1557)-FIND("/",N1557))</f>
        <v>nature</v>
      </c>
      <c r="S1557" s="9">
        <f t="array" ref="S1557">(J1557/86400)+25569+(-5/24)</f>
        <v>42241.405462962961</v>
      </c>
      <c r="T1557" s="9">
        <f t="array" ref="T1557">(I1557/86400)+25569+(-5/24)</f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 s="5">
        <f t="shared" si="49"/>
        <v>56.416666666666664</v>
      </c>
      <c r="Q1558" t="str">
        <f t="array" ref="Q1558">LEFT(N1558,FIND("/",N1558)-1)</f>
        <v>photography</v>
      </c>
      <c r="R1558" t="str">
        <f t="array" ref="R1558">RIGHT(N1558,LEN(N1558)-FIND("/",N1558))</f>
        <v>nature</v>
      </c>
      <c r="S1558" s="9">
        <f t="array" ref="S1558">(J1558/86400)+25569+(-5/24)</f>
        <v>42524.944722222215</v>
      </c>
      <c r="T1558" s="9">
        <f t="array" ref="T1558">(I1558/86400)+25569+(-5/24)</f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 s="5">
        <f t="shared" si="49"/>
        <v>100</v>
      </c>
      <c r="Q1559" t="str">
        <f t="array" ref="Q1559">LEFT(N1559,FIND("/",N1559)-1)</f>
        <v>photography</v>
      </c>
      <c r="R1559" t="str">
        <f t="array" ref="R1559">RIGHT(N1559,LEN(N1559)-FIND("/",N1559))</f>
        <v>nature</v>
      </c>
      <c r="S1559" s="9">
        <f t="array" ref="S1559">(J1559/86400)+25569+(-5/24)</f>
        <v>41871.444826388884</v>
      </c>
      <c r="T1559" s="9">
        <f t="array" ref="T1559">(I1559/86400)+25569+(-5/24)</f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 s="5">
        <f t="shared" si="49"/>
        <v>11.666666666666666</v>
      </c>
      <c r="Q1560" t="str">
        <f t="array" ref="Q1560">LEFT(N1560,FIND("/",N1560)-1)</f>
        <v>photography</v>
      </c>
      <c r="R1560" t="str">
        <f t="array" ref="R1560">RIGHT(N1560,LEN(N1560)-FIND("/",N1560))</f>
        <v>nature</v>
      </c>
      <c r="S1560" s="9">
        <f t="array" ref="S1560">(J1560/86400)+25569+(-5/24)</f>
        <v>42185.189340277771</v>
      </c>
      <c r="T1560" s="9">
        <f t="array" ref="T1560">(I1560/86400)+25569+(-5/24)</f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 s="5">
        <f t="shared" si="49"/>
        <v>50</v>
      </c>
      <c r="Q1561" t="str">
        <f t="array" ref="Q1561">LEFT(N1561,FIND("/",N1561)-1)</f>
        <v>photography</v>
      </c>
      <c r="R1561" t="str">
        <f t="array" ref="R1561">RIGHT(N1561,LEN(N1561)-FIND("/",N1561))</f>
        <v>nature</v>
      </c>
      <c r="S1561" s="9">
        <f t="array" ref="S1561">(J1561/86400)+25569+(-5/24)</f>
        <v>42107.844895833332</v>
      </c>
      <c r="T1561" s="9">
        <f t="array" ref="T1561">(I1561/86400)+25569+(-5/24)</f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 s="5">
        <f t="shared" si="49"/>
        <v>23.5</v>
      </c>
      <c r="Q1562" t="str">
        <f t="array" ref="Q1562">LEFT(N1562,FIND("/",N1562)-1)</f>
        <v>photography</v>
      </c>
      <c r="R1562" t="str">
        <f t="array" ref="R1562">RIGHT(N1562,LEN(N1562)-FIND("/",N1562))</f>
        <v>nature</v>
      </c>
      <c r="S1562" s="9">
        <f t="array" ref="S1562">(J1562/86400)+25569+(-5/24)</f>
        <v>41935.812418981477</v>
      </c>
      <c r="T1562" s="9">
        <f t="array" ref="T1562">(I1562/86400)+25569+(-5/24)</f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 s="5">
        <f t="shared" si="49"/>
        <v>67</v>
      </c>
      <c r="Q1563" t="str">
        <f t="array" ref="Q1563">LEFT(N1563,FIND("/",N1563)-1)</f>
        <v>publishing</v>
      </c>
      <c r="R1563" t="str">
        <f t="array" ref="R1563">RIGHT(N1563,LEN(N1563)-FIND("/",N1563))</f>
        <v>art books</v>
      </c>
      <c r="S1563" s="9">
        <f t="array" ref="S1563">(J1563/86400)+25569+(-5/24)</f>
        <v>41554.833368055552</v>
      </c>
      <c r="T1563" s="9">
        <f t="array" ref="T1563">(I1563/86400)+25569+(-5/24)</f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5" t="e">
        <f t="shared" si="49"/>
        <v>#DIV/0!</v>
      </c>
      <c r="Q1564" t="str">
        <f t="array" ref="Q1564">LEFT(N1564,FIND("/",N1564)-1)</f>
        <v>publishing</v>
      </c>
      <c r="R1564" t="str">
        <f t="array" ref="R1564">RIGHT(N1564,LEN(N1564)-FIND("/",N1564))</f>
        <v>art books</v>
      </c>
      <c r="S1564" s="9">
        <f t="array" ref="S1564">(J1564/86400)+25569+(-5/24)</f>
        <v>40079.357824074068</v>
      </c>
      <c r="T1564" s="9">
        <f t="array" ref="T1564">(I1564/86400)+25569+(-5/24)</f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 s="5">
        <f t="shared" si="49"/>
        <v>42.5</v>
      </c>
      <c r="Q1565" t="str">
        <f t="array" ref="Q1565">LEFT(N1565,FIND("/",N1565)-1)</f>
        <v>publishing</v>
      </c>
      <c r="R1565" t="str">
        <f t="array" ref="R1565">RIGHT(N1565,LEN(N1565)-FIND("/",N1565))</f>
        <v>art books</v>
      </c>
      <c r="S1565" s="9">
        <f t="array" ref="S1565">(J1565/86400)+25569+(-5/24)</f>
        <v>41652.534155092588</v>
      </c>
      <c r="T1565" s="9">
        <f t="array" ref="T1565">(I1565/86400)+25569+(-5/24)</f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 s="5">
        <f t="shared" si="49"/>
        <v>10</v>
      </c>
      <c r="Q1566" t="str">
        <f t="array" ref="Q1566">LEFT(N1566,FIND("/",N1566)-1)</f>
        <v>publishing</v>
      </c>
      <c r="R1566" t="str">
        <f t="array" ref="R1566">RIGHT(N1566,LEN(N1566)-FIND("/",N1566))</f>
        <v>art books</v>
      </c>
      <c r="S1566" s="9">
        <f t="array" ref="S1566">(J1566/86400)+25569+(-5/24)</f>
        <v>42121.158668981479</v>
      </c>
      <c r="T1566" s="9">
        <f t="array" ref="T1566">(I1566/86400)+25569+(-5/24)</f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 s="5">
        <f t="shared" si="49"/>
        <v>100</v>
      </c>
      <c r="Q1567" t="str">
        <f t="array" ref="Q1567">LEFT(N1567,FIND("/",N1567)-1)</f>
        <v>publishing</v>
      </c>
      <c r="R1567" t="str">
        <f t="array" ref="R1567">RIGHT(N1567,LEN(N1567)-FIND("/",N1567))</f>
        <v>art books</v>
      </c>
      <c r="S1567" s="9">
        <f t="array" ref="S1567">(J1567/86400)+25569+(-5/24)</f>
        <v>40672.521539351852</v>
      </c>
      <c r="T1567" s="9">
        <f t="array" ref="T1567">(I1567/86400)+25569+(-5/24)</f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 s="5">
        <f t="shared" si="49"/>
        <v>108.05084745762711</v>
      </c>
      <c r="Q1568" t="str">
        <f t="array" ref="Q1568">LEFT(N1568,FIND("/",N1568)-1)</f>
        <v>publishing</v>
      </c>
      <c r="R1568" t="str">
        <f t="array" ref="R1568">RIGHT(N1568,LEN(N1568)-FIND("/",N1568))</f>
        <v>art books</v>
      </c>
      <c r="S1568" s="9">
        <f t="array" ref="S1568">(J1568/86400)+25569+(-5/24)</f>
        <v>42549.708379629628</v>
      </c>
      <c r="T1568" s="9">
        <f t="array" ref="T1568">(I1568/86400)+25569+(-5/24)</f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 s="5">
        <f t="shared" si="49"/>
        <v>26.923076923076923</v>
      </c>
      <c r="Q1569" t="str">
        <f t="array" ref="Q1569">LEFT(N1569,FIND("/",N1569)-1)</f>
        <v>publishing</v>
      </c>
      <c r="R1569" t="str">
        <f t="array" ref="R1569">RIGHT(N1569,LEN(N1569)-FIND("/",N1569))</f>
        <v>art books</v>
      </c>
      <c r="S1569" s="9">
        <f t="array" ref="S1569">(J1569/86400)+25569+(-5/24)</f>
        <v>41671.728530092594</v>
      </c>
      <c r="T1569" s="9">
        <f t="array" ref="T1569">(I1569/86400)+25569+(-5/24)</f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 s="5">
        <f t="shared" si="49"/>
        <v>155</v>
      </c>
      <c r="Q1570" t="str">
        <f t="array" ref="Q1570">LEFT(N1570,FIND("/",N1570)-1)</f>
        <v>publishing</v>
      </c>
      <c r="R1570" t="str">
        <f t="array" ref="R1570">RIGHT(N1570,LEN(N1570)-FIND("/",N1570))</f>
        <v>art books</v>
      </c>
      <c r="S1570" s="9">
        <f t="array" ref="S1570">(J1570/86400)+25569+(-5/24)</f>
        <v>41961.853993055549</v>
      </c>
      <c r="T1570" s="9">
        <f t="array" ref="T1570">(I1570/86400)+25569+(-5/24)</f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5" t="e">
        <f t="shared" si="49"/>
        <v>#DIV/0!</v>
      </c>
      <c r="Q1571" t="str">
        <f t="array" ref="Q1571">LEFT(N1571,FIND("/",N1571)-1)</f>
        <v>publishing</v>
      </c>
      <c r="R1571" t="str">
        <f t="array" ref="R1571">RIGHT(N1571,LEN(N1571)-FIND("/",N1571))</f>
        <v>art books</v>
      </c>
      <c r="S1571" s="9">
        <f t="array" ref="S1571">(J1571/86400)+25569+(-5/24)</f>
        <v>41389.471226851849</v>
      </c>
      <c r="T1571" s="9">
        <f t="array" ref="T1571">(I1571/86400)+25569+(-5/24)</f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 s="5">
        <f t="shared" si="49"/>
        <v>47.769230769230766</v>
      </c>
      <c r="Q1572" t="str">
        <f t="array" ref="Q1572">LEFT(N1572,FIND("/",N1572)-1)</f>
        <v>publishing</v>
      </c>
      <c r="R1572" t="str">
        <f t="array" ref="R1572">RIGHT(N1572,LEN(N1572)-FIND("/",N1572))</f>
        <v>art books</v>
      </c>
      <c r="S1572" s="9">
        <f t="array" ref="S1572">(J1572/86400)+25569+(-5/24)</f>
        <v>42438.605115740742</v>
      </c>
      <c r="T1572" s="9">
        <f t="array" ref="T1572">(I1572/86400)+25569+(-5/24)</f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 s="5">
        <f t="shared" si="49"/>
        <v>20</v>
      </c>
      <c r="Q1573" t="str">
        <f t="array" ref="Q1573">LEFT(N1573,FIND("/",N1573)-1)</f>
        <v>publishing</v>
      </c>
      <c r="R1573" t="str">
        <f t="array" ref="R1573">RIGHT(N1573,LEN(N1573)-FIND("/",N1573))</f>
        <v>art books</v>
      </c>
      <c r="S1573" s="9">
        <f t="array" ref="S1573">(J1573/86400)+25569+(-5/24)</f>
        <v>42144.56114583333</v>
      </c>
      <c r="T1573" s="9">
        <f t="array" ref="T1573">(I1573/86400)+25569+(-5/24)</f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 s="5">
        <f t="shared" si="49"/>
        <v>41.666666666666664</v>
      </c>
      <c r="Q1574" t="str">
        <f t="array" ref="Q1574">LEFT(N1574,FIND("/",N1574)-1)</f>
        <v>publishing</v>
      </c>
      <c r="R1574" t="str">
        <f t="array" ref="R1574">RIGHT(N1574,LEN(N1574)-FIND("/",N1574))</f>
        <v>art books</v>
      </c>
      <c r="S1574" s="9">
        <f t="array" ref="S1574">(J1574/86400)+25569+(-5/24)</f>
        <v>42403.824756944443</v>
      </c>
      <c r="T1574" s="9">
        <f t="array" ref="T1574">(I1574/86400)+25569+(-5/24)</f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 s="5">
        <f t="shared" si="49"/>
        <v>74.333333333333329</v>
      </c>
      <c r="Q1575" t="str">
        <f t="array" ref="Q1575">LEFT(N1575,FIND("/",N1575)-1)</f>
        <v>publishing</v>
      </c>
      <c r="R1575" t="str">
        <f t="array" ref="R1575">RIGHT(N1575,LEN(N1575)-FIND("/",N1575))</f>
        <v>art books</v>
      </c>
      <c r="S1575" s="9">
        <f t="array" ref="S1575">(J1575/86400)+25569+(-5/24)</f>
        <v>42785.791689814818</v>
      </c>
      <c r="T1575" s="9">
        <f t="array" ref="T1575">(I1575/86400)+25569+(-5/24)</f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 s="5">
        <f t="shared" si="49"/>
        <v>84.333333333333329</v>
      </c>
      <c r="Q1576" t="str">
        <f t="array" ref="Q1576">LEFT(N1576,FIND("/",N1576)-1)</f>
        <v>publishing</v>
      </c>
      <c r="R1576" t="str">
        <f t="array" ref="R1576">RIGHT(N1576,LEN(N1576)-FIND("/",N1576))</f>
        <v>art books</v>
      </c>
      <c r="S1576" s="9">
        <f t="array" ref="S1576">(J1576/86400)+25569+(-5/24)</f>
        <v>42017.719085648147</v>
      </c>
      <c r="T1576" s="9">
        <f t="array" ref="T1576">(I1576/86400)+25569+(-5/24)</f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 s="5">
        <f t="shared" si="49"/>
        <v>65.457142857142856</v>
      </c>
      <c r="Q1577" t="str">
        <f t="array" ref="Q1577">LEFT(N1577,FIND("/",N1577)-1)</f>
        <v>publishing</v>
      </c>
      <c r="R1577" t="str">
        <f t="array" ref="R1577">RIGHT(N1577,LEN(N1577)-FIND("/",N1577))</f>
        <v>art books</v>
      </c>
      <c r="S1577" s="9">
        <f t="array" ref="S1577">(J1577/86400)+25569+(-5/24)</f>
        <v>41799.315925925919</v>
      </c>
      <c r="T1577" s="9">
        <f t="array" ref="T1577">(I1577/86400)+25569+(-5/24)</f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 s="5">
        <f t="shared" si="49"/>
        <v>65</v>
      </c>
      <c r="Q1578" t="str">
        <f t="array" ref="Q1578">LEFT(N1578,FIND("/",N1578)-1)</f>
        <v>publishing</v>
      </c>
      <c r="R1578" t="str">
        <f t="array" ref="R1578">RIGHT(N1578,LEN(N1578)-FIND("/",N1578))</f>
        <v>art books</v>
      </c>
      <c r="S1578" s="9">
        <f t="array" ref="S1578">(J1578/86400)+25569+(-5/24)</f>
        <v>42140.670925925922</v>
      </c>
      <c r="T1578" s="9">
        <f t="array" ref="T1578">(I1578/86400)+25569+(-5/24)</f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 s="5">
        <f t="shared" si="49"/>
        <v>27.5</v>
      </c>
      <c r="Q1579" t="str">
        <f t="array" ref="Q1579">LEFT(N1579,FIND("/",N1579)-1)</f>
        <v>publishing</v>
      </c>
      <c r="R1579" t="str">
        <f t="array" ref="R1579">RIGHT(N1579,LEN(N1579)-FIND("/",N1579))</f>
        <v>art books</v>
      </c>
      <c r="S1579" s="9">
        <f t="array" ref="S1579">(J1579/86400)+25569+(-5/24)</f>
        <v>41054.639444444438</v>
      </c>
      <c r="T1579" s="9">
        <f t="array" ref="T1579">(I1579/86400)+25569+(-5/24)</f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 s="5">
        <f t="shared" si="49"/>
        <v>51.25</v>
      </c>
      <c r="Q1580" t="str">
        <f t="array" ref="Q1580">LEFT(N1580,FIND("/",N1580)-1)</f>
        <v>publishing</v>
      </c>
      <c r="R1580" t="str">
        <f t="array" ref="R1580">RIGHT(N1580,LEN(N1580)-FIND("/",N1580))</f>
        <v>art books</v>
      </c>
      <c r="S1580" s="9">
        <f t="array" ref="S1580">(J1580/86400)+25569+(-5/24)</f>
        <v>40398.857534722221</v>
      </c>
      <c r="T1580" s="9">
        <f t="array" ref="T1580">(I1580/86400)+25569+(-5/24)</f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 s="5">
        <f t="shared" si="49"/>
        <v>14</v>
      </c>
      <c r="Q1581" t="str">
        <f t="array" ref="Q1581">LEFT(N1581,FIND("/",N1581)-1)</f>
        <v>publishing</v>
      </c>
      <c r="R1581" t="str">
        <f t="array" ref="R1581">RIGHT(N1581,LEN(N1581)-FIND("/",N1581))</f>
        <v>art books</v>
      </c>
      <c r="S1581" s="9">
        <f t="array" ref="S1581">(J1581/86400)+25569+(-5/24)</f>
        <v>41481.788090277776</v>
      </c>
      <c r="T1581" s="9">
        <f t="array" ref="T1581">(I1581/86400)+25569+(-5/24)</f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5" t="e">
        <f t="shared" si="49"/>
        <v>#DIV/0!</v>
      </c>
      <c r="Q1582" t="str">
        <f t="array" ref="Q1582">LEFT(N1582,FIND("/",N1582)-1)</f>
        <v>publishing</v>
      </c>
      <c r="R1582" t="str">
        <f t="array" ref="R1582">RIGHT(N1582,LEN(N1582)-FIND("/",N1582))</f>
        <v>art books</v>
      </c>
      <c r="S1582" s="9">
        <f t="array" ref="S1582">(J1582/86400)+25569+(-5/24)</f>
        <v>40989.841736111106</v>
      </c>
      <c r="T1582" s="9">
        <f t="array" ref="T1582">(I1582/86400)+25569+(-5/24)</f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 s="5">
        <f t="shared" si="49"/>
        <v>5</v>
      </c>
      <c r="Q1583" t="str">
        <f t="array" ref="Q1583">LEFT(N1583,FIND("/",N1583)-1)</f>
        <v>photography</v>
      </c>
      <c r="R1583" t="str">
        <f t="array" ref="R1583">RIGHT(N1583,LEN(N1583)-FIND("/",N1583))</f>
        <v>places</v>
      </c>
      <c r="S1583" s="9">
        <f t="array" ref="S1583">(J1583/86400)+25569+(-5/24)</f>
        <v>42325.240624999999</v>
      </c>
      <c r="T1583" s="9">
        <f t="array" ref="T1583">(I1583/86400)+25569+(-5/24)</f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 s="5">
        <f t="shared" si="49"/>
        <v>31</v>
      </c>
      <c r="Q1584" t="str">
        <f t="array" ref="Q1584">LEFT(N1584,FIND("/",N1584)-1)</f>
        <v>photography</v>
      </c>
      <c r="R1584" t="str">
        <f t="array" ref="R1584">RIGHT(N1584,LEN(N1584)-FIND("/",N1584))</f>
        <v>places</v>
      </c>
      <c r="S1584" s="9">
        <f t="array" ref="S1584">(J1584/86400)+25569+(-5/24)</f>
        <v>42246.581631944442</v>
      </c>
      <c r="T1584" s="9">
        <f t="array" ref="T1584">(I1584/86400)+25569+(-5/24)</f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 s="5">
        <f t="shared" si="49"/>
        <v>15</v>
      </c>
      <c r="Q1585" t="str">
        <f t="array" ref="Q1585">LEFT(N1585,FIND("/",N1585)-1)</f>
        <v>photography</v>
      </c>
      <c r="R1585" t="str">
        <f t="array" ref="R1585">RIGHT(N1585,LEN(N1585)-FIND("/",N1585))</f>
        <v>places</v>
      </c>
      <c r="S1585" s="9">
        <f t="array" ref="S1585">(J1585/86400)+25569+(-5/24)</f>
        <v>41877.696655092594</v>
      </c>
      <c r="T1585" s="9">
        <f t="array" ref="T1585">(I1585/86400)+25569+(-5/24)</f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5" t="e">
        <f t="shared" si="49"/>
        <v>#DIV/0!</v>
      </c>
      <c r="Q1586" t="str">
        <f t="array" ref="Q1586">LEFT(N1586,FIND("/",N1586)-1)</f>
        <v>photography</v>
      </c>
      <c r="R1586" t="str">
        <f t="array" ref="R1586">RIGHT(N1586,LEN(N1586)-FIND("/",N1586))</f>
        <v>places</v>
      </c>
      <c r="S1586" s="9">
        <f t="array" ref="S1586">(J1586/86400)+25569+(-5/24)</f>
        <v>41779.440983796296</v>
      </c>
      <c r="T1586" s="9">
        <f t="array" ref="T1586">(I1586/86400)+25569+(-5/24)</f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 s="5">
        <f t="shared" si="49"/>
        <v>131.66666666666666</v>
      </c>
      <c r="Q1587" t="str">
        <f t="array" ref="Q1587">LEFT(N1587,FIND("/",N1587)-1)</f>
        <v>photography</v>
      </c>
      <c r="R1587" t="str">
        <f t="array" ref="R1587">RIGHT(N1587,LEN(N1587)-FIND("/",N1587))</f>
        <v>places</v>
      </c>
      <c r="S1587" s="9">
        <f t="array" ref="S1587">(J1587/86400)+25569+(-5/24)</f>
        <v>42707.687129629623</v>
      </c>
      <c r="T1587" s="9">
        <f t="array" ref="T1587">(I1587/86400)+25569+(-5/24)</f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5" t="e">
        <f t="shared" si="49"/>
        <v>#DIV/0!</v>
      </c>
      <c r="Q1588" t="str">
        <f t="array" ref="Q1588">LEFT(N1588,FIND("/",N1588)-1)</f>
        <v>photography</v>
      </c>
      <c r="R1588" t="str">
        <f t="array" ref="R1588">RIGHT(N1588,LEN(N1588)-FIND("/",N1588))</f>
        <v>places</v>
      </c>
      <c r="S1588" s="9">
        <f t="array" ref="S1588">(J1588/86400)+25569+(-5/24)</f>
        <v>42068.896087962959</v>
      </c>
      <c r="T1588" s="9">
        <f t="array" ref="T1588">(I1588/86400)+25569+(-5/24)</f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 s="5">
        <f t="shared" si="49"/>
        <v>1</v>
      </c>
      <c r="Q1589" t="str">
        <f t="array" ref="Q1589">LEFT(N1589,FIND("/",N1589)-1)</f>
        <v>photography</v>
      </c>
      <c r="R1589" t="str">
        <f t="array" ref="R1589">RIGHT(N1589,LEN(N1589)-FIND("/",N1589))</f>
        <v>places</v>
      </c>
      <c r="S1589" s="9">
        <f t="array" ref="S1589">(J1589/86400)+25569+(-5/24)</f>
        <v>41956.742650462962</v>
      </c>
      <c r="T1589" s="9">
        <f t="array" ref="T1589">(I1589/86400)+25569+(-5/24)</f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5" t="e">
        <f t="shared" si="49"/>
        <v>#DIV/0!</v>
      </c>
      <c r="Q1590" t="str">
        <f t="array" ref="Q1590">LEFT(N1590,FIND("/",N1590)-1)</f>
        <v>photography</v>
      </c>
      <c r="R1590" t="str">
        <f t="array" ref="R1590">RIGHT(N1590,LEN(N1590)-FIND("/",N1590))</f>
        <v>places</v>
      </c>
      <c r="S1590" s="9">
        <f t="array" ref="S1590">(J1590/86400)+25569+(-5/24)</f>
        <v>42005.041655092595</v>
      </c>
      <c r="T1590" s="9">
        <f t="array" ref="T1590">(I1590/86400)+25569+(-5/24)</f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5" t="e">
        <f t="shared" si="49"/>
        <v>#DIV/0!</v>
      </c>
      <c r="Q1591" t="str">
        <f t="array" ref="Q1591">LEFT(N1591,FIND("/",N1591)-1)</f>
        <v>photography</v>
      </c>
      <c r="R1591" t="str">
        <f t="array" ref="R1591">RIGHT(N1591,LEN(N1591)-FIND("/",N1591))</f>
        <v>places</v>
      </c>
      <c r="S1591" s="9">
        <f t="array" ref="S1591">(J1591/86400)+25569+(-5/24)</f>
        <v>42256.776458333326</v>
      </c>
      <c r="T1591" s="9">
        <f t="array" ref="T1591">(I1591/86400)+25569+(-5/24)</f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 s="5">
        <f t="shared" si="49"/>
        <v>510</v>
      </c>
      <c r="Q1592" t="str">
        <f t="array" ref="Q1592">LEFT(N1592,FIND("/",N1592)-1)</f>
        <v>photography</v>
      </c>
      <c r="R1592" t="str">
        <f t="array" ref="R1592">RIGHT(N1592,LEN(N1592)-FIND("/",N1592))</f>
        <v>places</v>
      </c>
      <c r="S1592" s="9">
        <f t="array" ref="S1592">(J1592/86400)+25569+(-5/24)</f>
        <v>42240.648888888885</v>
      </c>
      <c r="T1592" s="9">
        <f t="array" ref="T1592">(I1592/86400)+25569+(-5/24)</f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 s="5">
        <f t="shared" si="49"/>
        <v>44.478260869565219</v>
      </c>
      <c r="Q1593" t="str">
        <f t="array" ref="Q1593">LEFT(N1593,FIND("/",N1593)-1)</f>
        <v>photography</v>
      </c>
      <c r="R1593" t="str">
        <f t="array" ref="R1593">RIGHT(N1593,LEN(N1593)-FIND("/",N1593))</f>
        <v>places</v>
      </c>
      <c r="S1593" s="9">
        <f t="array" ref="S1593">(J1593/86400)+25569+(-5/24)</f>
        <v>42433.517835648141</v>
      </c>
      <c r="T1593" s="9">
        <f t="array" ref="T1593">(I1593/86400)+25569+(-5/24)</f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5" t="e">
        <f t="shared" si="49"/>
        <v>#DIV/0!</v>
      </c>
      <c r="Q1594" t="str">
        <f t="array" ref="Q1594">LEFT(N1594,FIND("/",N1594)-1)</f>
        <v>photography</v>
      </c>
      <c r="R1594" t="str">
        <f t="array" ref="R1594">RIGHT(N1594,LEN(N1594)-FIND("/",N1594))</f>
        <v>places</v>
      </c>
      <c r="S1594" s="9">
        <f t="array" ref="S1594">(J1594/86400)+25569+(-5/24)</f>
        <v>42045.86440972222</v>
      </c>
      <c r="T1594" s="9">
        <f t="array" ref="T1594">(I1594/86400)+25569+(-5/24)</f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 s="5">
        <f t="shared" si="49"/>
        <v>1</v>
      </c>
      <c r="Q1595" t="str">
        <f t="array" ref="Q1595">LEFT(N1595,FIND("/",N1595)-1)</f>
        <v>photography</v>
      </c>
      <c r="R1595" t="str">
        <f t="array" ref="R1595">RIGHT(N1595,LEN(N1595)-FIND("/",N1595))</f>
        <v>places</v>
      </c>
      <c r="S1595" s="9">
        <f t="array" ref="S1595">(J1595/86400)+25569+(-5/24)</f>
        <v>42033.63721064815</v>
      </c>
      <c r="T1595" s="9">
        <f t="array" ref="T1595">(I1595/86400)+25569+(-5/24)</f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 s="5">
        <f t="shared" si="49"/>
        <v>20.5</v>
      </c>
      <c r="Q1596" t="str">
        <f t="array" ref="Q1596">LEFT(N1596,FIND("/",N1596)-1)</f>
        <v>photography</v>
      </c>
      <c r="R1596" t="str">
        <f t="array" ref="R1596">RIGHT(N1596,LEN(N1596)-FIND("/",N1596))</f>
        <v>places</v>
      </c>
      <c r="S1596" s="9">
        <f t="array" ref="S1596">(J1596/86400)+25569+(-5/24)</f>
        <v>42445.504421296289</v>
      </c>
      <c r="T1596" s="9">
        <f t="array" ref="T1596">(I1596/86400)+25569+(-5/24)</f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 s="5">
        <f t="shared" si="49"/>
        <v>40</v>
      </c>
      <c r="Q1597" t="str">
        <f t="array" ref="Q1597">LEFT(N1597,FIND("/",N1597)-1)</f>
        <v>photography</v>
      </c>
      <c r="R1597" t="str">
        <f t="array" ref="R1597">RIGHT(N1597,LEN(N1597)-FIND("/",N1597))</f>
        <v>places</v>
      </c>
      <c r="S1597" s="9">
        <f t="array" ref="S1597">(J1597/86400)+25569+(-5/24)</f>
        <v>41779.84175925926</v>
      </c>
      <c r="T1597" s="9">
        <f t="array" ref="T1597">(I1597/86400)+25569+(-5/24)</f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 s="5">
        <f t="shared" si="49"/>
        <v>25</v>
      </c>
      <c r="Q1598" t="str">
        <f t="array" ref="Q1598">LEFT(N1598,FIND("/",N1598)-1)</f>
        <v>photography</v>
      </c>
      <c r="R1598" t="str">
        <f t="array" ref="R1598">RIGHT(N1598,LEN(N1598)-FIND("/",N1598))</f>
        <v>places</v>
      </c>
      <c r="S1598" s="9">
        <f t="array" ref="S1598">(J1598/86400)+25569+(-5/24)</f>
        <v>41941.221863425926</v>
      </c>
      <c r="T1598" s="9">
        <f t="array" ref="T1598">(I1598/86400)+25569+(-5/24)</f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5" t="e">
        <f t="shared" si="49"/>
        <v>#DIV/0!</v>
      </c>
      <c r="Q1599" t="str">
        <f t="array" ref="Q1599">LEFT(N1599,FIND("/",N1599)-1)</f>
        <v>photography</v>
      </c>
      <c r="R1599" t="str">
        <f t="array" ref="R1599">RIGHT(N1599,LEN(N1599)-FIND("/",N1599))</f>
        <v>places</v>
      </c>
      <c r="S1599" s="9">
        <f t="array" ref="S1599">(J1599/86400)+25569+(-5/24)</f>
        <v>42603.145798611113</v>
      </c>
      <c r="T1599" s="9">
        <f t="array" ref="T1599">(I1599/86400)+25569+(-5/24)</f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 s="5">
        <f t="shared" si="49"/>
        <v>1</v>
      </c>
      <c r="Q1600" t="str">
        <f t="array" ref="Q1600">LEFT(N1600,FIND("/",N1600)-1)</f>
        <v>photography</v>
      </c>
      <c r="R1600" t="str">
        <f t="array" ref="R1600">RIGHT(N1600,LEN(N1600)-FIND("/",N1600))</f>
        <v>places</v>
      </c>
      <c r="S1600" s="9">
        <f t="array" ref="S1600">(J1600/86400)+25569+(-5/24)</f>
        <v>42151.459004629629</v>
      </c>
      <c r="T1600" s="9">
        <f t="array" ref="T1600">(I1600/86400)+25569+(-5/24)</f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5" t="e">
        <f t="shared" si="49"/>
        <v>#DIV/0!</v>
      </c>
      <c r="Q1601" t="str">
        <f t="array" ref="Q1601">LEFT(N1601,FIND("/",N1601)-1)</f>
        <v>photography</v>
      </c>
      <c r="R1601" t="str">
        <f t="array" ref="R1601">RIGHT(N1601,LEN(N1601)-FIND("/",N1601))</f>
        <v>places</v>
      </c>
      <c r="S1601" s="9">
        <f t="array" ref="S1601">(J1601/86400)+25569+(-5/24)</f>
        <v>42438.330740740734</v>
      </c>
      <c r="T1601" s="9">
        <f t="array" ref="T1601">(I1601/86400)+25569+(-5/24)</f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 s="5">
        <f t="shared" si="49"/>
        <v>40.777777777777779</v>
      </c>
      <c r="Q1602" t="str">
        <f t="array" ref="Q1602">LEFT(N1602,FIND("/",N1602)-1)</f>
        <v>photography</v>
      </c>
      <c r="R1602" t="str">
        <f t="array" ref="R1602">RIGHT(N1602,LEN(N1602)-FIND("/",N1602))</f>
        <v>places</v>
      </c>
      <c r="S1602" s="9">
        <f t="array" ref="S1602">(J1602/86400)+25569+(-5/24)</f>
        <v>41790.848981481475</v>
      </c>
      <c r="T1602" s="9">
        <f t="array" ref="T1602">(I1602/86400)+25569+(-5/24)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E1603/D1603*100</f>
        <v>108.2492</v>
      </c>
      <c r="P1603" s="5">
        <f t="shared" ref="P1603:P1666" si="51">E1603/L1603</f>
        <v>48.325535714285714</v>
      </c>
      <c r="Q1603" t="str">
        <f t="array" ref="Q1603">LEFT(N1603,FIND("/",N1603)-1)</f>
        <v>music</v>
      </c>
      <c r="R1603" t="str">
        <f t="array" ref="R1603">RIGHT(N1603,LEN(N1603)-FIND("/",N1603))</f>
        <v>rock</v>
      </c>
      <c r="S1603" s="9">
        <f t="array" ref="S1603">(J1603/86400)+25569+(-5/24)</f>
        <v>40637.884641203702</v>
      </c>
      <c r="T1603" s="9">
        <f t="array" ref="T16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 s="5">
        <f t="shared" si="51"/>
        <v>46.953125</v>
      </c>
      <c r="Q1604" t="str">
        <f t="array" ref="Q1604">LEFT(N1604,FIND("/",N1604)-1)</f>
        <v>music</v>
      </c>
      <c r="R1604" t="str">
        <f t="array" ref="R1604">RIGHT(N1604,LEN(N1604)-FIND("/",N1604))</f>
        <v>rock</v>
      </c>
      <c r="S1604" s="9">
        <f t="array" ref="S1604">(J1604/86400)+25569+(-5/24)</f>
        <v>40788.089317129627</v>
      </c>
      <c r="T1604" s="9">
        <f t="array" ref="T1604">(I1604/86400)+25569+(-5/24)</f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 s="5">
        <f t="shared" si="51"/>
        <v>66.688666666666663</v>
      </c>
      <c r="Q1605" t="str">
        <f t="array" ref="Q1605">LEFT(N1605,FIND("/",N1605)-1)</f>
        <v>music</v>
      </c>
      <c r="R1605" t="str">
        <f t="array" ref="R1605">RIGHT(N1605,LEN(N1605)-FIND("/",N1605))</f>
        <v>rock</v>
      </c>
      <c r="S1605" s="9">
        <f t="array" ref="S1605">(J1605/86400)+25569+(-5/24)</f>
        <v>40875.961331018516</v>
      </c>
      <c r="T1605" s="9">
        <f t="array" ref="T1605">(I1605/86400)+25569+(-5/24)</f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 s="5">
        <f t="shared" si="51"/>
        <v>48.842857142857142</v>
      </c>
      <c r="Q1606" t="str">
        <f t="array" ref="Q1606">LEFT(N1606,FIND("/",N1606)-1)</f>
        <v>music</v>
      </c>
      <c r="R1606" t="str">
        <f t="array" ref="R1606">RIGHT(N1606,LEN(N1606)-FIND("/",N1606))</f>
        <v>rock</v>
      </c>
      <c r="S1606" s="9">
        <f t="array" ref="S1606">(J1606/86400)+25569+(-5/24)</f>
        <v>40945.636979166666</v>
      </c>
      <c r="T1606" s="9">
        <f t="array" ref="T1606">(I1606/86400)+25569+(-5/24)</f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 s="5">
        <f t="shared" si="51"/>
        <v>137.30909090909091</v>
      </c>
      <c r="Q1607" t="str">
        <f t="array" ref="Q1607">LEFT(N1607,FIND("/",N1607)-1)</f>
        <v>music</v>
      </c>
      <c r="R1607" t="str">
        <f t="array" ref="R1607">RIGHT(N1607,LEN(N1607)-FIND("/",N1607))</f>
        <v>rock</v>
      </c>
      <c r="S1607" s="9">
        <f t="array" ref="S1607">(J1607/86400)+25569+(-5/24)</f>
        <v>40746.804548611108</v>
      </c>
      <c r="T1607" s="9">
        <f t="array" ref="T1607">(I1607/86400)+25569+(-5/24)</f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 s="5">
        <f t="shared" si="51"/>
        <v>87.829673913043479</v>
      </c>
      <c r="Q1608" t="str">
        <f t="array" ref="Q1608">LEFT(N1608,FIND("/",N1608)-1)</f>
        <v>music</v>
      </c>
      <c r="R1608" t="str">
        <f t="array" ref="R1608">RIGHT(N1608,LEN(N1608)-FIND("/",N1608))</f>
        <v>rock</v>
      </c>
      <c r="S1608" s="9">
        <f t="array" ref="S1608">(J1608/86400)+25569+(-5/24)</f>
        <v>40535.903217592589</v>
      </c>
      <c r="T1608" s="9">
        <f t="array" ref="T1608">(I1608/86400)+25569+(-5/24)</f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 s="5">
        <f t="shared" si="51"/>
        <v>70.785365853658533</v>
      </c>
      <c r="Q1609" t="str">
        <f t="array" ref="Q1609">LEFT(N1609,FIND("/",N1609)-1)</f>
        <v>music</v>
      </c>
      <c r="R1609" t="str">
        <f t="array" ref="R1609">RIGHT(N1609,LEN(N1609)-FIND("/",N1609))</f>
        <v>rock</v>
      </c>
      <c r="S1609" s="9">
        <f t="array" ref="S1609">(J1609/86400)+25569+(-5/24)</f>
        <v>41053.600127314814</v>
      </c>
      <c r="T1609" s="9">
        <f t="array" ref="T1609">(I1609/86400)+25569+(-5/24)</f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 s="5">
        <f t="shared" si="51"/>
        <v>52.826086956521742</v>
      </c>
      <c r="Q1610" t="str">
        <f t="array" ref="Q1610">LEFT(N1610,FIND("/",N1610)-1)</f>
        <v>music</v>
      </c>
      <c r="R1610" t="str">
        <f t="array" ref="R1610">RIGHT(N1610,LEN(N1610)-FIND("/",N1610))</f>
        <v>rock</v>
      </c>
      <c r="S1610" s="9">
        <f t="array" ref="S1610">(J1610/86400)+25569+(-5/24)</f>
        <v>41607.622523148144</v>
      </c>
      <c r="T1610" s="9">
        <f t="array" ref="T1610">(I1610/86400)+25569+(-5/24)</f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 s="5">
        <f t="shared" si="51"/>
        <v>443.75</v>
      </c>
      <c r="Q1611" t="str">
        <f t="array" ref="Q1611">LEFT(N1611,FIND("/",N1611)-1)</f>
        <v>music</v>
      </c>
      <c r="R1611" t="str">
        <f t="array" ref="R1611">RIGHT(N1611,LEN(N1611)-FIND("/",N1611))</f>
        <v>rock</v>
      </c>
      <c r="S1611" s="9">
        <f t="array" ref="S1611">(J1611/86400)+25569+(-5/24)</f>
        <v>40795.792928240735</v>
      </c>
      <c r="T1611" s="9">
        <f t="array" ref="T1611">(I1611/86400)+25569+(-5/24)</f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 s="5">
        <f t="shared" si="51"/>
        <v>48.544642857142854</v>
      </c>
      <c r="Q1612" t="str">
        <f t="array" ref="Q1612">LEFT(N1612,FIND("/",N1612)-1)</f>
        <v>music</v>
      </c>
      <c r="R1612" t="str">
        <f t="array" ref="R1612">RIGHT(N1612,LEN(N1612)-FIND("/",N1612))</f>
        <v>rock</v>
      </c>
      <c r="S1612" s="9">
        <f t="array" ref="S1612">(J1612/86400)+25569+(-5/24)</f>
        <v>41228.716550925921</v>
      </c>
      <c r="T1612" s="9">
        <f t="array" ref="T1612">(I1612/86400)+25569+(-5/24)</f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 s="5">
        <f t="shared" si="51"/>
        <v>37.074074074074076</v>
      </c>
      <c r="Q1613" t="str">
        <f t="array" ref="Q1613">LEFT(N1613,FIND("/",N1613)-1)</f>
        <v>music</v>
      </c>
      <c r="R1613" t="str">
        <f t="array" ref="R1613">RIGHT(N1613,LEN(N1613)-FIND("/",N1613))</f>
        <v>rock</v>
      </c>
      <c r="S1613" s="9">
        <f t="array" ref="S1613">(J1613/86400)+25569+(-5/24)</f>
        <v>41408.792037037034</v>
      </c>
      <c r="T1613" s="9">
        <f t="array" ref="T1613">(I1613/86400)+25569+(-5/24)</f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 s="5">
        <f t="shared" si="51"/>
        <v>50</v>
      </c>
      <c r="Q1614" t="str">
        <f t="array" ref="Q1614">LEFT(N1614,FIND("/",N1614)-1)</f>
        <v>music</v>
      </c>
      <c r="R1614" t="str">
        <f t="array" ref="R1614">RIGHT(N1614,LEN(N1614)-FIND("/",N1614))</f>
        <v>rock</v>
      </c>
      <c r="S1614" s="9">
        <f t="array" ref="S1614">(J1614/86400)+25569+(-5/24)</f>
        <v>41246.666481481479</v>
      </c>
      <c r="T1614" s="9">
        <f t="array" ref="T1614">(I1614/86400)+25569+(-5/24)</f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 s="5">
        <f t="shared" si="51"/>
        <v>39.03846153846154</v>
      </c>
      <c r="Q1615" t="str">
        <f t="array" ref="Q1615">LEFT(N1615,FIND("/",N1615)-1)</f>
        <v>music</v>
      </c>
      <c r="R1615" t="str">
        <f t="array" ref="R1615">RIGHT(N1615,LEN(N1615)-FIND("/",N1615))</f>
        <v>rock</v>
      </c>
      <c r="S1615" s="9">
        <f t="array" ref="S1615">(J1615/86400)+25569+(-5/24)</f>
        <v>41081.861134259256</v>
      </c>
      <c r="T1615" s="9">
        <f t="array" ref="T1615">(I1615/86400)+25569+(-5/24)</f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 s="5">
        <f t="shared" si="51"/>
        <v>66.688311688311686</v>
      </c>
      <c r="Q1616" t="str">
        <f t="array" ref="Q1616">LEFT(N1616,FIND("/",N1616)-1)</f>
        <v>music</v>
      </c>
      <c r="R1616" t="str">
        <f t="array" ref="R1616">RIGHT(N1616,LEN(N1616)-FIND("/",N1616))</f>
        <v>rock</v>
      </c>
      <c r="S1616" s="9">
        <f t="array" ref="S1616">(J1616/86400)+25569+(-5/24)</f>
        <v>41794.772789351853</v>
      </c>
      <c r="T1616" s="9">
        <f t="array" ref="T1616">(I1616/86400)+25569+(-5/24)</f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 s="5">
        <f t="shared" si="51"/>
        <v>67.132352941176464</v>
      </c>
      <c r="Q1617" t="str">
        <f t="array" ref="Q1617">LEFT(N1617,FIND("/",N1617)-1)</f>
        <v>music</v>
      </c>
      <c r="R1617" t="str">
        <f t="array" ref="R1617">RIGHT(N1617,LEN(N1617)-FIND("/",N1617))</f>
        <v>rock</v>
      </c>
      <c r="S1617" s="9">
        <f t="array" ref="S1617">(J1617/86400)+25569+(-5/24)</f>
        <v>40844.842546296291</v>
      </c>
      <c r="T1617" s="9">
        <f t="array" ref="T1617">(I1617/86400)+25569+(-5/24)</f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 s="5">
        <f t="shared" si="51"/>
        <v>66.369426751592357</v>
      </c>
      <c r="Q1618" t="str">
        <f t="array" ref="Q1618">LEFT(N1618,FIND("/",N1618)-1)</f>
        <v>music</v>
      </c>
      <c r="R1618" t="str">
        <f t="array" ref="R1618">RIGHT(N1618,LEN(N1618)-FIND("/",N1618))</f>
        <v>rock</v>
      </c>
      <c r="S1618" s="9">
        <f t="array" ref="S1618">(J1618/86400)+25569+(-5/24)</f>
        <v>41194.507187499999</v>
      </c>
      <c r="T1618" s="9">
        <f t="array" ref="T1618">(I1618/86400)+25569+(-5/24)</f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 s="5">
        <f t="shared" si="51"/>
        <v>64.620253164556956</v>
      </c>
      <c r="Q1619" t="str">
        <f t="array" ref="Q1619">LEFT(N1619,FIND("/",N1619)-1)</f>
        <v>music</v>
      </c>
      <c r="R1619" t="str">
        <f t="array" ref="R1619">RIGHT(N1619,LEN(N1619)-FIND("/",N1619))</f>
        <v>rock</v>
      </c>
      <c r="S1619" s="9">
        <f t="array" ref="S1619">(J1619/86400)+25569+(-5/24)</f>
        <v>41546.455879629626</v>
      </c>
      <c r="T1619" s="9">
        <f t="array" ref="T1619">(I1619/86400)+25569+(-5/24)</f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 s="5">
        <f t="shared" si="51"/>
        <v>58.370370370370374</v>
      </c>
      <c r="Q1620" t="str">
        <f t="array" ref="Q1620">LEFT(N1620,FIND("/",N1620)-1)</f>
        <v>music</v>
      </c>
      <c r="R1620" t="str">
        <f t="array" ref="R1620">RIGHT(N1620,LEN(N1620)-FIND("/",N1620))</f>
        <v>rock</v>
      </c>
      <c r="S1620" s="9">
        <f t="array" ref="S1620">(J1620/86400)+25569+(-5/24)</f>
        <v>41301.446006944439</v>
      </c>
      <c r="T1620" s="9">
        <f t="array" ref="T1620">(I1620/86400)+25569+(-5/24)</f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 s="5">
        <f t="shared" si="51"/>
        <v>86.956521739130437</v>
      </c>
      <c r="Q1621" t="str">
        <f t="array" ref="Q1621">LEFT(N1621,FIND("/",N1621)-1)</f>
        <v>music</v>
      </c>
      <c r="R1621" t="str">
        <f t="array" ref="R1621">RIGHT(N1621,LEN(N1621)-FIND("/",N1621))</f>
        <v>rock</v>
      </c>
      <c r="S1621" s="9">
        <f t="array" ref="S1621">(J1621/86400)+25569+(-5/24)</f>
        <v>41875.977847222217</v>
      </c>
      <c r="T1621" s="9">
        <f t="array" ref="T1621">(I1621/86400)+25569+(-5/24)</f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 s="5">
        <f t="shared" si="51"/>
        <v>66.470588235294116</v>
      </c>
      <c r="Q1622" t="str">
        <f t="array" ref="Q1622">LEFT(N1622,FIND("/",N1622)-1)</f>
        <v>music</v>
      </c>
      <c r="R1622" t="str">
        <f t="array" ref="R1622">RIGHT(N1622,LEN(N1622)-FIND("/",N1622))</f>
        <v>rock</v>
      </c>
      <c r="S1622" s="9">
        <f t="array" ref="S1622">(J1622/86400)+25569+(-5/24)</f>
        <v>41321.131249999999</v>
      </c>
      <c r="T1622" s="9">
        <f t="array" ref="T1622">(I1622/86400)+25569+(-5/24)</f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 s="5">
        <f t="shared" si="51"/>
        <v>163.78378378378378</v>
      </c>
      <c r="Q1623" t="str">
        <f t="array" ref="Q1623">LEFT(N1623,FIND("/",N1623)-1)</f>
        <v>music</v>
      </c>
      <c r="R1623" t="str">
        <f t="array" ref="R1623">RIGHT(N1623,LEN(N1623)-FIND("/",N1623))</f>
        <v>rock</v>
      </c>
      <c r="S1623" s="9">
        <f t="array" ref="S1623">(J1623/86400)+25569+(-5/24)</f>
        <v>41003.398321759254</v>
      </c>
      <c r="T1623" s="9">
        <f t="array" ref="T1623">(I1623/86400)+25569+(-5/24)</f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 s="5">
        <f t="shared" si="51"/>
        <v>107.98461538461538</v>
      </c>
      <c r="Q1624" t="str">
        <f t="array" ref="Q1624">LEFT(N1624,FIND("/",N1624)-1)</f>
        <v>music</v>
      </c>
      <c r="R1624" t="str">
        <f t="array" ref="R1624">RIGHT(N1624,LEN(N1624)-FIND("/",N1624))</f>
        <v>rock</v>
      </c>
      <c r="S1624" s="9">
        <f t="array" ref="S1624">(J1624/86400)+25569+(-5/24)</f>
        <v>41950.086504629631</v>
      </c>
      <c r="T1624" s="9">
        <f t="array" ref="T1624">(I1624/86400)+25569+(-5/24)</f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 s="5">
        <f t="shared" si="51"/>
        <v>42.111111111111114</v>
      </c>
      <c r="Q1625" t="str">
        <f t="array" ref="Q1625">LEFT(N1625,FIND("/",N1625)-1)</f>
        <v>music</v>
      </c>
      <c r="R1625" t="str">
        <f t="array" ref="R1625">RIGHT(N1625,LEN(N1625)-FIND("/",N1625))</f>
        <v>rock</v>
      </c>
      <c r="S1625" s="9">
        <f t="array" ref="S1625">(J1625/86400)+25569+(-5/24)</f>
        <v>41453.480196759258</v>
      </c>
      <c r="T1625" s="9">
        <f t="array" ref="T1625">(I1625/86400)+25569+(-5/24)</f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 s="5">
        <f t="shared" si="51"/>
        <v>47.2</v>
      </c>
      <c r="Q1626" t="str">
        <f t="array" ref="Q1626">LEFT(N1626,FIND("/",N1626)-1)</f>
        <v>music</v>
      </c>
      <c r="R1626" t="str">
        <f t="array" ref="R1626">RIGHT(N1626,LEN(N1626)-FIND("/",N1626))</f>
        <v>rock</v>
      </c>
      <c r="S1626" s="9">
        <f t="array" ref="S1626">(J1626/86400)+25569+(-5/24)</f>
        <v>41243.158969907403</v>
      </c>
      <c r="T1626" s="9">
        <f t="array" ref="T1626">(I1626/86400)+25569+(-5/24)</f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 s="5">
        <f t="shared" si="51"/>
        <v>112.01923076923077</v>
      </c>
      <c r="Q1627" t="str">
        <f t="array" ref="Q1627">LEFT(N1627,FIND("/",N1627)-1)</f>
        <v>music</v>
      </c>
      <c r="R1627" t="str">
        <f t="array" ref="R1627">RIGHT(N1627,LEN(N1627)-FIND("/",N1627))</f>
        <v>rock</v>
      </c>
      <c r="S1627" s="9">
        <f t="array" ref="S1627">(J1627/86400)+25569+(-5/24)</f>
        <v>41135.491354166668</v>
      </c>
      <c r="T1627" s="9">
        <f t="array" ref="T1627">(I1627/86400)+25569+(-5/24)</f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 s="5">
        <f t="shared" si="51"/>
        <v>74.953703703703709</v>
      </c>
      <c r="Q1628" t="str">
        <f t="array" ref="Q1628">LEFT(N1628,FIND("/",N1628)-1)</f>
        <v>music</v>
      </c>
      <c r="R1628" t="str">
        <f t="array" ref="R1628">RIGHT(N1628,LEN(N1628)-FIND("/",N1628))</f>
        <v>rock</v>
      </c>
      <c r="S1628" s="9">
        <f t="array" ref="S1628">(J1628/86400)+25569+(-5/24)</f>
        <v>41579.639664351846</v>
      </c>
      <c r="T1628" s="9">
        <f t="array" ref="T1628">(I1628/86400)+25569+(-5/24)</f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 s="5">
        <f t="shared" si="51"/>
        <v>61.578947368421055</v>
      </c>
      <c r="Q1629" t="str">
        <f t="array" ref="Q1629">LEFT(N1629,FIND("/",N1629)-1)</f>
        <v>music</v>
      </c>
      <c r="R1629" t="str">
        <f t="array" ref="R1629">RIGHT(N1629,LEN(N1629)-FIND("/",N1629))</f>
        <v>rock</v>
      </c>
      <c r="S1629" s="9">
        <f t="array" ref="S1629">(J1629/86400)+25569+(-5/24)</f>
        <v>41205.498715277776</v>
      </c>
      <c r="T1629" s="9">
        <f t="array" ref="T1629">(I1629/86400)+25569+(-5/24)</f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 s="5">
        <f t="shared" si="51"/>
        <v>45.875</v>
      </c>
      <c r="Q1630" t="str">
        <f t="array" ref="Q1630">LEFT(N1630,FIND("/",N1630)-1)</f>
        <v>music</v>
      </c>
      <c r="R1630" t="str">
        <f t="array" ref="R1630">RIGHT(N1630,LEN(N1630)-FIND("/",N1630))</f>
        <v>rock</v>
      </c>
      <c r="S1630" s="9">
        <f t="array" ref="S1630">(J1630/86400)+25569+(-5/24)</f>
        <v>41774.528726851851</v>
      </c>
      <c r="T1630" s="9">
        <f t="array" ref="T1630">(I1630/86400)+25569+(-5/24)</f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 s="5">
        <f t="shared" si="51"/>
        <v>75.853658536585371</v>
      </c>
      <c r="Q1631" t="str">
        <f t="array" ref="Q1631">LEFT(N1631,FIND("/",N1631)-1)</f>
        <v>music</v>
      </c>
      <c r="R1631" t="str">
        <f t="array" ref="R1631">RIGHT(N1631,LEN(N1631)-FIND("/",N1631))</f>
        <v>rock</v>
      </c>
      <c r="S1631" s="9">
        <f t="array" ref="S1631">(J1631/86400)+25569+(-5/24)</f>
        <v>41645.658946759257</v>
      </c>
      <c r="T1631" s="9">
        <f t="array" ref="T1631">(I1631/86400)+25569+(-5/24)</f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 s="5">
        <f t="shared" si="51"/>
        <v>84.206349206349202</v>
      </c>
      <c r="Q1632" t="str">
        <f t="array" ref="Q1632">LEFT(N1632,FIND("/",N1632)-1)</f>
        <v>music</v>
      </c>
      <c r="R1632" t="str">
        <f t="array" ref="R1632">RIGHT(N1632,LEN(N1632)-FIND("/",N1632))</f>
        <v>rock</v>
      </c>
      <c r="S1632" s="9">
        <f t="array" ref="S1632">(J1632/86400)+25569+(-5/24)</f>
        <v>40939.629340277774</v>
      </c>
      <c r="T1632" s="9">
        <f t="array" ref="T1632">(I1632/86400)+25569+(-5/24)</f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 s="5">
        <f t="shared" si="51"/>
        <v>117.22556390977444</v>
      </c>
      <c r="Q1633" t="str">
        <f t="array" ref="Q1633">LEFT(N1633,FIND("/",N1633)-1)</f>
        <v>music</v>
      </c>
      <c r="R1633" t="str">
        <f t="array" ref="R1633">RIGHT(N1633,LEN(N1633)-FIND("/",N1633))</f>
        <v>rock</v>
      </c>
      <c r="S1633" s="9">
        <f t="array" ref="S1633">(J1633/86400)+25569+(-5/24)</f>
        <v>41164.65116898148</v>
      </c>
      <c r="T1633" s="9">
        <f t="array" ref="T1633">(I1633/86400)+25569+(-5/24)</f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 s="5">
        <f t="shared" si="51"/>
        <v>86.489361702127653</v>
      </c>
      <c r="Q1634" t="str">
        <f t="array" ref="Q1634">LEFT(N1634,FIND("/",N1634)-1)</f>
        <v>music</v>
      </c>
      <c r="R1634" t="str">
        <f t="array" ref="R1634">RIGHT(N1634,LEN(N1634)-FIND("/",N1634))</f>
        <v>rock</v>
      </c>
      <c r="S1634" s="9">
        <f t="array" ref="S1634">(J1634/86400)+25569+(-5/24)</f>
        <v>40750.132569444446</v>
      </c>
      <c r="T1634" s="9">
        <f t="array" ref="T1634">(I1634/86400)+25569+(-5/24)</f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 s="5">
        <f t="shared" si="51"/>
        <v>172.41379310344828</v>
      </c>
      <c r="Q1635" t="str">
        <f t="array" ref="Q1635">LEFT(N1635,FIND("/",N1635)-1)</f>
        <v>music</v>
      </c>
      <c r="R1635" t="str">
        <f t="array" ref="R1635">RIGHT(N1635,LEN(N1635)-FIND("/",N1635))</f>
        <v>rock</v>
      </c>
      <c r="S1635" s="9">
        <f t="array" ref="S1635">(J1635/86400)+25569+(-5/24)</f>
        <v>40896.675416666665</v>
      </c>
      <c r="T1635" s="9">
        <f t="array" ref="T1635">(I1635/86400)+25569+(-5/24)</f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 s="5">
        <f t="shared" si="51"/>
        <v>62.8125</v>
      </c>
      <c r="Q1636" t="str">
        <f t="array" ref="Q1636">LEFT(N1636,FIND("/",N1636)-1)</f>
        <v>music</v>
      </c>
      <c r="R1636" t="str">
        <f t="array" ref="R1636">RIGHT(N1636,LEN(N1636)-FIND("/",N1636))</f>
        <v>rock</v>
      </c>
      <c r="S1636" s="9">
        <f t="array" ref="S1636">(J1636/86400)+25569+(-5/24)</f>
        <v>40657.981493055551</v>
      </c>
      <c r="T1636" s="9">
        <f t="array" ref="T1636">(I1636/86400)+25569+(-5/24)</f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 s="5">
        <f t="shared" si="51"/>
        <v>67.729729729729726</v>
      </c>
      <c r="Q1637" t="str">
        <f t="array" ref="Q1637">LEFT(N1637,FIND("/",N1637)-1)</f>
        <v>music</v>
      </c>
      <c r="R1637" t="str">
        <f t="array" ref="R1637">RIGHT(N1637,LEN(N1637)-FIND("/",N1637))</f>
        <v>rock</v>
      </c>
      <c r="S1637" s="9">
        <f t="array" ref="S1637">(J1637/86400)+25569+(-5/24)</f>
        <v>42502.660428240742</v>
      </c>
      <c r="T1637" s="9">
        <f t="array" ref="T1637">(I1637/86400)+25569+(-5/24)</f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 s="5">
        <f t="shared" si="51"/>
        <v>53.5632183908046</v>
      </c>
      <c r="Q1638" t="str">
        <f t="array" ref="Q1638">LEFT(N1638,FIND("/",N1638)-1)</f>
        <v>music</v>
      </c>
      <c r="R1638" t="str">
        <f t="array" ref="R1638">RIGHT(N1638,LEN(N1638)-FIND("/",N1638))</f>
        <v>rock</v>
      </c>
      <c r="S1638" s="9">
        <f t="array" ref="S1638">(J1638/86400)+25569+(-5/24)</f>
        <v>40662.878333333334</v>
      </c>
      <c r="T1638" s="9">
        <f t="array" ref="T1638">(I1638/86400)+25569+(-5/24)</f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 s="5">
        <f t="shared" si="51"/>
        <v>34.6</v>
      </c>
      <c r="Q1639" t="str">
        <f t="array" ref="Q1639">LEFT(N1639,FIND("/",N1639)-1)</f>
        <v>music</v>
      </c>
      <c r="R1639" t="str">
        <f t="array" ref="R1639">RIGHT(N1639,LEN(N1639)-FIND("/",N1639))</f>
        <v>rock</v>
      </c>
      <c r="S1639" s="9">
        <f t="array" ref="S1639">(J1639/86400)+25569+(-5/24)</f>
        <v>40122.543287037035</v>
      </c>
      <c r="T1639" s="9">
        <f t="array" ref="T1639">(I1639/86400)+25569+(-5/24)</f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 s="5">
        <f t="shared" si="51"/>
        <v>38.888888888888886</v>
      </c>
      <c r="Q1640" t="str">
        <f t="array" ref="Q1640">LEFT(N1640,FIND("/",N1640)-1)</f>
        <v>music</v>
      </c>
      <c r="R1640" t="str">
        <f t="array" ref="R1640">RIGHT(N1640,LEN(N1640)-FIND("/",N1640))</f>
        <v>rock</v>
      </c>
      <c r="S1640" s="9">
        <f t="array" ref="S1640">(J1640/86400)+25569+(-5/24)</f>
        <v>41288.478796296295</v>
      </c>
      <c r="T1640" s="9">
        <f t="array" ref="T1640">(I1640/86400)+25569+(-5/24)</f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 s="5">
        <f t="shared" si="51"/>
        <v>94.736842105263165</v>
      </c>
      <c r="Q1641" t="str">
        <f t="array" ref="Q1641">LEFT(N1641,FIND("/",N1641)-1)</f>
        <v>music</v>
      </c>
      <c r="R1641" t="str">
        <f t="array" ref="R1641">RIGHT(N1641,LEN(N1641)-FIND("/",N1641))</f>
        <v>rock</v>
      </c>
      <c r="S1641" s="9">
        <f t="array" ref="S1641">(J1641/86400)+25569+(-5/24)</f>
        <v>40941.444039351853</v>
      </c>
      <c r="T1641" s="9">
        <f t="array" ref="T1641">(I1641/86400)+25569+(-5/24)</f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 s="5">
        <f t="shared" si="51"/>
        <v>39.967058823529413</v>
      </c>
      <c r="Q1642" t="str">
        <f t="array" ref="Q1642">LEFT(N1642,FIND("/",N1642)-1)</f>
        <v>music</v>
      </c>
      <c r="R1642" t="str">
        <f t="array" ref="R1642">RIGHT(N1642,LEN(N1642)-FIND("/",N1642))</f>
        <v>rock</v>
      </c>
      <c r="S1642" s="9">
        <f t="array" ref="S1642">(J1642/86400)+25569+(-5/24)</f>
        <v>40379.022627314815</v>
      </c>
      <c r="T1642" s="9">
        <f t="array" ref="T1642">(I1642/86400)+25569+(-5/24)</f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 s="5">
        <f t="shared" si="51"/>
        <v>97.5</v>
      </c>
      <c r="Q1643" t="str">
        <f t="array" ref="Q1643">LEFT(N1643,FIND("/",N1643)-1)</f>
        <v>music</v>
      </c>
      <c r="R1643" t="str">
        <f t="array" ref="R1643">RIGHT(N1643,LEN(N1643)-FIND("/",N1643))</f>
        <v>pop</v>
      </c>
      <c r="S1643" s="9">
        <f t="array" ref="S1643">(J1643/86400)+25569+(-5/24)</f>
        <v>41962.388240740744</v>
      </c>
      <c r="T1643" s="9">
        <f t="array" ref="T1643">(I1643/86400)+25569+(-5/24)</f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 s="5">
        <f t="shared" si="51"/>
        <v>42.857142857142854</v>
      </c>
      <c r="Q1644" t="str">
        <f t="array" ref="Q1644">LEFT(N1644,FIND("/",N1644)-1)</f>
        <v>music</v>
      </c>
      <c r="R1644" t="str">
        <f t="array" ref="R1644">RIGHT(N1644,LEN(N1644)-FIND("/",N1644))</f>
        <v>pop</v>
      </c>
      <c r="S1644" s="9">
        <f t="array" ref="S1644">(J1644/86400)+25569+(-5/24)</f>
        <v>40687.816284722219</v>
      </c>
      <c r="T1644" s="9">
        <f t="array" ref="T1644">(I1644/86400)+25569+(-5/24)</f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 s="5">
        <f t="shared" si="51"/>
        <v>168.51351351351352</v>
      </c>
      <c r="Q1645" t="str">
        <f t="array" ref="Q1645">LEFT(N1645,FIND("/",N1645)-1)</f>
        <v>music</v>
      </c>
      <c r="R1645" t="str">
        <f t="array" ref="R1645">RIGHT(N1645,LEN(N1645)-FIND("/",N1645))</f>
        <v>pop</v>
      </c>
      <c r="S1645" s="9">
        <f t="array" ref="S1645">(J1645/86400)+25569+(-5/24)</f>
        <v>41146.615879629629</v>
      </c>
      <c r="T1645" s="9">
        <f t="array" ref="T1645">(I1645/86400)+25569+(-5/24)</f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 s="5">
        <f t="shared" si="51"/>
        <v>85.546875</v>
      </c>
      <c r="Q1646" t="str">
        <f t="array" ref="Q1646">LEFT(N1646,FIND("/",N1646)-1)</f>
        <v>music</v>
      </c>
      <c r="R1646" t="str">
        <f t="array" ref="R1646">RIGHT(N1646,LEN(N1646)-FIND("/",N1646))</f>
        <v>pop</v>
      </c>
      <c r="S1646" s="9">
        <f t="array" ref="S1646">(J1646/86400)+25569+(-5/24)</f>
        <v>41174.851388888885</v>
      </c>
      <c r="T1646" s="9">
        <f t="array" ref="T1646">(I1646/86400)+25569+(-5/24)</f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 s="5">
        <f t="shared" si="51"/>
        <v>554</v>
      </c>
      <c r="Q1647" t="str">
        <f t="array" ref="Q1647">LEFT(N1647,FIND("/",N1647)-1)</f>
        <v>music</v>
      </c>
      <c r="R1647" t="str">
        <f t="array" ref="R1647">RIGHT(N1647,LEN(N1647)-FIND("/",N1647))</f>
        <v>pop</v>
      </c>
      <c r="S1647" s="9">
        <f t="array" ref="S1647">(J1647/86400)+25569+(-5/24)</f>
        <v>41521.40902777778</v>
      </c>
      <c r="T1647" s="9">
        <f t="array" ref="T1647">(I1647/86400)+25569+(-5/24)</f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 s="5">
        <f t="shared" si="51"/>
        <v>26.554216867469879</v>
      </c>
      <c r="Q1648" t="str">
        <f t="array" ref="Q1648">LEFT(N1648,FIND("/",N1648)-1)</f>
        <v>music</v>
      </c>
      <c r="R1648" t="str">
        <f t="array" ref="R1648">RIGHT(N1648,LEN(N1648)-FIND("/",N1648))</f>
        <v>pop</v>
      </c>
      <c r="S1648" s="9">
        <f t="array" ref="S1648">(J1648/86400)+25569+(-5/24)</f>
        <v>41833.241932870369</v>
      </c>
      <c r="T1648" s="9">
        <f t="array" ref="T1648">(I1648/86400)+25569+(-5/24)</f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 s="5">
        <f t="shared" si="51"/>
        <v>113.82608695652173</v>
      </c>
      <c r="Q1649" t="str">
        <f t="array" ref="Q1649">LEFT(N1649,FIND("/",N1649)-1)</f>
        <v>music</v>
      </c>
      <c r="R1649" t="str">
        <f t="array" ref="R1649">RIGHT(N1649,LEN(N1649)-FIND("/",N1649))</f>
        <v>pop</v>
      </c>
      <c r="S1649" s="9">
        <f t="array" ref="S1649">(J1649/86400)+25569+(-5/24)</f>
        <v>41039.201122685183</v>
      </c>
      <c r="T1649" s="9">
        <f t="array" ref="T1649">(I1649/86400)+25569+(-5/24)</f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 s="5">
        <f t="shared" si="51"/>
        <v>32.011111111111113</v>
      </c>
      <c r="Q1650" t="str">
        <f t="array" ref="Q1650">LEFT(N1650,FIND("/",N1650)-1)</f>
        <v>music</v>
      </c>
      <c r="R1650" t="str">
        <f t="array" ref="R1650">RIGHT(N1650,LEN(N1650)-FIND("/",N1650))</f>
        <v>pop</v>
      </c>
      <c r="S1650" s="9">
        <f t="array" ref="S1650">(J1650/86400)+25569+(-5/24)</f>
        <v>40592.496319444443</v>
      </c>
      <c r="T1650" s="9">
        <f t="array" ref="T1650">(I1650/86400)+25569+(-5/24)</f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 s="5">
        <f t="shared" si="51"/>
        <v>47.189259259259259</v>
      </c>
      <c r="Q1651" t="str">
        <f t="array" ref="Q1651">LEFT(N1651,FIND("/",N1651)-1)</f>
        <v>music</v>
      </c>
      <c r="R1651" t="str">
        <f t="array" ref="R1651">RIGHT(N1651,LEN(N1651)-FIND("/",N1651))</f>
        <v>pop</v>
      </c>
      <c r="S1651" s="9">
        <f t="array" ref="S1651">(J1651/86400)+25569+(-5/24)</f>
        <v>41737.476331018515</v>
      </c>
      <c r="T1651" s="9">
        <f t="array" ref="T1651">(I1651/86400)+25569+(-5/24)</f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 s="5">
        <f t="shared" si="51"/>
        <v>88.46875</v>
      </c>
      <c r="Q1652" t="str">
        <f t="array" ref="Q1652">LEFT(N1652,FIND("/",N1652)-1)</f>
        <v>music</v>
      </c>
      <c r="R1652" t="str">
        <f t="array" ref="R1652">RIGHT(N1652,LEN(N1652)-FIND("/",N1652))</f>
        <v>pop</v>
      </c>
      <c r="S1652" s="9">
        <f t="array" ref="S1652">(J1652/86400)+25569+(-5/24)</f>
        <v>41526.227280092593</v>
      </c>
      <c r="T1652" s="9">
        <f t="array" ref="T1652">(I1652/86400)+25569+(-5/24)</f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 s="5">
        <f t="shared" si="51"/>
        <v>100.75</v>
      </c>
      <c r="Q1653" t="str">
        <f t="array" ref="Q1653">LEFT(N1653,FIND("/",N1653)-1)</f>
        <v>music</v>
      </c>
      <c r="R1653" t="str">
        <f t="array" ref="R1653">RIGHT(N1653,LEN(N1653)-FIND("/",N1653))</f>
        <v>pop</v>
      </c>
      <c r="S1653" s="9">
        <f t="array" ref="S1653">(J1653/86400)+25569+(-5/24)</f>
        <v>40625.692361111105</v>
      </c>
      <c r="T1653" s="9">
        <f t="array" ref="T1653">(I1653/86400)+25569+(-5/24)</f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 s="5">
        <f t="shared" si="51"/>
        <v>64.714285714285708</v>
      </c>
      <c r="Q1654" t="str">
        <f t="array" ref="Q1654">LEFT(N1654,FIND("/",N1654)-1)</f>
        <v>music</v>
      </c>
      <c r="R1654" t="str">
        <f t="array" ref="R1654">RIGHT(N1654,LEN(N1654)-FIND("/",N1654))</f>
        <v>pop</v>
      </c>
      <c r="S1654" s="9">
        <f t="array" ref="S1654">(J1654/86400)+25569+(-5/24)</f>
        <v>41572.284641203703</v>
      </c>
      <c r="T1654" s="9">
        <f t="array" ref="T1654">(I1654/86400)+25569+(-5/24)</f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 s="5">
        <f t="shared" si="51"/>
        <v>51.854285714285716</v>
      </c>
      <c r="Q1655" t="str">
        <f t="array" ref="Q1655">LEFT(N1655,FIND("/",N1655)-1)</f>
        <v>music</v>
      </c>
      <c r="R1655" t="str">
        <f t="array" ref="R1655">RIGHT(N1655,LEN(N1655)-FIND("/",N1655))</f>
        <v>pop</v>
      </c>
      <c r="S1655" s="9">
        <f t="array" ref="S1655">(J1655/86400)+25569+(-5/24)</f>
        <v>40626.626111111109</v>
      </c>
      <c r="T1655" s="9">
        <f t="array" ref="T1655">(I1655/86400)+25569+(-5/24)</f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 s="5">
        <f t="shared" si="51"/>
        <v>38.794117647058826</v>
      </c>
      <c r="Q1656" t="str">
        <f t="array" ref="Q1656">LEFT(N1656,FIND("/",N1656)-1)</f>
        <v>music</v>
      </c>
      <c r="R1656" t="str">
        <f t="array" ref="R1656">RIGHT(N1656,LEN(N1656)-FIND("/",N1656))</f>
        <v>pop</v>
      </c>
      <c r="S1656" s="9">
        <f t="array" ref="S1656">(J1656/86400)+25569+(-5/24)</f>
        <v>40987.682407407403</v>
      </c>
      <c r="T1656" s="9">
        <f t="array" ref="T1656">(I1656/86400)+25569+(-5/24)</f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 s="5">
        <f t="shared" si="51"/>
        <v>44.645833333333336</v>
      </c>
      <c r="Q1657" t="str">
        <f t="array" ref="Q1657">LEFT(N1657,FIND("/",N1657)-1)</f>
        <v>music</v>
      </c>
      <c r="R1657" t="str">
        <f t="array" ref="R1657">RIGHT(N1657,LEN(N1657)-FIND("/",N1657))</f>
        <v>pop</v>
      </c>
      <c r="S1657" s="9">
        <f t="array" ref="S1657">(J1657/86400)+25569+(-5/24)</f>
        <v>40974.583564814813</v>
      </c>
      <c r="T1657" s="9">
        <f t="array" ref="T1657">(I1657/86400)+25569+(-5/24)</f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 s="5">
        <f t="shared" si="51"/>
        <v>156.77333333333334</v>
      </c>
      <c r="Q1658" t="str">
        <f t="array" ref="Q1658">LEFT(N1658,FIND("/",N1658)-1)</f>
        <v>music</v>
      </c>
      <c r="R1658" t="str">
        <f t="array" ref="R1658">RIGHT(N1658,LEN(N1658)-FIND("/",N1658))</f>
        <v>pop</v>
      </c>
      <c r="S1658" s="9">
        <f t="array" ref="S1658">(J1658/86400)+25569+(-5/24)</f>
        <v>41226.720509259256</v>
      </c>
      <c r="T1658" s="9">
        <f t="array" ref="T1658">(I1658/86400)+25569+(-5/24)</f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 s="5">
        <f t="shared" si="51"/>
        <v>118.70339366515837</v>
      </c>
      <c r="Q1659" t="str">
        <f t="array" ref="Q1659">LEFT(N1659,FIND("/",N1659)-1)</f>
        <v>music</v>
      </c>
      <c r="R1659" t="str">
        <f t="array" ref="R1659">RIGHT(N1659,LEN(N1659)-FIND("/",N1659))</f>
        <v>pop</v>
      </c>
      <c r="S1659" s="9">
        <f t="array" ref="S1659">(J1659/86400)+25569+(-5/24)</f>
        <v>41023.573703703703</v>
      </c>
      <c r="T1659" s="9">
        <f t="array" ref="T1659">(I1659/86400)+25569+(-5/24)</f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 s="5">
        <f t="shared" si="51"/>
        <v>74.149532710280369</v>
      </c>
      <c r="Q1660" t="str">
        <f t="array" ref="Q1660">LEFT(N1660,FIND("/",N1660)-1)</f>
        <v>music</v>
      </c>
      <c r="R1660" t="str">
        <f t="array" ref="R1660">RIGHT(N1660,LEN(N1660)-FIND("/",N1660))</f>
        <v>pop</v>
      </c>
      <c r="S1660" s="9">
        <f t="array" ref="S1660">(J1660/86400)+25569+(-5/24)</f>
        <v>41223.013506944444</v>
      </c>
      <c r="T1660" s="9">
        <f t="array" ref="T1660">(I1660/86400)+25569+(-5/24)</f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 s="5">
        <f t="shared" si="51"/>
        <v>12.533333333333333</v>
      </c>
      <c r="Q1661" t="str">
        <f t="array" ref="Q1661">LEFT(N1661,FIND("/",N1661)-1)</f>
        <v>music</v>
      </c>
      <c r="R1661" t="str">
        <f t="array" ref="R1661">RIGHT(N1661,LEN(N1661)-FIND("/",N1661))</f>
        <v>pop</v>
      </c>
      <c r="S1661" s="9">
        <f t="array" ref="S1661">(J1661/86400)+25569+(-5/24)</f>
        <v>41596.705104166664</v>
      </c>
      <c r="T1661" s="9">
        <f t="array" ref="T1661">(I1661/86400)+25569+(-5/24)</f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 s="5">
        <f t="shared" si="51"/>
        <v>27.861111111111111</v>
      </c>
      <c r="Q1662" t="str">
        <f t="array" ref="Q1662">LEFT(N1662,FIND("/",N1662)-1)</f>
        <v>music</v>
      </c>
      <c r="R1662" t="str">
        <f t="array" ref="R1662">RIGHT(N1662,LEN(N1662)-FIND("/",N1662))</f>
        <v>pop</v>
      </c>
      <c r="S1662" s="9">
        <f t="array" ref="S1662">(J1662/86400)+25569+(-5/24)</f>
        <v>42459.485532407409</v>
      </c>
      <c r="T1662" s="9">
        <f t="array" ref="T1662">(I1662/86400)+25569+(-5/24)</f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 s="5">
        <f t="shared" si="51"/>
        <v>80.178217821782184</v>
      </c>
      <c r="Q1663" t="str">
        <f t="array" ref="Q1663">LEFT(N1663,FIND("/",N1663)-1)</f>
        <v>music</v>
      </c>
      <c r="R1663" t="str">
        <f t="array" ref="R1663">RIGHT(N1663,LEN(N1663)-FIND("/",N1663))</f>
        <v>pop</v>
      </c>
      <c r="S1663" s="9">
        <f t="array" ref="S1663">(J1663/86400)+25569+(-5/24)</f>
        <v>42343.789710648147</v>
      </c>
      <c r="T1663" s="9">
        <f t="array" ref="T1663">(I1663/86400)+25569+(-5/24)</f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 s="5">
        <f t="shared" si="51"/>
        <v>132.43548387096774</v>
      </c>
      <c r="Q1664" t="str">
        <f t="array" ref="Q1664">LEFT(N1664,FIND("/",N1664)-1)</f>
        <v>music</v>
      </c>
      <c r="R1664" t="str">
        <f t="array" ref="R1664">RIGHT(N1664,LEN(N1664)-FIND("/",N1664))</f>
        <v>pop</v>
      </c>
      <c r="S1664" s="9">
        <f t="array" ref="S1664">(J1664/86400)+25569+(-5/24)</f>
        <v>40847.99</v>
      </c>
      <c r="T1664" s="9">
        <f t="array" ref="T1664">(I1664/86400)+25569+(-5/24)</f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 s="5">
        <f t="shared" si="51"/>
        <v>33.75</v>
      </c>
      <c r="Q1665" t="str">
        <f t="array" ref="Q1665">LEFT(N1665,FIND("/",N1665)-1)</f>
        <v>music</v>
      </c>
      <c r="R1665" t="str">
        <f t="array" ref="R1665">RIGHT(N1665,LEN(N1665)-FIND("/",N1665))</f>
        <v>pop</v>
      </c>
      <c r="S1665" s="9">
        <f t="array" ref="S1665">(J1665/86400)+25569+(-5/24)</f>
        <v>42005.813738425924</v>
      </c>
      <c r="T1665" s="9">
        <f t="array" ref="T1665">(I1665/86400)+25569+(-5/24)</f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 s="5">
        <f t="shared" si="51"/>
        <v>34.384494382022467</v>
      </c>
      <c r="Q1666" t="str">
        <f t="array" ref="Q1666">LEFT(N1666,FIND("/",N1666)-1)</f>
        <v>music</v>
      </c>
      <c r="R1666" t="str">
        <f t="array" ref="R1666">RIGHT(N1666,LEN(N1666)-FIND("/",N1666))</f>
        <v>pop</v>
      </c>
      <c r="S1666" s="9">
        <f t="array" ref="S1666">(J1666/86400)+25569+(-5/24)</f>
        <v>40939.553449074076</v>
      </c>
      <c r="T1666" s="9">
        <f t="array" ref="T1666">(I1666/86400)+25569+(-5/24)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E1667/D1667*100</f>
        <v>119.45714285714286</v>
      </c>
      <c r="P1667" s="5">
        <f t="shared" ref="P1667:P1730" si="53">E1667/L1667</f>
        <v>44.956989247311824</v>
      </c>
      <c r="Q1667" t="str">
        <f t="array" ref="Q1667">LEFT(N1667,FIND("/",N1667)-1)</f>
        <v>music</v>
      </c>
      <c r="R1667" t="str">
        <f t="array" ref="R1667">RIGHT(N1667,LEN(N1667)-FIND("/",N1667))</f>
        <v>pop</v>
      </c>
      <c r="S1667" s="9">
        <f t="array" ref="S1667">(J1667/86400)+25569+(-5/24)</f>
        <v>40564.441122685181</v>
      </c>
      <c r="T1667" s="9">
        <f t="array" ref="T166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 s="5">
        <f t="shared" si="53"/>
        <v>41.04081632653061</v>
      </c>
      <c r="Q1668" t="str">
        <f t="array" ref="Q1668">LEFT(N1668,FIND("/",N1668)-1)</f>
        <v>music</v>
      </c>
      <c r="R1668" t="str">
        <f t="array" ref="R1668">RIGHT(N1668,LEN(N1668)-FIND("/",N1668))</f>
        <v>pop</v>
      </c>
      <c r="S1668" s="9">
        <f t="array" ref="S1668">(J1668/86400)+25569+(-5/24)</f>
        <v>41331.04482638889</v>
      </c>
      <c r="T1668" s="9">
        <f t="array" ref="T1668">(I1668/86400)+25569+(-5/24)</f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 s="5">
        <f t="shared" si="53"/>
        <v>52.597560975609753</v>
      </c>
      <c r="Q1669" t="str">
        <f t="array" ref="Q1669">LEFT(N1669,FIND("/",N1669)-1)</f>
        <v>music</v>
      </c>
      <c r="R1669" t="str">
        <f t="array" ref="R1669">RIGHT(N1669,LEN(N1669)-FIND("/",N1669))</f>
        <v>pop</v>
      </c>
      <c r="S1669" s="9">
        <f t="array" ref="S1669">(J1669/86400)+25569+(-5/24)</f>
        <v>41681.862245370365</v>
      </c>
      <c r="T1669" s="9">
        <f t="array" ref="T1669">(I1669/86400)+25569+(-5/24)</f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 s="5">
        <f t="shared" si="53"/>
        <v>70.784482758620683</v>
      </c>
      <c r="Q1670" t="str">
        <f t="array" ref="Q1670">LEFT(N1670,FIND("/",N1670)-1)</f>
        <v>music</v>
      </c>
      <c r="R1670" t="str">
        <f t="array" ref="R1670">RIGHT(N1670,LEN(N1670)-FIND("/",N1670))</f>
        <v>pop</v>
      </c>
      <c r="S1670" s="9">
        <f t="array" ref="S1670">(J1670/86400)+25569+(-5/24)</f>
        <v>40844.941423611112</v>
      </c>
      <c r="T1670" s="9">
        <f t="array" ref="T1670">(I1670/86400)+25569+(-5/24)</f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 s="5">
        <f t="shared" si="53"/>
        <v>53.75</v>
      </c>
      <c r="Q1671" t="str">
        <f t="array" ref="Q1671">LEFT(N1671,FIND("/",N1671)-1)</f>
        <v>music</v>
      </c>
      <c r="R1671" t="str">
        <f t="array" ref="R1671">RIGHT(N1671,LEN(N1671)-FIND("/",N1671))</f>
        <v>pop</v>
      </c>
      <c r="S1671" s="9">
        <f t="array" ref="S1671">(J1671/86400)+25569+(-5/24)</f>
        <v>42461.676805555551</v>
      </c>
      <c r="T1671" s="9">
        <f t="array" ref="T1671">(I1671/86400)+25569+(-5/24)</f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 s="5">
        <f t="shared" si="53"/>
        <v>44.608695652173914</v>
      </c>
      <c r="Q1672" t="str">
        <f t="array" ref="Q1672">LEFT(N1672,FIND("/",N1672)-1)</f>
        <v>music</v>
      </c>
      <c r="R1672" t="str">
        <f t="array" ref="R1672">RIGHT(N1672,LEN(N1672)-FIND("/",N1672))</f>
        <v>pop</v>
      </c>
      <c r="S1672" s="9">
        <f t="array" ref="S1672">(J1672/86400)+25569+(-5/24)</f>
        <v>40313.722210648142</v>
      </c>
      <c r="T1672" s="9">
        <f t="array" ref="T1672">(I1672/86400)+25569+(-5/24)</f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 s="5">
        <f t="shared" si="53"/>
        <v>26.148961038961041</v>
      </c>
      <c r="Q1673" t="str">
        <f t="array" ref="Q1673">LEFT(N1673,FIND("/",N1673)-1)</f>
        <v>music</v>
      </c>
      <c r="R1673" t="str">
        <f t="array" ref="R1673">RIGHT(N1673,LEN(N1673)-FIND("/",N1673))</f>
        <v>pop</v>
      </c>
      <c r="S1673" s="9">
        <f t="array" ref="S1673">(J1673/86400)+25569+(-5/24)</f>
        <v>42553.335810185185</v>
      </c>
      <c r="T1673" s="9">
        <f t="array" ref="T1673">(I1673/86400)+25569+(-5/24)</f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 s="5">
        <f t="shared" si="53"/>
        <v>39.183673469387756</v>
      </c>
      <c r="Q1674" t="str">
        <f t="array" ref="Q1674">LEFT(N1674,FIND("/",N1674)-1)</f>
        <v>music</v>
      </c>
      <c r="R1674" t="str">
        <f t="array" ref="R1674">RIGHT(N1674,LEN(N1674)-FIND("/",N1674))</f>
        <v>pop</v>
      </c>
      <c r="S1674" s="9">
        <f t="array" ref="S1674">(J1674/86400)+25569+(-5/24)</f>
        <v>41034.448263888888</v>
      </c>
      <c r="T1674" s="9">
        <f t="array" ref="T1674">(I1674/86400)+25569+(-5/24)</f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 s="5">
        <f t="shared" si="53"/>
        <v>45.593220338983052</v>
      </c>
      <c r="Q1675" t="str">
        <f t="array" ref="Q1675">LEFT(N1675,FIND("/",N1675)-1)</f>
        <v>music</v>
      </c>
      <c r="R1675" t="str">
        <f t="array" ref="R1675">RIGHT(N1675,LEN(N1675)-FIND("/",N1675))</f>
        <v>pop</v>
      </c>
      <c r="S1675" s="9">
        <f t="array" ref="S1675">(J1675/86400)+25569+(-5/24)</f>
        <v>42039.670046296298</v>
      </c>
      <c r="T1675" s="9">
        <f t="array" ref="T1675">(I1675/86400)+25569+(-5/24)</f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 s="5">
        <f t="shared" si="53"/>
        <v>89.247787610619469</v>
      </c>
      <c r="Q1676" t="str">
        <f t="array" ref="Q1676">LEFT(N1676,FIND("/",N1676)-1)</f>
        <v>music</v>
      </c>
      <c r="R1676" t="str">
        <f t="array" ref="R1676">RIGHT(N1676,LEN(N1676)-FIND("/",N1676))</f>
        <v>pop</v>
      </c>
      <c r="S1676" s="9">
        <f t="array" ref="S1676">(J1676/86400)+25569+(-5/24)</f>
        <v>42569.397060185183</v>
      </c>
      <c r="T1676" s="9">
        <f t="array" ref="T1676">(I1676/86400)+25569+(-5/24)</f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 s="5">
        <f t="shared" si="53"/>
        <v>40.416470588235299</v>
      </c>
      <c r="Q1677" t="str">
        <f t="array" ref="Q1677">LEFT(N1677,FIND("/",N1677)-1)</f>
        <v>music</v>
      </c>
      <c r="R1677" t="str">
        <f t="array" ref="R1677">RIGHT(N1677,LEN(N1677)-FIND("/",N1677))</f>
        <v>pop</v>
      </c>
      <c r="S1677" s="9">
        <f t="array" ref="S1677">(J1677/86400)+25569+(-5/24)</f>
        <v>40802.524768518517</v>
      </c>
      <c r="T1677" s="9">
        <f t="array" ref="T1677">(I1677/86400)+25569+(-5/24)</f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 s="5">
        <f t="shared" si="53"/>
        <v>82.38095238095238</v>
      </c>
      <c r="Q1678" t="str">
        <f t="array" ref="Q1678">LEFT(N1678,FIND("/",N1678)-1)</f>
        <v>music</v>
      </c>
      <c r="R1678" t="str">
        <f t="array" ref="R1678">RIGHT(N1678,LEN(N1678)-FIND("/",N1678))</f>
        <v>pop</v>
      </c>
      <c r="S1678" s="9">
        <f t="array" ref="S1678">(J1678/86400)+25569+(-5/24)</f>
        <v>40973.517905092587</v>
      </c>
      <c r="T1678" s="9">
        <f t="array" ref="T1678">(I1678/86400)+25569+(-5/24)</f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 s="5">
        <f t="shared" si="53"/>
        <v>159.52380952380952</v>
      </c>
      <c r="Q1679" t="str">
        <f t="array" ref="Q1679">LEFT(N1679,FIND("/",N1679)-1)</f>
        <v>music</v>
      </c>
      <c r="R1679" t="str">
        <f t="array" ref="R1679">RIGHT(N1679,LEN(N1679)-FIND("/",N1679))</f>
        <v>pop</v>
      </c>
      <c r="S1679" s="9">
        <f t="array" ref="S1679">(J1679/86400)+25569+(-5/24)</f>
        <v>42416.198796296296</v>
      </c>
      <c r="T1679" s="9">
        <f t="array" ref="T1679">(I1679/86400)+25569+(-5/24)</f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 s="5">
        <f t="shared" si="53"/>
        <v>36.244897959183675</v>
      </c>
      <c r="Q1680" t="str">
        <f t="array" ref="Q1680">LEFT(N1680,FIND("/",N1680)-1)</f>
        <v>music</v>
      </c>
      <c r="R1680" t="str">
        <f t="array" ref="R1680">RIGHT(N1680,LEN(N1680)-FIND("/",N1680))</f>
        <v>pop</v>
      </c>
      <c r="S1680" s="9">
        <f t="array" ref="S1680">(J1680/86400)+25569+(-5/24)</f>
        <v>41662.646655092591</v>
      </c>
      <c r="T1680" s="9">
        <f t="array" ref="T1680">(I1680/86400)+25569+(-5/24)</f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 s="5">
        <f t="shared" si="53"/>
        <v>62.5</v>
      </c>
      <c r="Q1681" t="str">
        <f t="array" ref="Q1681">LEFT(N1681,FIND("/",N1681)-1)</f>
        <v>music</v>
      </c>
      <c r="R1681" t="str">
        <f t="array" ref="R1681">RIGHT(N1681,LEN(N1681)-FIND("/",N1681))</f>
        <v>pop</v>
      </c>
      <c r="S1681" s="9">
        <f t="array" ref="S1681">(J1681/86400)+25569+(-5/24)</f>
        <v>40722.860474537032</v>
      </c>
      <c r="T1681" s="9">
        <f t="array" ref="T1681">(I1681/86400)+25569+(-5/24)</f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 s="5">
        <f t="shared" si="53"/>
        <v>47</v>
      </c>
      <c r="Q1682" t="str">
        <f t="array" ref="Q1682">LEFT(N1682,FIND("/",N1682)-1)</f>
        <v>music</v>
      </c>
      <c r="R1682" t="str">
        <f t="array" ref="R1682">RIGHT(N1682,LEN(N1682)-FIND("/",N1682))</f>
        <v>pop</v>
      </c>
      <c r="S1682" s="9">
        <f t="array" ref="S1682">(J1682/86400)+25569+(-5/24)</f>
        <v>41802.549386574072</v>
      </c>
      <c r="T1682" s="9">
        <f t="array" ref="T1682">(I1682/86400)+25569+(-5/24)</f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 s="5">
        <f t="shared" si="53"/>
        <v>74.575090497737563</v>
      </c>
      <c r="Q1683" t="str">
        <f t="array" ref="Q1683">LEFT(N1683,FIND("/",N1683)-1)</f>
        <v>music</v>
      </c>
      <c r="R1683" t="str">
        <f t="array" ref="R1683">RIGHT(N1683,LEN(N1683)-FIND("/",N1683))</f>
        <v>faith</v>
      </c>
      <c r="S1683" s="9">
        <f t="array" ref="S1683">(J1683/86400)+25569+(-5/24)</f>
        <v>42773.91300925926</v>
      </c>
      <c r="T1683" s="9">
        <f t="array" ref="T1683">(I1683/86400)+25569+(-5/24)</f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5" t="e">
        <f t="shared" si="53"/>
        <v>#DIV/0!</v>
      </c>
      <c r="Q1684" t="str">
        <f t="array" ref="Q1684">LEFT(N1684,FIND("/",N1684)-1)</f>
        <v>music</v>
      </c>
      <c r="R1684" t="str">
        <f t="array" ref="R1684">RIGHT(N1684,LEN(N1684)-FIND("/",N1684))</f>
        <v>faith</v>
      </c>
      <c r="S1684" s="9">
        <f t="array" ref="S1684">(J1684/86400)+25569+(-5/24)</f>
        <v>42779.005324074074</v>
      </c>
      <c r="T1684" s="9">
        <f t="array" ref="T1684">(I1684/86400)+25569+(-5/24)</f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 s="5">
        <f t="shared" si="53"/>
        <v>76</v>
      </c>
      <c r="Q1685" t="str">
        <f t="array" ref="Q1685">LEFT(N1685,FIND("/",N1685)-1)</f>
        <v>music</v>
      </c>
      <c r="R1685" t="str">
        <f t="array" ref="R1685">RIGHT(N1685,LEN(N1685)-FIND("/",N1685))</f>
        <v>faith</v>
      </c>
      <c r="S1685" s="9">
        <f t="array" ref="S1685">(J1685/86400)+25569+(-5/24)</f>
        <v>42808.57335648148</v>
      </c>
      <c r="T1685" s="9">
        <f t="array" ref="T1685">(I1685/86400)+25569+(-5/24)</f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 s="5">
        <f t="shared" si="53"/>
        <v>86.43564356435644</v>
      </c>
      <c r="Q1686" t="str">
        <f t="array" ref="Q1686">LEFT(N1686,FIND("/",N1686)-1)</f>
        <v>music</v>
      </c>
      <c r="R1686" t="str">
        <f t="array" ref="R1686">RIGHT(N1686,LEN(N1686)-FIND("/",N1686))</f>
        <v>faith</v>
      </c>
      <c r="S1686" s="9">
        <f t="array" ref="S1686">(J1686/86400)+25569+(-5/24)</f>
        <v>42783.606956018521</v>
      </c>
      <c r="T1686" s="9">
        <f t="array" ref="T1686">(I1686/86400)+25569+(-5/24)</f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 s="5">
        <f t="shared" si="53"/>
        <v>24</v>
      </c>
      <c r="Q1687" t="str">
        <f t="array" ref="Q1687">LEFT(N1687,FIND("/",N1687)-1)</f>
        <v>music</v>
      </c>
      <c r="R1687" t="str">
        <f t="array" ref="R1687">RIGHT(N1687,LEN(N1687)-FIND("/",N1687))</f>
        <v>faith</v>
      </c>
      <c r="S1687" s="9">
        <f t="array" ref="S1687">(J1687/86400)+25569+(-5/24)</f>
        <v>42788.041932870365</v>
      </c>
      <c r="T1687" s="9">
        <f t="array" ref="T1687">(I1687/86400)+25569+(-5/24)</f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 s="5">
        <f t="shared" si="53"/>
        <v>18</v>
      </c>
      <c r="Q1688" t="str">
        <f t="array" ref="Q1688">LEFT(N1688,FIND("/",N1688)-1)</f>
        <v>music</v>
      </c>
      <c r="R1688" t="str">
        <f t="array" ref="R1688">RIGHT(N1688,LEN(N1688)-FIND("/",N1688))</f>
        <v>faith</v>
      </c>
      <c r="S1688" s="9">
        <f t="array" ref="S1688">(J1688/86400)+25569+(-5/24)</f>
        <v>42792.635636574072</v>
      </c>
      <c r="T1688" s="9">
        <f t="array" ref="T1688">(I1688/86400)+25569+(-5/24)</f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 s="5">
        <f t="shared" si="53"/>
        <v>80.128205128205124</v>
      </c>
      <c r="Q1689" t="str">
        <f t="array" ref="Q1689">LEFT(N1689,FIND("/",N1689)-1)</f>
        <v>music</v>
      </c>
      <c r="R1689" t="str">
        <f t="array" ref="R1689">RIGHT(N1689,LEN(N1689)-FIND("/",N1689))</f>
        <v>faith</v>
      </c>
      <c r="S1689" s="9">
        <f t="array" ref="S1689">(J1689/86400)+25569+(-5/24)</f>
        <v>42801.838483796295</v>
      </c>
      <c r="T1689" s="9">
        <f t="array" ref="T1689">(I1689/86400)+25569+(-5/24)</f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 s="5">
        <f t="shared" si="53"/>
        <v>253.14285714285714</v>
      </c>
      <c r="Q1690" t="str">
        <f t="array" ref="Q1690">LEFT(N1690,FIND("/",N1690)-1)</f>
        <v>music</v>
      </c>
      <c r="R1690" t="str">
        <f t="array" ref="R1690">RIGHT(N1690,LEN(N1690)-FIND("/",N1690))</f>
        <v>faith</v>
      </c>
      <c r="S1690" s="9">
        <f t="array" ref="S1690">(J1690/86400)+25569+(-5/24)</f>
        <v>42804.326319444437</v>
      </c>
      <c r="T1690" s="9">
        <f t="array" ref="T1690">(I1690/86400)+25569+(-5/24)</f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 s="5">
        <f t="shared" si="53"/>
        <v>171.42857142857142</v>
      </c>
      <c r="Q1691" t="str">
        <f t="array" ref="Q1691">LEFT(N1691,FIND("/",N1691)-1)</f>
        <v>music</v>
      </c>
      <c r="R1691" t="str">
        <f t="array" ref="R1691">RIGHT(N1691,LEN(N1691)-FIND("/",N1691))</f>
        <v>faith</v>
      </c>
      <c r="S1691" s="9">
        <f t="array" ref="S1691">(J1691/86400)+25569+(-5/24)</f>
        <v>42780.734143518515</v>
      </c>
      <c r="T1691" s="9">
        <f t="array" ref="T1691">(I1691/86400)+25569+(-5/24)</f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 s="5">
        <f t="shared" si="53"/>
        <v>57.727272727272727</v>
      </c>
      <c r="Q1692" t="str">
        <f t="array" ref="Q1692">LEFT(N1692,FIND("/",N1692)-1)</f>
        <v>music</v>
      </c>
      <c r="R1692" t="str">
        <f t="array" ref="R1692">RIGHT(N1692,LEN(N1692)-FIND("/",N1692))</f>
        <v>faith</v>
      </c>
      <c r="S1692" s="9">
        <f t="array" ref="S1692">(J1692/86400)+25569+(-5/24)</f>
        <v>42801.222708333335</v>
      </c>
      <c r="T1692" s="9">
        <f t="array" ref="T1692">(I1692/86400)+25569+(-5/24)</f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 s="5">
        <f t="shared" si="53"/>
        <v>264.26315789473682</v>
      </c>
      <c r="Q1693" t="str">
        <f t="array" ref="Q1693">LEFT(N1693,FIND("/",N1693)-1)</f>
        <v>music</v>
      </c>
      <c r="R1693" t="str">
        <f t="array" ref="R1693">RIGHT(N1693,LEN(N1693)-FIND("/",N1693))</f>
        <v>faith</v>
      </c>
      <c r="S1693" s="9">
        <f t="array" ref="S1693">(J1693/86400)+25569+(-5/24)</f>
        <v>42795.493148148147</v>
      </c>
      <c r="T1693" s="9">
        <f t="array" ref="T1693">(I1693/86400)+25569+(-5/24)</f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 s="5">
        <f t="shared" si="53"/>
        <v>159.33333333333334</v>
      </c>
      <c r="Q1694" t="str">
        <f t="array" ref="Q1694">LEFT(N1694,FIND("/",N1694)-1)</f>
        <v>music</v>
      </c>
      <c r="R1694" t="str">
        <f t="array" ref="R1694">RIGHT(N1694,LEN(N1694)-FIND("/",N1694))</f>
        <v>faith</v>
      </c>
      <c r="S1694" s="9">
        <f t="array" ref="S1694">(J1694/86400)+25569+(-5/24)</f>
        <v>42787.94290509259</v>
      </c>
      <c r="T1694" s="9">
        <f t="array" ref="T1694">(I1694/86400)+25569+(-5/24)</f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 s="5">
        <f t="shared" si="53"/>
        <v>35</v>
      </c>
      <c r="Q1695" t="str">
        <f t="array" ref="Q1695">LEFT(N1695,FIND("/",N1695)-1)</f>
        <v>music</v>
      </c>
      <c r="R1695" t="str">
        <f t="array" ref="R1695">RIGHT(N1695,LEN(N1695)-FIND("/",N1695))</f>
        <v>faith</v>
      </c>
      <c r="S1695" s="9">
        <f t="array" ref="S1695">(J1695/86400)+25569+(-5/24)</f>
        <v>42803.711944444447</v>
      </c>
      <c r="T1695" s="9">
        <f t="array" ref="T1695">(I1695/86400)+25569+(-5/24)</f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 s="5">
        <f t="shared" si="53"/>
        <v>5</v>
      </c>
      <c r="Q1696" t="str">
        <f t="array" ref="Q1696">LEFT(N1696,FIND("/",N1696)-1)</f>
        <v>music</v>
      </c>
      <c r="R1696" t="str">
        <f t="array" ref="R1696">RIGHT(N1696,LEN(N1696)-FIND("/",N1696))</f>
        <v>faith</v>
      </c>
      <c r="S1696" s="9">
        <f t="array" ref="S1696">(J1696/86400)+25569+(-5/24)</f>
        <v>42791.461504629631</v>
      </c>
      <c r="T1696" s="9">
        <f t="array" ref="T1696">(I1696/86400)+25569+(-5/24)</f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 s="5">
        <f t="shared" si="53"/>
        <v>61.086956521739133</v>
      </c>
      <c r="Q1697" t="str">
        <f t="array" ref="Q1697">LEFT(N1697,FIND("/",N1697)-1)</f>
        <v>music</v>
      </c>
      <c r="R1697" t="str">
        <f t="array" ref="R1697">RIGHT(N1697,LEN(N1697)-FIND("/",N1697))</f>
        <v>faith</v>
      </c>
      <c r="S1697" s="9">
        <f t="array" ref="S1697">(J1697/86400)+25569+(-5/24)</f>
        <v>42800.823078703703</v>
      </c>
      <c r="T1697" s="9">
        <f t="array" ref="T1697">(I1697/86400)+25569+(-5/24)</f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5" t="e">
        <f t="shared" si="53"/>
        <v>#DIV/0!</v>
      </c>
      <c r="Q1698" t="str">
        <f t="array" ref="Q1698">LEFT(N1698,FIND("/",N1698)-1)</f>
        <v>music</v>
      </c>
      <c r="R1698" t="str">
        <f t="array" ref="R1698">RIGHT(N1698,LEN(N1698)-FIND("/",N1698))</f>
        <v>faith</v>
      </c>
      <c r="S1698" s="9">
        <f t="array" ref="S1698">(J1698/86400)+25569+(-5/24)</f>
        <v>42795.861238425925</v>
      </c>
      <c r="T1698" s="9">
        <f t="array" ref="T1698">(I1698/86400)+25569+(-5/24)</f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 s="5">
        <f t="shared" si="53"/>
        <v>114.81818181818181</v>
      </c>
      <c r="Q1699" t="str">
        <f t="array" ref="Q1699">LEFT(N1699,FIND("/",N1699)-1)</f>
        <v>music</v>
      </c>
      <c r="R1699" t="str">
        <f t="array" ref="R1699">RIGHT(N1699,LEN(N1699)-FIND("/",N1699))</f>
        <v>faith</v>
      </c>
      <c r="S1699" s="9">
        <f t="array" ref="S1699">(J1699/86400)+25569+(-5/24)</f>
        <v>42804.824629629627</v>
      </c>
      <c r="T1699" s="9">
        <f t="array" ref="T1699">(I1699/86400)+25569+(-5/24)</f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5" t="e">
        <f t="shared" si="53"/>
        <v>#DIV/0!</v>
      </c>
      <c r="Q1700" t="str">
        <f t="array" ref="Q1700">LEFT(N1700,FIND("/",N1700)-1)</f>
        <v>music</v>
      </c>
      <c r="R1700" t="str">
        <f t="array" ref="R1700">RIGHT(N1700,LEN(N1700)-FIND("/",N1700))</f>
        <v>faith</v>
      </c>
      <c r="S1700" s="9">
        <f t="array" ref="S1700">(J1700/86400)+25569+(-5/24)</f>
        <v>42795.999537037038</v>
      </c>
      <c r="T1700" s="9">
        <f t="array" ref="T1700">(I1700/86400)+25569+(-5/24)</f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 s="5">
        <f t="shared" si="53"/>
        <v>54</v>
      </c>
      <c r="Q1701" t="str">
        <f t="array" ref="Q1701">LEFT(N1701,FIND("/",N1701)-1)</f>
        <v>music</v>
      </c>
      <c r="R1701" t="str">
        <f t="array" ref="R1701">RIGHT(N1701,LEN(N1701)-FIND("/",N1701))</f>
        <v>faith</v>
      </c>
      <c r="S1701" s="9">
        <f t="array" ref="S1701">(J1701/86400)+25569+(-5/24)</f>
        <v>42806.655613425923</v>
      </c>
      <c r="T1701" s="9">
        <f t="array" ref="T1701">(I1701/86400)+25569+(-5/24)</f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 s="5">
        <f t="shared" si="53"/>
        <v>65.974683544303801</v>
      </c>
      <c r="Q1702" t="str">
        <f t="array" ref="Q1702">LEFT(N1702,FIND("/",N1702)-1)</f>
        <v>music</v>
      </c>
      <c r="R1702" t="str">
        <f t="array" ref="R1702">RIGHT(N1702,LEN(N1702)-FIND("/",N1702))</f>
        <v>faith</v>
      </c>
      <c r="S1702" s="9">
        <f t="array" ref="S1702">(J1702/86400)+25569+(-5/24)</f>
        <v>42795.863310185181</v>
      </c>
      <c r="T1702" s="9">
        <f t="array" ref="T1702">(I1702/86400)+25569+(-5/24)</f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 s="5">
        <f t="shared" si="53"/>
        <v>5</v>
      </c>
      <c r="Q1703" t="str">
        <f t="array" ref="Q1703">LEFT(N1703,FIND("/",N1703)-1)</f>
        <v>music</v>
      </c>
      <c r="R1703" t="str">
        <f t="array" ref="R1703">RIGHT(N1703,LEN(N1703)-FIND("/",N1703))</f>
        <v>faith</v>
      </c>
      <c r="S1703" s="9">
        <f t="array" ref="S1703">(J1703/86400)+25569+(-5/24)</f>
        <v>41989.456076388888</v>
      </c>
      <c r="T1703" s="9">
        <f t="array" ref="T1703">(I1703/86400)+25569+(-5/24)</f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 s="5">
        <f t="shared" si="53"/>
        <v>1</v>
      </c>
      <c r="Q1704" t="str">
        <f t="array" ref="Q1704">LEFT(N1704,FIND("/",N1704)-1)</f>
        <v>music</v>
      </c>
      <c r="R1704" t="str">
        <f t="array" ref="R1704">RIGHT(N1704,LEN(N1704)-FIND("/",N1704))</f>
        <v>faith</v>
      </c>
      <c r="S1704" s="9">
        <f t="array" ref="S1704">(J1704/86400)+25569+(-5/24)</f>
        <v>42063.661458333336</v>
      </c>
      <c r="T1704" s="9">
        <f t="array" ref="T1704">(I1704/86400)+25569+(-5/24)</f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 s="5">
        <f t="shared" si="53"/>
        <v>25.5</v>
      </c>
      <c r="Q1705" t="str">
        <f t="array" ref="Q1705">LEFT(N1705,FIND("/",N1705)-1)</f>
        <v>music</v>
      </c>
      <c r="R1705" t="str">
        <f t="array" ref="R1705">RIGHT(N1705,LEN(N1705)-FIND("/",N1705))</f>
        <v>faith</v>
      </c>
      <c r="S1705" s="9">
        <f t="array" ref="S1705">(J1705/86400)+25569+(-5/24)</f>
        <v>42187.073344907403</v>
      </c>
      <c r="T1705" s="9">
        <f t="array" ref="T1705">(I1705/86400)+25569+(-5/24)</f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 s="5">
        <f t="shared" si="53"/>
        <v>118.36363636363636</v>
      </c>
      <c r="Q1706" t="str">
        <f t="array" ref="Q1706">LEFT(N1706,FIND("/",N1706)-1)</f>
        <v>music</v>
      </c>
      <c r="R1706" t="str">
        <f t="array" ref="R1706">RIGHT(N1706,LEN(N1706)-FIND("/",N1706))</f>
        <v>faith</v>
      </c>
      <c r="S1706" s="9">
        <f t="array" ref="S1706">(J1706/86400)+25569+(-5/24)</f>
        <v>42020.931400462963</v>
      </c>
      <c r="T1706" s="9">
        <f t="array" ref="T1706">(I1706/86400)+25569+(-5/24)</f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5" t="e">
        <f t="shared" si="53"/>
        <v>#DIV/0!</v>
      </c>
      <c r="Q1707" t="str">
        <f t="array" ref="Q1707">LEFT(N1707,FIND("/",N1707)-1)</f>
        <v>music</v>
      </c>
      <c r="R1707" t="str">
        <f t="array" ref="R1707">RIGHT(N1707,LEN(N1707)-FIND("/",N1707))</f>
        <v>faith</v>
      </c>
      <c r="S1707" s="9">
        <f t="array" ref="S1707">(J1707/86400)+25569+(-5/24)</f>
        <v>42244.808402777773</v>
      </c>
      <c r="T1707" s="9">
        <f t="array" ref="T1707">(I1707/86400)+25569+(-5/24)</f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5" t="e">
        <f t="shared" si="53"/>
        <v>#DIV/0!</v>
      </c>
      <c r="Q1708" t="str">
        <f t="array" ref="Q1708">LEFT(N1708,FIND("/",N1708)-1)</f>
        <v>music</v>
      </c>
      <c r="R1708" t="str">
        <f t="array" ref="R1708">RIGHT(N1708,LEN(N1708)-FIND("/",N1708))</f>
        <v>faith</v>
      </c>
      <c r="S1708" s="9">
        <f t="array" ref="S1708">(J1708/86400)+25569+(-5/24)</f>
        <v>42179.098055555551</v>
      </c>
      <c r="T1708" s="9">
        <f t="array" ref="T1708">(I1708/86400)+25569+(-5/24)</f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 s="5">
        <f t="shared" si="53"/>
        <v>54.111111111111114</v>
      </c>
      <c r="Q1709" t="str">
        <f t="array" ref="Q1709">LEFT(N1709,FIND("/",N1709)-1)</f>
        <v>music</v>
      </c>
      <c r="R1709" t="str">
        <f t="array" ref="R1709">RIGHT(N1709,LEN(N1709)-FIND("/",N1709))</f>
        <v>faith</v>
      </c>
      <c r="S1709" s="9">
        <f t="array" ref="S1709">(J1709/86400)+25569+(-5/24)</f>
        <v>42427.512673611105</v>
      </c>
      <c r="T1709" s="9">
        <f t="array" ref="T1709">(I1709/86400)+25569+(-5/24)</f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5" t="e">
        <f t="shared" si="53"/>
        <v>#DIV/0!</v>
      </c>
      <c r="Q1710" t="str">
        <f t="array" ref="Q1710">LEFT(N1710,FIND("/",N1710)-1)</f>
        <v>music</v>
      </c>
      <c r="R1710" t="str">
        <f t="array" ref="R1710">RIGHT(N1710,LEN(N1710)-FIND("/",N1710))</f>
        <v>faith</v>
      </c>
      <c r="S1710" s="9">
        <f t="array" ref="S1710">(J1710/86400)+25569+(-5/24)</f>
        <v>42451.658634259256</v>
      </c>
      <c r="T1710" s="9">
        <f t="array" ref="T1710">(I1710/86400)+25569+(-5/24)</f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 s="5">
        <f t="shared" si="53"/>
        <v>21.25</v>
      </c>
      <c r="Q1711" t="str">
        <f t="array" ref="Q1711">LEFT(N1711,FIND("/",N1711)-1)</f>
        <v>music</v>
      </c>
      <c r="R1711" t="str">
        <f t="array" ref="R1711">RIGHT(N1711,LEN(N1711)-FIND("/",N1711))</f>
        <v>faith</v>
      </c>
      <c r="S1711" s="9">
        <f t="array" ref="S1711">(J1711/86400)+25569+(-5/24)</f>
        <v>41841.355486111112</v>
      </c>
      <c r="T1711" s="9">
        <f t="array" ref="T1711">(I1711/86400)+25569+(-5/24)</f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 s="5">
        <f t="shared" si="53"/>
        <v>34</v>
      </c>
      <c r="Q1712" t="str">
        <f t="array" ref="Q1712">LEFT(N1712,FIND("/",N1712)-1)</f>
        <v>music</v>
      </c>
      <c r="R1712" t="str">
        <f t="array" ref="R1712">RIGHT(N1712,LEN(N1712)-FIND("/",N1712))</f>
        <v>faith</v>
      </c>
      <c r="S1712" s="9">
        <f t="array" ref="S1712">(J1712/86400)+25569+(-5/24)</f>
        <v>42341.382962962962</v>
      </c>
      <c r="T1712" s="9">
        <f t="array" ref="T1712">(I1712/86400)+25569+(-5/24)</f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 s="5">
        <f t="shared" si="53"/>
        <v>525</v>
      </c>
      <c r="Q1713" t="str">
        <f t="array" ref="Q1713">LEFT(N1713,FIND("/",N1713)-1)</f>
        <v>music</v>
      </c>
      <c r="R1713" t="str">
        <f t="array" ref="R1713">RIGHT(N1713,LEN(N1713)-FIND("/",N1713))</f>
        <v>faith</v>
      </c>
      <c r="S1713" s="9">
        <f t="array" ref="S1713">(J1713/86400)+25569+(-5/24)</f>
        <v>41852.437893518516</v>
      </c>
      <c r="T1713" s="9">
        <f t="array" ref="T1713">(I1713/86400)+25569+(-5/24)</f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5" t="e">
        <f t="shared" si="53"/>
        <v>#DIV/0!</v>
      </c>
      <c r="Q1714" t="str">
        <f t="array" ref="Q1714">LEFT(N1714,FIND("/",N1714)-1)</f>
        <v>music</v>
      </c>
      <c r="R1714" t="str">
        <f t="array" ref="R1714">RIGHT(N1714,LEN(N1714)-FIND("/",N1714))</f>
        <v>faith</v>
      </c>
      <c r="S1714" s="9">
        <f t="array" ref="S1714">(J1714/86400)+25569+(-5/24)</f>
        <v>42125.705474537033</v>
      </c>
      <c r="T1714" s="9">
        <f t="array" ref="T1714">(I1714/86400)+25569+(-5/24)</f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 s="5">
        <f t="shared" si="53"/>
        <v>50</v>
      </c>
      <c r="Q1715" t="str">
        <f t="array" ref="Q1715">LEFT(N1715,FIND("/",N1715)-1)</f>
        <v>music</v>
      </c>
      <c r="R1715" t="str">
        <f t="array" ref="R1715">RIGHT(N1715,LEN(N1715)-FIND("/",N1715))</f>
        <v>faith</v>
      </c>
      <c r="S1715" s="9">
        <f t="array" ref="S1715">(J1715/86400)+25569+(-5/24)</f>
        <v>41887.592731481483</v>
      </c>
      <c r="T1715" s="9">
        <f t="array" ref="T1715">(I1715/86400)+25569+(-5/24)</f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 s="5">
        <f t="shared" si="53"/>
        <v>115.70588235294117</v>
      </c>
      <c r="Q1716" t="str">
        <f t="array" ref="Q1716">LEFT(N1716,FIND("/",N1716)-1)</f>
        <v>music</v>
      </c>
      <c r="R1716" t="str">
        <f t="array" ref="R1716">RIGHT(N1716,LEN(N1716)-FIND("/",N1716))</f>
        <v>faith</v>
      </c>
      <c r="S1716" s="9">
        <f t="array" ref="S1716">(J1716/86400)+25569+(-5/24)</f>
        <v>42095.710196759253</v>
      </c>
      <c r="T1716" s="9">
        <f t="array" ref="T1716">(I1716/86400)+25569+(-5/24)</f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 s="5">
        <f t="shared" si="53"/>
        <v>5.5</v>
      </c>
      <c r="Q1717" t="str">
        <f t="array" ref="Q1717">LEFT(N1717,FIND("/",N1717)-1)</f>
        <v>music</v>
      </c>
      <c r="R1717" t="str">
        <f t="array" ref="R1717">RIGHT(N1717,LEN(N1717)-FIND("/",N1717))</f>
        <v>faith</v>
      </c>
      <c r="S1717" s="9">
        <f t="array" ref="S1717">(J1717/86400)+25569+(-5/24)</f>
        <v>42064.009085648147</v>
      </c>
      <c r="T1717" s="9">
        <f t="array" ref="T1717">(I1717/86400)+25569+(-5/24)</f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 s="5">
        <f t="shared" si="53"/>
        <v>50</v>
      </c>
      <c r="Q1718" t="str">
        <f t="array" ref="Q1718">LEFT(N1718,FIND("/",N1718)-1)</f>
        <v>music</v>
      </c>
      <c r="R1718" t="str">
        <f t="array" ref="R1718">RIGHT(N1718,LEN(N1718)-FIND("/",N1718))</f>
        <v>faith</v>
      </c>
      <c r="S1718" s="9">
        <f t="array" ref="S1718">(J1718/86400)+25569+(-5/24)</f>
        <v>42673.369201388887</v>
      </c>
      <c r="T1718" s="9">
        <f t="array" ref="T1718">(I1718/86400)+25569+(-5/24)</f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 s="5">
        <f t="shared" si="53"/>
        <v>34.024390243902438</v>
      </c>
      <c r="Q1719" t="str">
        <f t="array" ref="Q1719">LEFT(N1719,FIND("/",N1719)-1)</f>
        <v>music</v>
      </c>
      <c r="R1719" t="str">
        <f t="array" ref="R1719">RIGHT(N1719,LEN(N1719)-FIND("/",N1719))</f>
        <v>faith</v>
      </c>
      <c r="S1719" s="9">
        <f t="array" ref="S1719">(J1719/86400)+25569+(-5/24)</f>
        <v>42460.773587962962</v>
      </c>
      <c r="T1719" s="9">
        <f t="array" ref="T1719">(I1719/86400)+25569+(-5/24)</f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 s="5">
        <f t="shared" si="53"/>
        <v>37.5</v>
      </c>
      <c r="Q1720" t="str">
        <f t="array" ref="Q1720">LEFT(N1720,FIND("/",N1720)-1)</f>
        <v>music</v>
      </c>
      <c r="R1720" t="str">
        <f t="array" ref="R1720">RIGHT(N1720,LEN(N1720)-FIND("/",N1720))</f>
        <v>faith</v>
      </c>
      <c r="S1720" s="9">
        <f t="array" ref="S1720">(J1720/86400)+25569+(-5/24)</f>
        <v>42460.402187499996</v>
      </c>
      <c r="T1720" s="9">
        <f t="array" ref="T1720">(I1720/86400)+25569+(-5/24)</f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 s="5">
        <f t="shared" si="53"/>
        <v>11.666666666666666</v>
      </c>
      <c r="Q1721" t="str">
        <f t="array" ref="Q1721">LEFT(N1721,FIND("/",N1721)-1)</f>
        <v>music</v>
      </c>
      <c r="R1721" t="str">
        <f t="array" ref="R1721">RIGHT(N1721,LEN(N1721)-FIND("/",N1721))</f>
        <v>faith</v>
      </c>
      <c r="S1721" s="9">
        <f t="array" ref="S1721">(J1721/86400)+25569+(-5/24)</f>
        <v>41869.326284722221</v>
      </c>
      <c r="T1721" s="9">
        <f t="array" ref="T1721">(I1721/86400)+25569+(-5/24)</f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 s="5">
        <f t="shared" si="53"/>
        <v>28.125</v>
      </c>
      <c r="Q1722" t="str">
        <f t="array" ref="Q1722">LEFT(N1722,FIND("/",N1722)-1)</f>
        <v>music</v>
      </c>
      <c r="R1722" t="str">
        <f t="array" ref="R1722">RIGHT(N1722,LEN(N1722)-FIND("/",N1722))</f>
        <v>faith</v>
      </c>
      <c r="S1722" s="9">
        <f t="array" ref="S1722">(J1722/86400)+25569+(-5/24)</f>
        <v>41922.574895833335</v>
      </c>
      <c r="T1722" s="9">
        <f t="array" ref="T1722">(I1722/86400)+25569+(-5/24)</f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5" t="e">
        <f t="shared" si="53"/>
        <v>#DIV/0!</v>
      </c>
      <c r="Q1723" t="str">
        <f t="array" ref="Q1723">LEFT(N1723,FIND("/",N1723)-1)</f>
        <v>music</v>
      </c>
      <c r="R1723" t="str">
        <f t="array" ref="R1723">RIGHT(N1723,LEN(N1723)-FIND("/",N1723))</f>
        <v>faith</v>
      </c>
      <c r="S1723" s="9">
        <f t="array" ref="S1723">(J1723/86400)+25569+(-5/24)</f>
        <v>42319.25304398148</v>
      </c>
      <c r="T1723" s="9">
        <f t="array" ref="T1723">(I1723/86400)+25569+(-5/24)</f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 s="5">
        <f t="shared" si="53"/>
        <v>1</v>
      </c>
      <c r="Q1724" t="str">
        <f t="array" ref="Q1724">LEFT(N1724,FIND("/",N1724)-1)</f>
        <v>music</v>
      </c>
      <c r="R1724" t="str">
        <f t="array" ref="R1724">RIGHT(N1724,LEN(N1724)-FIND("/",N1724))</f>
        <v>faith</v>
      </c>
      <c r="S1724" s="9">
        <f t="array" ref="S1724">(J1724/86400)+25569+(-5/24)</f>
        <v>42425.752650462957</v>
      </c>
      <c r="T1724" s="9">
        <f t="array" ref="T1724">(I1724/86400)+25569+(-5/24)</f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 s="5">
        <f t="shared" si="53"/>
        <v>216.66666666666666</v>
      </c>
      <c r="Q1725" t="str">
        <f t="array" ref="Q1725">LEFT(N1725,FIND("/",N1725)-1)</f>
        <v>music</v>
      </c>
      <c r="R1725" t="str">
        <f t="array" ref="R1725">RIGHT(N1725,LEN(N1725)-FIND("/",N1725))</f>
        <v>faith</v>
      </c>
      <c r="S1725" s="9">
        <f t="array" ref="S1725">(J1725/86400)+25569+(-5/24)</f>
        <v>42129.617071759254</v>
      </c>
      <c r="T1725" s="9">
        <f t="array" ref="T1725">(I1725/86400)+25569+(-5/24)</f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 s="5">
        <f t="shared" si="53"/>
        <v>8.75</v>
      </c>
      <c r="Q1726" t="str">
        <f t="array" ref="Q1726">LEFT(N1726,FIND("/",N1726)-1)</f>
        <v>music</v>
      </c>
      <c r="R1726" t="str">
        <f t="array" ref="R1726">RIGHT(N1726,LEN(N1726)-FIND("/",N1726))</f>
        <v>faith</v>
      </c>
      <c r="S1726" s="9">
        <f t="array" ref="S1726">(J1726/86400)+25569+(-5/24)</f>
        <v>41912.724097222221</v>
      </c>
      <c r="T1726" s="9">
        <f t="array" ref="T1726">(I1726/86400)+25569+(-5/24)</f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 s="5">
        <f t="shared" si="53"/>
        <v>62.222222222222221</v>
      </c>
      <c r="Q1727" t="str">
        <f t="array" ref="Q1727">LEFT(N1727,FIND("/",N1727)-1)</f>
        <v>music</v>
      </c>
      <c r="R1727" t="str">
        <f t="array" ref="R1727">RIGHT(N1727,LEN(N1727)-FIND("/",N1727))</f>
        <v>faith</v>
      </c>
      <c r="S1727" s="9">
        <f t="array" ref="S1727">(J1727/86400)+25569+(-5/24)</f>
        <v>41845.759826388887</v>
      </c>
      <c r="T1727" s="9">
        <f t="array" ref="T1727">(I1727/86400)+25569+(-5/24)</f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 s="5">
        <f t="shared" si="53"/>
        <v>137.25</v>
      </c>
      <c r="Q1728" t="str">
        <f t="array" ref="Q1728">LEFT(N1728,FIND("/",N1728)-1)</f>
        <v>music</v>
      </c>
      <c r="R1728" t="str">
        <f t="array" ref="R1728">RIGHT(N1728,LEN(N1728)-FIND("/",N1728))</f>
        <v>faith</v>
      </c>
      <c r="S1728" s="9">
        <f t="array" ref="S1728">(J1728/86400)+25569+(-5/24)</f>
        <v>41788.711388888885</v>
      </c>
      <c r="T1728" s="9">
        <f t="array" ref="T1728">(I1728/86400)+25569+(-5/24)</f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 s="5">
        <f t="shared" si="53"/>
        <v>1</v>
      </c>
      <c r="Q1729" t="str">
        <f t="array" ref="Q1729">LEFT(N1729,FIND("/",N1729)-1)</f>
        <v>music</v>
      </c>
      <c r="R1729" t="str">
        <f t="array" ref="R1729">RIGHT(N1729,LEN(N1729)-FIND("/",N1729))</f>
        <v>faith</v>
      </c>
      <c r="S1729" s="9">
        <f t="array" ref="S1729">(J1729/86400)+25569+(-5/24)</f>
        <v>42044.719641203701</v>
      </c>
      <c r="T1729" s="9">
        <f t="array" ref="T1729">(I1729/86400)+25569+(-5/24)</f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 s="5">
        <f t="shared" si="53"/>
        <v>122.14285714285714</v>
      </c>
      <c r="Q1730" t="str">
        <f t="array" ref="Q1730">LEFT(N1730,FIND("/",N1730)-1)</f>
        <v>music</v>
      </c>
      <c r="R1730" t="str">
        <f t="array" ref="R1730">RIGHT(N1730,LEN(N1730)-FIND("/",N1730))</f>
        <v>faith</v>
      </c>
      <c r="S1730" s="9">
        <f t="array" ref="S1730">(J1730/86400)+25569+(-5/24)</f>
        <v>42268.417523148142</v>
      </c>
      <c r="T1730" s="9">
        <f t="array" ref="T1730">(I1730/86400)+25569+(-5/24)</f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E1731/D1731*100</f>
        <v>0</v>
      </c>
      <c r="P1731" s="5" t="e">
        <f t="shared" ref="P1731:P1794" si="55">E1731/L1731</f>
        <v>#DIV/0!</v>
      </c>
      <c r="Q1731" t="str">
        <f t="array" ref="Q1731">LEFT(N1731,FIND("/",N1731)-1)</f>
        <v>music</v>
      </c>
      <c r="R1731" t="str">
        <f t="array" ref="R1731">RIGHT(N1731,LEN(N1731)-FIND("/",N1731))</f>
        <v>faith</v>
      </c>
      <c r="S1731" s="9">
        <f t="array" ref="S1731">(J1731/86400)+25569+(-5/24)</f>
        <v>42470.843819444439</v>
      </c>
      <c r="T1731" s="9">
        <f t="array" ref="T173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5" t="e">
        <f t="shared" si="55"/>
        <v>#DIV/0!</v>
      </c>
      <c r="Q1732" t="str">
        <f t="array" ref="Q1732">LEFT(N1732,FIND("/",N1732)-1)</f>
        <v>music</v>
      </c>
      <c r="R1732" t="str">
        <f t="array" ref="R1732">RIGHT(N1732,LEN(N1732)-FIND("/",N1732))</f>
        <v>faith</v>
      </c>
      <c r="S1732" s="9">
        <f t="array" ref="S1732">(J1732/86400)+25569+(-5/24)</f>
        <v>42271.879432870366</v>
      </c>
      <c r="T1732" s="9">
        <f t="array" ref="T1732">(I1732/86400)+25569+(-5/24)</f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5" t="e">
        <f t="shared" si="55"/>
        <v>#DIV/0!</v>
      </c>
      <c r="Q1733" t="str">
        <f t="array" ref="Q1733">LEFT(N1733,FIND("/",N1733)-1)</f>
        <v>music</v>
      </c>
      <c r="R1733" t="str">
        <f t="array" ref="R1733">RIGHT(N1733,LEN(N1733)-FIND("/",N1733))</f>
        <v>faith</v>
      </c>
      <c r="S1733" s="9">
        <f t="array" ref="S1733">(J1733/86400)+25569+(-5/24)</f>
        <v>42152.698518518511</v>
      </c>
      <c r="T1733" s="9">
        <f t="array" ref="T1733">(I1733/86400)+25569+(-5/24)</f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5" t="e">
        <f t="shared" si="55"/>
        <v>#DIV/0!</v>
      </c>
      <c r="Q1734" t="str">
        <f t="array" ref="Q1734">LEFT(N1734,FIND("/",N1734)-1)</f>
        <v>music</v>
      </c>
      <c r="R1734" t="str">
        <f t="array" ref="R1734">RIGHT(N1734,LEN(N1734)-FIND("/",N1734))</f>
        <v>faith</v>
      </c>
      <c r="S1734" s="9">
        <f t="array" ref="S1734">(J1734/86400)+25569+(-5/24)</f>
        <v>42325.475474537037</v>
      </c>
      <c r="T1734" s="9">
        <f t="array" ref="T1734">(I1734/86400)+25569+(-5/24)</f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5" t="e">
        <f t="shared" si="55"/>
        <v>#DIV/0!</v>
      </c>
      <c r="Q1735" t="str">
        <f t="array" ref="Q1735">LEFT(N1735,FIND("/",N1735)-1)</f>
        <v>music</v>
      </c>
      <c r="R1735" t="str">
        <f t="array" ref="R1735">RIGHT(N1735,LEN(N1735)-FIND("/",N1735))</f>
        <v>faith</v>
      </c>
      <c r="S1735" s="9">
        <f t="array" ref="S1735">(J1735/86400)+25569+(-5/24)</f>
        <v>42614.467291666668</v>
      </c>
      <c r="T1735" s="9">
        <f t="array" ref="T1735">(I1735/86400)+25569+(-5/24)</f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 s="5">
        <f t="shared" si="55"/>
        <v>1</v>
      </c>
      <c r="Q1736" t="str">
        <f t="array" ref="Q1736">LEFT(N1736,FIND("/",N1736)-1)</f>
        <v>music</v>
      </c>
      <c r="R1736" t="str">
        <f t="array" ref="R1736">RIGHT(N1736,LEN(N1736)-FIND("/",N1736))</f>
        <v>faith</v>
      </c>
      <c r="S1736" s="9">
        <f t="array" ref="S1736">(J1736/86400)+25569+(-5/24)</f>
        <v>42101.828194444439</v>
      </c>
      <c r="T1736" s="9">
        <f t="array" ref="T1736">(I1736/86400)+25569+(-5/24)</f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 s="5">
        <f t="shared" si="55"/>
        <v>55</v>
      </c>
      <c r="Q1737" t="str">
        <f t="array" ref="Q1737">LEFT(N1737,FIND("/",N1737)-1)</f>
        <v>music</v>
      </c>
      <c r="R1737" t="str">
        <f t="array" ref="R1737">RIGHT(N1737,LEN(N1737)-FIND("/",N1737))</f>
        <v>faith</v>
      </c>
      <c r="S1737" s="9">
        <f t="array" ref="S1737">(J1737/86400)+25569+(-5/24)</f>
        <v>42559.605844907404</v>
      </c>
      <c r="T1737" s="9">
        <f t="array" ref="T1737">(I1737/86400)+25569+(-5/24)</f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 s="5">
        <f t="shared" si="55"/>
        <v>22</v>
      </c>
      <c r="Q1738" t="str">
        <f t="array" ref="Q1738">LEFT(N1738,FIND("/",N1738)-1)</f>
        <v>music</v>
      </c>
      <c r="R1738" t="str">
        <f t="array" ref="R1738">RIGHT(N1738,LEN(N1738)-FIND("/",N1738))</f>
        <v>faith</v>
      </c>
      <c r="S1738" s="9">
        <f t="array" ref="S1738">(J1738/86400)+25569+(-5/24)</f>
        <v>42286.65315972222</v>
      </c>
      <c r="T1738" s="9">
        <f t="array" ref="T1738">(I1738/86400)+25569+(-5/24)</f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 s="5">
        <f t="shared" si="55"/>
        <v>56.666666666666664</v>
      </c>
      <c r="Q1739" t="str">
        <f t="array" ref="Q1739">LEFT(N1739,FIND("/",N1739)-1)</f>
        <v>music</v>
      </c>
      <c r="R1739" t="str">
        <f t="array" ref="R1739">RIGHT(N1739,LEN(N1739)-FIND("/",N1739))</f>
        <v>faith</v>
      </c>
      <c r="S1739" s="9">
        <f t="array" ref="S1739">(J1739/86400)+25569+(-5/24)</f>
        <v>42175.740648148145</v>
      </c>
      <c r="T1739" s="9">
        <f t="array" ref="T1739">(I1739/86400)+25569+(-5/24)</f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 s="5">
        <f t="shared" si="55"/>
        <v>20</v>
      </c>
      <c r="Q1740" t="str">
        <f t="array" ref="Q1740">LEFT(N1740,FIND("/",N1740)-1)</f>
        <v>music</v>
      </c>
      <c r="R1740" t="str">
        <f t="array" ref="R1740">RIGHT(N1740,LEN(N1740)-FIND("/",N1740))</f>
        <v>faith</v>
      </c>
      <c r="S1740" s="9">
        <f t="array" ref="S1740">(J1740/86400)+25569+(-5/24)</f>
        <v>41884.665995370371</v>
      </c>
      <c r="T1740" s="9">
        <f t="array" ref="T1740">(I1740/86400)+25569+(-5/24)</f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 s="5">
        <f t="shared" si="55"/>
        <v>1</v>
      </c>
      <c r="Q1741" t="str">
        <f t="array" ref="Q1741">LEFT(N1741,FIND("/",N1741)-1)</f>
        <v>music</v>
      </c>
      <c r="R1741" t="str">
        <f t="array" ref="R1741">RIGHT(N1741,LEN(N1741)-FIND("/",N1741))</f>
        <v>faith</v>
      </c>
      <c r="S1741" s="9">
        <f t="array" ref="S1741">(J1741/86400)+25569+(-5/24)</f>
        <v>42435.665879629632</v>
      </c>
      <c r="T1741" s="9">
        <f t="array" ref="T1741">(I1741/86400)+25569+(-5/24)</f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5" t="e">
        <f t="shared" si="55"/>
        <v>#DIV/0!</v>
      </c>
      <c r="Q1742" t="str">
        <f t="array" ref="Q1742">LEFT(N1742,FIND("/",N1742)-1)</f>
        <v>music</v>
      </c>
      <c r="R1742" t="str">
        <f t="array" ref="R1742">RIGHT(N1742,LEN(N1742)-FIND("/",N1742))</f>
        <v>faith</v>
      </c>
      <c r="S1742" s="9">
        <f t="array" ref="S1742">(J1742/86400)+25569+(-5/24)</f>
        <v>42171.609050925923</v>
      </c>
      <c r="T1742" s="9">
        <f t="array" ref="T1742">(I1742/86400)+25569+(-5/24)</f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 s="5">
        <f t="shared" si="55"/>
        <v>25.576923076923077</v>
      </c>
      <c r="Q1743" t="str">
        <f t="array" ref="Q1743">LEFT(N1743,FIND("/",N1743)-1)</f>
        <v>photography</v>
      </c>
      <c r="R1743" t="str">
        <f t="array" ref="R1743">RIGHT(N1743,LEN(N1743)-FIND("/",N1743))</f>
        <v>photobooks</v>
      </c>
      <c r="S1743" s="9">
        <f t="array" ref="S1743">(J1743/86400)+25569+(-5/24)</f>
        <v>42120.419803240737</v>
      </c>
      <c r="T1743" s="9">
        <f t="array" ref="T1743">(I1743/86400)+25569+(-5/24)</f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 s="5">
        <f t="shared" si="55"/>
        <v>63.970588235294116</v>
      </c>
      <c r="Q1744" t="str">
        <f t="array" ref="Q1744">LEFT(N1744,FIND("/",N1744)-1)</f>
        <v>photography</v>
      </c>
      <c r="R1744" t="str">
        <f t="array" ref="R1744">RIGHT(N1744,LEN(N1744)-FIND("/",N1744))</f>
        <v>photobooks</v>
      </c>
      <c r="S1744" s="9">
        <f t="array" ref="S1744">(J1744/86400)+25569+(-5/24)</f>
        <v>42710.668634259258</v>
      </c>
      <c r="T1744" s="9">
        <f t="array" ref="T1744">(I1744/86400)+25569+(-5/24)</f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 s="5">
        <f t="shared" si="55"/>
        <v>89.925373134328353</v>
      </c>
      <c r="Q1745" t="str">
        <f t="array" ref="Q1745">LEFT(N1745,FIND("/",N1745)-1)</f>
        <v>photography</v>
      </c>
      <c r="R1745" t="str">
        <f t="array" ref="R1745">RIGHT(N1745,LEN(N1745)-FIND("/",N1745))</f>
        <v>photobooks</v>
      </c>
      <c r="S1745" s="9">
        <f t="array" ref="S1745">(J1745/86400)+25569+(-5/24)</f>
        <v>42586.717303240737</v>
      </c>
      <c r="T1745" s="9">
        <f t="array" ref="T1745">(I1745/86400)+25569+(-5/24)</f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 s="5">
        <f t="shared" si="55"/>
        <v>93.071428571428569</v>
      </c>
      <c r="Q1746" t="str">
        <f t="array" ref="Q1746">LEFT(N1746,FIND("/",N1746)-1)</f>
        <v>photography</v>
      </c>
      <c r="R1746" t="str">
        <f t="array" ref="R1746">RIGHT(N1746,LEN(N1746)-FIND("/",N1746))</f>
        <v>photobooks</v>
      </c>
      <c r="S1746" s="9">
        <f t="array" ref="S1746">(J1746/86400)+25569+(-5/24)</f>
        <v>42026.396724537037</v>
      </c>
      <c r="T1746" s="9">
        <f t="array" ref="T1746">(I1746/86400)+25569+(-5/24)</f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 s="5">
        <f t="shared" si="55"/>
        <v>89.674157303370791</v>
      </c>
      <c r="Q1747" t="str">
        <f t="array" ref="Q1747">LEFT(N1747,FIND("/",N1747)-1)</f>
        <v>photography</v>
      </c>
      <c r="R1747" t="str">
        <f t="array" ref="R1747">RIGHT(N1747,LEN(N1747)-FIND("/",N1747))</f>
        <v>photobooks</v>
      </c>
      <c r="S1747" s="9">
        <f t="array" ref="S1747">(J1747/86400)+25569+(-5/24)</f>
        <v>42690.051365740735</v>
      </c>
      <c r="T1747" s="9">
        <f t="array" ref="T1747">(I1747/86400)+25569+(-5/24)</f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 s="5">
        <f t="shared" si="55"/>
        <v>207.61682242990653</v>
      </c>
      <c r="Q1748" t="str">
        <f t="array" ref="Q1748">LEFT(N1748,FIND("/",N1748)-1)</f>
        <v>photography</v>
      </c>
      <c r="R1748" t="str">
        <f t="array" ref="R1748">RIGHT(N1748,LEN(N1748)-FIND("/",N1748))</f>
        <v>photobooks</v>
      </c>
      <c r="S1748" s="9">
        <f t="array" ref="S1748">(J1748/86400)+25569+(-5/24)</f>
        <v>42667.968368055554</v>
      </c>
      <c r="T1748" s="9">
        <f t="array" ref="T1748">(I1748/86400)+25569+(-5/24)</f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 s="5">
        <f t="shared" si="55"/>
        <v>59.408805031446541</v>
      </c>
      <c r="Q1749" t="str">
        <f t="array" ref="Q1749">LEFT(N1749,FIND("/",N1749)-1)</f>
        <v>photography</v>
      </c>
      <c r="R1749" t="str">
        <f t="array" ref="R1749">RIGHT(N1749,LEN(N1749)-FIND("/",N1749))</f>
        <v>photobooks</v>
      </c>
      <c r="S1749" s="9">
        <f t="array" ref="S1749">(J1749/86400)+25569+(-5/24)</f>
        <v>42292.22719907407</v>
      </c>
      <c r="T1749" s="9">
        <f t="array" ref="T1749">(I1749/86400)+25569+(-5/24)</f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 s="5">
        <f t="shared" si="55"/>
        <v>358.97237569060775</v>
      </c>
      <c r="Q1750" t="str">
        <f t="array" ref="Q1750">LEFT(N1750,FIND("/",N1750)-1)</f>
        <v>photography</v>
      </c>
      <c r="R1750" t="str">
        <f t="array" ref="R1750">RIGHT(N1750,LEN(N1750)-FIND("/",N1750))</f>
        <v>photobooks</v>
      </c>
      <c r="S1750" s="9">
        <f t="array" ref="S1750">(J1750/86400)+25569+(-5/24)</f>
        <v>42219.742395833331</v>
      </c>
      <c r="T1750" s="9">
        <f t="array" ref="T1750">(I1750/86400)+25569+(-5/24)</f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 s="5">
        <f t="shared" si="55"/>
        <v>94.736641221374043</v>
      </c>
      <c r="Q1751" t="str">
        <f t="array" ref="Q1751">LEFT(N1751,FIND("/",N1751)-1)</f>
        <v>photography</v>
      </c>
      <c r="R1751" t="str">
        <f t="array" ref="R1751">RIGHT(N1751,LEN(N1751)-FIND("/",N1751))</f>
        <v>photobooks</v>
      </c>
      <c r="S1751" s="9">
        <f t="array" ref="S1751">(J1751/86400)+25569+(-5/24)</f>
        <v>42758.767604166664</v>
      </c>
      <c r="T1751" s="9">
        <f t="array" ref="T1751">(I1751/86400)+25569+(-5/24)</f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 s="5">
        <f t="shared" si="55"/>
        <v>80.647999999999996</v>
      </c>
      <c r="Q1752" t="str">
        <f t="array" ref="Q1752">LEFT(N1752,FIND("/",N1752)-1)</f>
        <v>photography</v>
      </c>
      <c r="R1752" t="str">
        <f t="array" ref="R1752">RIGHT(N1752,LEN(N1752)-FIND("/",N1752))</f>
        <v>photobooks</v>
      </c>
      <c r="S1752" s="9">
        <f t="array" ref="S1752">(J1752/86400)+25569+(-5/24)</f>
        <v>42454.628518518519</v>
      </c>
      <c r="T1752" s="9">
        <f t="array" ref="T1752">(I1752/86400)+25569+(-5/24)</f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 s="5">
        <f t="shared" si="55"/>
        <v>168.68852459016392</v>
      </c>
      <c r="Q1753" t="str">
        <f t="array" ref="Q1753">LEFT(N1753,FIND("/",N1753)-1)</f>
        <v>photography</v>
      </c>
      <c r="R1753" t="str">
        <f t="array" ref="R1753">RIGHT(N1753,LEN(N1753)-FIND("/",N1753))</f>
        <v>photobooks</v>
      </c>
      <c r="S1753" s="9">
        <f t="array" ref="S1753">(J1753/86400)+25569+(-5/24)</f>
        <v>42052.573182870365</v>
      </c>
      <c r="T1753" s="9">
        <f t="array" ref="T1753">(I1753/86400)+25569+(-5/24)</f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 s="5">
        <f t="shared" si="55"/>
        <v>34.68888888888889</v>
      </c>
      <c r="Q1754" t="str">
        <f t="array" ref="Q1754">LEFT(N1754,FIND("/",N1754)-1)</f>
        <v>photography</v>
      </c>
      <c r="R1754" t="str">
        <f t="array" ref="R1754">RIGHT(N1754,LEN(N1754)-FIND("/",N1754))</f>
        <v>photobooks</v>
      </c>
      <c r="S1754" s="9">
        <f t="array" ref="S1754">(J1754/86400)+25569+(-5/24)</f>
        <v>42627.044930555552</v>
      </c>
      <c r="T1754" s="9">
        <f t="array" ref="T1754">(I1754/86400)+25569+(-5/24)</f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 s="5">
        <f t="shared" si="55"/>
        <v>462.85714285714283</v>
      </c>
      <c r="Q1755" t="str">
        <f t="array" ref="Q1755">LEFT(N1755,FIND("/",N1755)-1)</f>
        <v>photography</v>
      </c>
      <c r="R1755" t="str">
        <f t="array" ref="R1755">RIGHT(N1755,LEN(N1755)-FIND("/",N1755))</f>
        <v>photobooks</v>
      </c>
      <c r="S1755" s="9">
        <f t="array" ref="S1755">(J1755/86400)+25569+(-5/24)</f>
        <v>42420.541296296295</v>
      </c>
      <c r="T1755" s="9">
        <f t="array" ref="T1755">(I1755/86400)+25569+(-5/24)</f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 s="5">
        <f t="shared" si="55"/>
        <v>104.38888888888889</v>
      </c>
      <c r="Q1756" t="str">
        <f t="array" ref="Q1756">LEFT(N1756,FIND("/",N1756)-1)</f>
        <v>photography</v>
      </c>
      <c r="R1756" t="str">
        <f t="array" ref="R1756">RIGHT(N1756,LEN(N1756)-FIND("/",N1756))</f>
        <v>photobooks</v>
      </c>
      <c r="S1756" s="9">
        <f t="array" ref="S1756">(J1756/86400)+25569+(-5/24)</f>
        <v>42067.668437499997</v>
      </c>
      <c r="T1756" s="9">
        <f t="array" ref="T1756">(I1756/86400)+25569+(-5/24)</f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 s="5">
        <f t="shared" si="55"/>
        <v>7.5</v>
      </c>
      <c r="Q1757" t="str">
        <f t="array" ref="Q1757">LEFT(N1757,FIND("/",N1757)-1)</f>
        <v>photography</v>
      </c>
      <c r="R1757" t="str">
        <f t="array" ref="R1757">RIGHT(N1757,LEN(N1757)-FIND("/",N1757))</f>
        <v>photobooks</v>
      </c>
      <c r="S1757" s="9">
        <f t="array" ref="S1757">(J1757/86400)+25569+(-5/24)</f>
        <v>42252.580567129626</v>
      </c>
      <c r="T1757" s="9">
        <f t="array" ref="T1757">(I1757/86400)+25569+(-5/24)</f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 s="5">
        <f t="shared" si="55"/>
        <v>47.13</v>
      </c>
      <c r="Q1758" t="str">
        <f t="array" ref="Q1758">LEFT(N1758,FIND("/",N1758)-1)</f>
        <v>photography</v>
      </c>
      <c r="R1758" t="str">
        <f t="array" ref="R1758">RIGHT(N1758,LEN(N1758)-FIND("/",N1758))</f>
        <v>photobooks</v>
      </c>
      <c r="S1758" s="9">
        <f t="array" ref="S1758">(J1758/86400)+25569+(-5/24)</f>
        <v>42570.959131944437</v>
      </c>
      <c r="T1758" s="9">
        <f t="array" ref="T1758">(I1758/86400)+25569+(-5/24)</f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 s="5">
        <f t="shared" si="55"/>
        <v>414.28571428571428</v>
      </c>
      <c r="Q1759" t="str">
        <f t="array" ref="Q1759">LEFT(N1759,FIND("/",N1759)-1)</f>
        <v>photography</v>
      </c>
      <c r="R1759" t="str">
        <f t="array" ref="R1759">RIGHT(N1759,LEN(N1759)-FIND("/",N1759))</f>
        <v>photobooks</v>
      </c>
      <c r="S1759" s="9">
        <f t="array" ref="S1759">(J1759/86400)+25569+(-5/24)</f>
        <v>42733.619016203702</v>
      </c>
      <c r="T1759" s="9">
        <f t="array" ref="T1759">(I1759/86400)+25569+(-5/24)</f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 s="5">
        <f t="shared" si="55"/>
        <v>42.481481481481481</v>
      </c>
      <c r="Q1760" t="str">
        <f t="array" ref="Q1760">LEFT(N1760,FIND("/",N1760)-1)</f>
        <v>photography</v>
      </c>
      <c r="R1760" t="str">
        <f t="array" ref="R1760">RIGHT(N1760,LEN(N1760)-FIND("/",N1760))</f>
        <v>photobooks</v>
      </c>
      <c r="S1760" s="9">
        <f t="array" ref="S1760">(J1760/86400)+25569+(-5/24)</f>
        <v>42505.74759259259</v>
      </c>
      <c r="T1760" s="9">
        <f t="array" ref="T1760">(I1760/86400)+25569+(-5/24)</f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 s="5">
        <f t="shared" si="55"/>
        <v>108.77551020408163</v>
      </c>
      <c r="Q1761" t="str">
        <f t="array" ref="Q1761">LEFT(N1761,FIND("/",N1761)-1)</f>
        <v>photography</v>
      </c>
      <c r="R1761" t="str">
        <f t="array" ref="R1761">RIGHT(N1761,LEN(N1761)-FIND("/",N1761))</f>
        <v>photobooks</v>
      </c>
      <c r="S1761" s="9">
        <f t="array" ref="S1761">(J1761/86400)+25569+(-5/24)</f>
        <v>42068.620706018519</v>
      </c>
      <c r="T1761" s="9">
        <f t="array" ref="T1761">(I1761/86400)+25569+(-5/24)</f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 s="5">
        <f t="shared" si="55"/>
        <v>81.098039215686271</v>
      </c>
      <c r="Q1762" t="str">
        <f t="array" ref="Q1762">LEFT(N1762,FIND("/",N1762)-1)</f>
        <v>photography</v>
      </c>
      <c r="R1762" t="str">
        <f t="array" ref="R1762">RIGHT(N1762,LEN(N1762)-FIND("/",N1762))</f>
        <v>photobooks</v>
      </c>
      <c r="S1762" s="9">
        <f t="array" ref="S1762">(J1762/86400)+25569+(-5/24)</f>
        <v>42405.464270833334</v>
      </c>
      <c r="T1762" s="9">
        <f t="array" ref="T1762">(I1762/86400)+25569+(-5/24)</f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 s="5">
        <f t="shared" si="55"/>
        <v>51.666666666666664</v>
      </c>
      <c r="Q1763" t="str">
        <f t="array" ref="Q1763">LEFT(N1763,FIND("/",N1763)-1)</f>
        <v>photography</v>
      </c>
      <c r="R1763" t="str">
        <f t="array" ref="R1763">RIGHT(N1763,LEN(N1763)-FIND("/",N1763))</f>
        <v>photobooks</v>
      </c>
      <c r="S1763" s="9">
        <f t="array" ref="S1763">(J1763/86400)+25569+(-5/24)</f>
        <v>42209.359490740739</v>
      </c>
      <c r="T1763" s="9">
        <f t="array" ref="T1763">(I1763/86400)+25569+(-5/24)</f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 s="5">
        <f t="shared" si="55"/>
        <v>35.4</v>
      </c>
      <c r="Q1764" t="str">
        <f t="array" ref="Q1764">LEFT(N1764,FIND("/",N1764)-1)</f>
        <v>photography</v>
      </c>
      <c r="R1764" t="str">
        <f t="array" ref="R1764">RIGHT(N1764,LEN(N1764)-FIND("/",N1764))</f>
        <v>photobooks</v>
      </c>
      <c r="S1764" s="9">
        <f t="array" ref="S1764">(J1764/86400)+25569+(-5/24)</f>
        <v>42410.773668981477</v>
      </c>
      <c r="T1764" s="9">
        <f t="array" ref="T1764">(I1764/86400)+25569+(-5/24)</f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 s="5">
        <f t="shared" si="55"/>
        <v>103.63559322033899</v>
      </c>
      <c r="Q1765" t="str">
        <f t="array" ref="Q1765">LEFT(N1765,FIND("/",N1765)-1)</f>
        <v>photography</v>
      </c>
      <c r="R1765" t="str">
        <f t="array" ref="R1765">RIGHT(N1765,LEN(N1765)-FIND("/",N1765))</f>
        <v>photobooks</v>
      </c>
      <c r="S1765" s="9">
        <f t="array" ref="S1765">(J1765/86400)+25569+(-5/24)</f>
        <v>42636.660185185181</v>
      </c>
      <c r="T1765" s="9">
        <f t="array" ref="T1765">(I1765/86400)+25569+(-5/24)</f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 s="5">
        <f t="shared" si="55"/>
        <v>55.282051282051285</v>
      </c>
      <c r="Q1766" t="str">
        <f t="array" ref="Q1766">LEFT(N1766,FIND("/",N1766)-1)</f>
        <v>photography</v>
      </c>
      <c r="R1766" t="str">
        <f t="array" ref="R1766">RIGHT(N1766,LEN(N1766)-FIND("/",N1766))</f>
        <v>photobooks</v>
      </c>
      <c r="S1766" s="9">
        <f t="array" ref="S1766">(J1766/86400)+25569+(-5/24)</f>
        <v>41825.27753472222</v>
      </c>
      <c r="T1766" s="9">
        <f t="array" ref="T1766">(I1766/86400)+25569+(-5/24)</f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 s="5">
        <f t="shared" si="55"/>
        <v>72.16970873786407</v>
      </c>
      <c r="Q1767" t="str">
        <f t="array" ref="Q1767">LEFT(N1767,FIND("/",N1767)-1)</f>
        <v>photography</v>
      </c>
      <c r="R1767" t="str">
        <f t="array" ref="R1767">RIGHT(N1767,LEN(N1767)-FIND("/",N1767))</f>
        <v>photobooks</v>
      </c>
      <c r="S1767" s="9">
        <f t="array" ref="S1767">(J1767/86400)+25569+(-5/24)</f>
        <v>41834.772129629629</v>
      </c>
      <c r="T1767" s="9">
        <f t="array" ref="T1767">(I1767/86400)+25569+(-5/24)</f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5" t="e">
        <f t="shared" si="55"/>
        <v>#DIV/0!</v>
      </c>
      <c r="Q1768" t="str">
        <f t="array" ref="Q1768">LEFT(N1768,FIND("/",N1768)-1)</f>
        <v>photography</v>
      </c>
      <c r="R1768" t="str">
        <f t="array" ref="R1768">RIGHT(N1768,LEN(N1768)-FIND("/",N1768))</f>
        <v>photobooks</v>
      </c>
      <c r="S1768" s="9">
        <f t="array" ref="S1768">(J1768/86400)+25569+(-5/24)</f>
        <v>41855.65148148148</v>
      </c>
      <c r="T1768" s="9">
        <f t="array" ref="T1768">(I1768/86400)+25569+(-5/24)</f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 s="5">
        <f t="shared" si="55"/>
        <v>58.615384615384613</v>
      </c>
      <c r="Q1769" t="str">
        <f t="array" ref="Q1769">LEFT(N1769,FIND("/",N1769)-1)</f>
        <v>photography</v>
      </c>
      <c r="R1769" t="str">
        <f t="array" ref="R1769">RIGHT(N1769,LEN(N1769)-FIND("/",N1769))</f>
        <v>photobooks</v>
      </c>
      <c r="S1769" s="9">
        <f t="array" ref="S1769">(J1769/86400)+25569+(-5/24)</f>
        <v>41824.450046296297</v>
      </c>
      <c r="T1769" s="9">
        <f t="array" ref="T1769">(I1769/86400)+25569+(-5/24)</f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 s="5">
        <f t="shared" si="55"/>
        <v>12.466666666666667</v>
      </c>
      <c r="Q1770" t="str">
        <f t="array" ref="Q1770">LEFT(N1770,FIND("/",N1770)-1)</f>
        <v>photography</v>
      </c>
      <c r="R1770" t="str">
        <f t="array" ref="R1770">RIGHT(N1770,LEN(N1770)-FIND("/",N1770))</f>
        <v>photobooks</v>
      </c>
      <c r="S1770" s="9">
        <f t="array" ref="S1770">(J1770/86400)+25569+(-5/24)</f>
        <v>41849.352361111109</v>
      </c>
      <c r="T1770" s="9">
        <f t="array" ref="T1770">(I1770/86400)+25569+(-5/24)</f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 s="5">
        <f t="shared" si="55"/>
        <v>49.136363636363633</v>
      </c>
      <c r="Q1771" t="str">
        <f t="array" ref="Q1771">LEFT(N1771,FIND("/",N1771)-1)</f>
        <v>photography</v>
      </c>
      <c r="R1771" t="str">
        <f t="array" ref="R1771">RIGHT(N1771,LEN(N1771)-FIND("/",N1771))</f>
        <v>photobooks</v>
      </c>
      <c r="S1771" s="9">
        <f t="array" ref="S1771">(J1771/86400)+25569+(-5/24)</f>
        <v>41987.610636574071</v>
      </c>
      <c r="T1771" s="9">
        <f t="array" ref="T1771">(I1771/86400)+25569+(-5/24)</f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 s="5">
        <f t="shared" si="55"/>
        <v>150.5</v>
      </c>
      <c r="Q1772" t="str">
        <f t="array" ref="Q1772">LEFT(N1772,FIND("/",N1772)-1)</f>
        <v>photography</v>
      </c>
      <c r="R1772" t="str">
        <f t="array" ref="R1772">RIGHT(N1772,LEN(N1772)-FIND("/",N1772))</f>
        <v>photobooks</v>
      </c>
      <c r="S1772" s="9">
        <f t="array" ref="S1772">(J1772/86400)+25569+(-5/24)</f>
        <v>41891.571689814817</v>
      </c>
      <c r="T1772" s="9">
        <f t="array" ref="T1772">(I1772/86400)+25569+(-5/24)</f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 s="5">
        <f t="shared" si="55"/>
        <v>35.799999999999997</v>
      </c>
      <c r="Q1773" t="str">
        <f t="array" ref="Q1773">LEFT(N1773,FIND("/",N1773)-1)</f>
        <v>photography</v>
      </c>
      <c r="R1773" t="str">
        <f t="array" ref="R1773">RIGHT(N1773,LEN(N1773)-FIND("/",N1773))</f>
        <v>photobooks</v>
      </c>
      <c r="S1773" s="9">
        <f t="array" ref="S1773">(J1773/86400)+25569+(-5/24)</f>
        <v>41905.771296296291</v>
      </c>
      <c r="T1773" s="9">
        <f t="array" ref="T1773">(I1773/86400)+25569+(-5/24)</f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 s="5">
        <f t="shared" si="55"/>
        <v>45.157894736842103</v>
      </c>
      <c r="Q1774" t="str">
        <f t="array" ref="Q1774">LEFT(N1774,FIND("/",N1774)-1)</f>
        <v>photography</v>
      </c>
      <c r="R1774" t="str">
        <f t="array" ref="R1774">RIGHT(N1774,LEN(N1774)-FIND("/",N1774))</f>
        <v>photobooks</v>
      </c>
      <c r="S1774" s="9">
        <f t="array" ref="S1774">(J1774/86400)+25569+(-5/24)</f>
        <v>41766.509675925925</v>
      </c>
      <c r="T1774" s="9">
        <f t="array" ref="T1774">(I1774/86400)+25569+(-5/24)</f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 s="5">
        <f t="shared" si="55"/>
        <v>98.78947368421052</v>
      </c>
      <c r="Q1775" t="str">
        <f t="array" ref="Q1775">LEFT(N1775,FIND("/",N1775)-1)</f>
        <v>photography</v>
      </c>
      <c r="R1775" t="str">
        <f t="array" ref="R1775">RIGHT(N1775,LEN(N1775)-FIND("/",N1775))</f>
        <v>photobooks</v>
      </c>
      <c r="S1775" s="9">
        <f t="array" ref="S1775">(J1775/86400)+25569+(-5/24)</f>
        <v>41978.552060185182</v>
      </c>
      <c r="T1775" s="9">
        <f t="array" ref="T1775">(I1775/86400)+25569+(-5/24)</f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 s="5">
        <f t="shared" si="55"/>
        <v>88.307692307692307</v>
      </c>
      <c r="Q1776" t="str">
        <f t="array" ref="Q1776">LEFT(N1776,FIND("/",N1776)-1)</f>
        <v>photography</v>
      </c>
      <c r="R1776" t="str">
        <f t="array" ref="R1776">RIGHT(N1776,LEN(N1776)-FIND("/",N1776))</f>
        <v>photobooks</v>
      </c>
      <c r="S1776" s="9">
        <f t="array" ref="S1776">(J1776/86400)+25569+(-5/24)</f>
        <v>41930.010324074072</v>
      </c>
      <c r="T1776" s="9">
        <f t="array" ref="T1776">(I1776/86400)+25569+(-5/24)</f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 s="5">
        <f t="shared" si="55"/>
        <v>170.62903225806451</v>
      </c>
      <c r="Q1777" t="str">
        <f t="array" ref="Q1777">LEFT(N1777,FIND("/",N1777)-1)</f>
        <v>photography</v>
      </c>
      <c r="R1777" t="str">
        <f t="array" ref="R1777">RIGHT(N1777,LEN(N1777)-FIND("/",N1777))</f>
        <v>photobooks</v>
      </c>
      <c r="S1777" s="9">
        <f t="array" ref="S1777">(J1777/86400)+25569+(-5/24)</f>
        <v>41891.768055555549</v>
      </c>
      <c r="T1777" s="9">
        <f t="array" ref="T1777">(I1777/86400)+25569+(-5/24)</f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 s="5">
        <f t="shared" si="55"/>
        <v>83.75</v>
      </c>
      <c r="Q1778" t="str">
        <f t="array" ref="Q1778">LEFT(N1778,FIND("/",N1778)-1)</f>
        <v>photography</v>
      </c>
      <c r="R1778" t="str">
        <f t="array" ref="R1778">RIGHT(N1778,LEN(N1778)-FIND("/",N1778))</f>
        <v>photobooks</v>
      </c>
      <c r="S1778" s="9">
        <f t="array" ref="S1778">(J1778/86400)+25569+(-5/24)</f>
        <v>41905.748506944445</v>
      </c>
      <c r="T1778" s="9">
        <f t="array" ref="T1778">(I1778/86400)+25569+(-5/24)</f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 s="5">
        <f t="shared" si="55"/>
        <v>65.099999999999994</v>
      </c>
      <c r="Q1779" t="str">
        <f t="array" ref="Q1779">LEFT(N1779,FIND("/",N1779)-1)</f>
        <v>photography</v>
      </c>
      <c r="R1779" t="str">
        <f t="array" ref="R1779">RIGHT(N1779,LEN(N1779)-FIND("/",N1779))</f>
        <v>photobooks</v>
      </c>
      <c r="S1779" s="9">
        <f t="array" ref="S1779">(J1779/86400)+25569+(-5/24)</f>
        <v>42025.14876157407</v>
      </c>
      <c r="T1779" s="9">
        <f t="array" ref="T1779">(I1779/86400)+25569+(-5/24)</f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 s="5">
        <f t="shared" si="55"/>
        <v>66.333333333333329</v>
      </c>
      <c r="Q1780" t="str">
        <f t="array" ref="Q1780">LEFT(N1780,FIND("/",N1780)-1)</f>
        <v>photography</v>
      </c>
      <c r="R1780" t="str">
        <f t="array" ref="R1780">RIGHT(N1780,LEN(N1780)-FIND("/",N1780))</f>
        <v>photobooks</v>
      </c>
      <c r="S1780" s="9">
        <f t="array" ref="S1780">(J1780/86400)+25569+(-5/24)</f>
        <v>42045.655034722215</v>
      </c>
      <c r="T1780" s="9">
        <f t="array" ref="T1780">(I1780/86400)+25569+(-5/24)</f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 s="5">
        <f t="shared" si="55"/>
        <v>104.89473684210526</v>
      </c>
      <c r="Q1781" t="str">
        <f t="array" ref="Q1781">LEFT(N1781,FIND("/",N1781)-1)</f>
        <v>photography</v>
      </c>
      <c r="R1781" t="str">
        <f t="array" ref="R1781">RIGHT(N1781,LEN(N1781)-FIND("/",N1781))</f>
        <v>photobooks</v>
      </c>
      <c r="S1781" s="9">
        <f t="array" ref="S1781">(J1781/86400)+25569+(-5/24)</f>
        <v>42585.483564814807</v>
      </c>
      <c r="T1781" s="9">
        <f t="array" ref="T1781">(I1781/86400)+25569+(-5/24)</f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 s="5">
        <f t="shared" si="55"/>
        <v>78.440789473684205</v>
      </c>
      <c r="Q1782" t="str">
        <f t="array" ref="Q1782">LEFT(N1782,FIND("/",N1782)-1)</f>
        <v>photography</v>
      </c>
      <c r="R1782" t="str">
        <f t="array" ref="R1782">RIGHT(N1782,LEN(N1782)-FIND("/",N1782))</f>
        <v>photobooks</v>
      </c>
      <c r="S1782" s="9">
        <f t="array" ref="S1782">(J1782/86400)+25569+(-5/24)</f>
        <v>42493.392476851848</v>
      </c>
      <c r="T1782" s="9">
        <f t="array" ref="T1782">(I1782/86400)+25569+(-5/24)</f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 s="5">
        <f t="shared" si="55"/>
        <v>59.041666666666664</v>
      </c>
      <c r="Q1783" t="str">
        <f t="array" ref="Q1783">LEFT(N1783,FIND("/",N1783)-1)</f>
        <v>photography</v>
      </c>
      <c r="R1783" t="str">
        <f t="array" ref="R1783">RIGHT(N1783,LEN(N1783)-FIND("/",N1783))</f>
        <v>photobooks</v>
      </c>
      <c r="S1783" s="9">
        <f t="array" ref="S1783">(J1783/86400)+25569+(-5/24)</f>
        <v>42597.409085648142</v>
      </c>
      <c r="T1783" s="9">
        <f t="array" ref="T1783">(I1783/86400)+25569+(-5/24)</f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 s="5">
        <f t="shared" si="55"/>
        <v>71.34210526315789</v>
      </c>
      <c r="Q1784" t="str">
        <f t="array" ref="Q1784">LEFT(N1784,FIND("/",N1784)-1)</f>
        <v>photography</v>
      </c>
      <c r="R1784" t="str">
        <f t="array" ref="R1784">RIGHT(N1784,LEN(N1784)-FIND("/",N1784))</f>
        <v>photobooks</v>
      </c>
      <c r="S1784" s="9">
        <f t="array" ref="S1784">(J1784/86400)+25569+(-5/24)</f>
        <v>42388.366770833331</v>
      </c>
      <c r="T1784" s="9">
        <f t="array" ref="T1784">(I1784/86400)+25569+(-5/24)</f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 s="5">
        <f t="shared" si="55"/>
        <v>51.227027027027027</v>
      </c>
      <c r="Q1785" t="str">
        <f t="array" ref="Q1785">LEFT(N1785,FIND("/",N1785)-1)</f>
        <v>photography</v>
      </c>
      <c r="R1785" t="str">
        <f t="array" ref="R1785">RIGHT(N1785,LEN(N1785)-FIND("/",N1785))</f>
        <v>photobooks</v>
      </c>
      <c r="S1785" s="9">
        <f t="array" ref="S1785">(J1785/86400)+25569+(-5/24)</f>
        <v>42115.741643518515</v>
      </c>
      <c r="T1785" s="9">
        <f t="array" ref="T1785">(I1785/86400)+25569+(-5/24)</f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 s="5">
        <f t="shared" si="55"/>
        <v>60.242424242424242</v>
      </c>
      <c r="Q1786" t="str">
        <f t="array" ref="Q1786">LEFT(N1786,FIND("/",N1786)-1)</f>
        <v>photography</v>
      </c>
      <c r="R1786" t="str">
        <f t="array" ref="R1786">RIGHT(N1786,LEN(N1786)-FIND("/",N1786))</f>
        <v>photobooks</v>
      </c>
      <c r="S1786" s="9">
        <f t="array" ref="S1786">(J1786/86400)+25569+(-5/24)</f>
        <v>42003.447222222218</v>
      </c>
      <c r="T1786" s="9">
        <f t="array" ref="T1786">(I1786/86400)+25569+(-5/24)</f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 s="5">
        <f t="shared" si="55"/>
        <v>44.935185185185183</v>
      </c>
      <c r="Q1787" t="str">
        <f t="array" ref="Q1787">LEFT(N1787,FIND("/",N1787)-1)</f>
        <v>photography</v>
      </c>
      <c r="R1787" t="str">
        <f t="array" ref="R1787">RIGHT(N1787,LEN(N1787)-FIND("/",N1787))</f>
        <v>photobooks</v>
      </c>
      <c r="S1787" s="9">
        <f t="array" ref="S1787">(J1787/86400)+25569+(-5/24)</f>
        <v>41896.926562499997</v>
      </c>
      <c r="T1787" s="9">
        <f t="array" ref="T1787">(I1787/86400)+25569+(-5/24)</f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 s="5">
        <f t="shared" si="55"/>
        <v>31.206896551724139</v>
      </c>
      <c r="Q1788" t="str">
        <f t="array" ref="Q1788">LEFT(N1788,FIND("/",N1788)-1)</f>
        <v>photography</v>
      </c>
      <c r="R1788" t="str">
        <f t="array" ref="R1788">RIGHT(N1788,LEN(N1788)-FIND("/",N1788))</f>
        <v>photobooks</v>
      </c>
      <c r="S1788" s="9">
        <f t="array" ref="S1788">(J1788/86400)+25569+(-5/24)</f>
        <v>41958.342326388891</v>
      </c>
      <c r="T1788" s="9">
        <f t="array" ref="T1788">(I1788/86400)+25569+(-5/24)</f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 s="5">
        <f t="shared" si="55"/>
        <v>63.875</v>
      </c>
      <c r="Q1789" t="str">
        <f t="array" ref="Q1789">LEFT(N1789,FIND("/",N1789)-1)</f>
        <v>photography</v>
      </c>
      <c r="R1789" t="str">
        <f t="array" ref="R1789">RIGHT(N1789,LEN(N1789)-FIND("/",N1789))</f>
        <v>photobooks</v>
      </c>
      <c r="S1789" s="9">
        <f t="array" ref="S1789">(J1789/86400)+25569+(-5/24)</f>
        <v>42068.447187499994</v>
      </c>
      <c r="T1789" s="9">
        <f t="array" ref="T1789">(I1789/86400)+25569+(-5/24)</f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 s="5">
        <f t="shared" si="55"/>
        <v>19</v>
      </c>
      <c r="Q1790" t="str">
        <f t="array" ref="Q1790">LEFT(N1790,FIND("/",N1790)-1)</f>
        <v>photography</v>
      </c>
      <c r="R1790" t="str">
        <f t="array" ref="R1790">RIGHT(N1790,LEN(N1790)-FIND("/",N1790))</f>
        <v>photobooks</v>
      </c>
      <c r="S1790" s="9">
        <f t="array" ref="S1790">(J1790/86400)+25569+(-5/24)</f>
        <v>41913.740069444444</v>
      </c>
      <c r="T1790" s="9">
        <f t="array" ref="T1790">(I1790/86400)+25569+(-5/24)</f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 s="5">
        <f t="shared" si="55"/>
        <v>10</v>
      </c>
      <c r="Q1791" t="str">
        <f t="array" ref="Q1791">LEFT(N1791,FIND("/",N1791)-1)</f>
        <v>photography</v>
      </c>
      <c r="R1791" t="str">
        <f t="array" ref="R1791">RIGHT(N1791,LEN(N1791)-FIND("/",N1791))</f>
        <v>photobooks</v>
      </c>
      <c r="S1791" s="9">
        <f t="array" ref="S1791">(J1791/86400)+25569+(-5/24)</f>
        <v>41956.041701388887</v>
      </c>
      <c r="T1791" s="9">
        <f t="array" ref="T1791">(I1791/86400)+25569+(-5/24)</f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 s="5">
        <f t="shared" si="55"/>
        <v>109.06666666666666</v>
      </c>
      <c r="Q1792" t="str">
        <f t="array" ref="Q1792">LEFT(N1792,FIND("/",N1792)-1)</f>
        <v>photography</v>
      </c>
      <c r="R1792" t="str">
        <f t="array" ref="R1792">RIGHT(N1792,LEN(N1792)-FIND("/",N1792))</f>
        <v>photobooks</v>
      </c>
      <c r="S1792" s="9">
        <f t="array" ref="S1792">(J1792/86400)+25569+(-5/24)</f>
        <v>42010.466180555552</v>
      </c>
      <c r="T1792" s="9">
        <f t="array" ref="T1792">(I1792/86400)+25569+(-5/24)</f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 s="5">
        <f t="shared" si="55"/>
        <v>26.75</v>
      </c>
      <c r="Q1793" t="str">
        <f t="array" ref="Q1793">LEFT(N1793,FIND("/",N1793)-1)</f>
        <v>photography</v>
      </c>
      <c r="R1793" t="str">
        <f t="array" ref="R1793">RIGHT(N1793,LEN(N1793)-FIND("/",N1793))</f>
        <v>photobooks</v>
      </c>
      <c r="S1793" s="9">
        <f t="array" ref="S1793">(J1793/86400)+25569+(-5/24)</f>
        <v>41973.532002314816</v>
      </c>
      <c r="T1793" s="9">
        <f t="array" ref="T1793">(I1793/86400)+25569+(-5/24)</f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 s="5">
        <f t="shared" si="55"/>
        <v>109.93525179856115</v>
      </c>
      <c r="Q1794" t="str">
        <f t="array" ref="Q1794">LEFT(N1794,FIND("/",N1794)-1)</f>
        <v>photography</v>
      </c>
      <c r="R1794" t="str">
        <f t="array" ref="R1794">RIGHT(N1794,LEN(N1794)-FIND("/",N1794))</f>
        <v>photobooks</v>
      </c>
      <c r="S1794" s="9">
        <f t="array" ref="S1794">(J1794/86400)+25569+(-5/24)</f>
        <v>42188.822708333326</v>
      </c>
      <c r="T1794" s="9">
        <f t="array" ref="T1794">(I1794/86400)+25569+(-5/24)</f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E1795/D1795*100</f>
        <v>1.3333333333333335</v>
      </c>
      <c r="P1795" s="5">
        <f t="shared" ref="P1795:P1858" si="57">E1795/L1795</f>
        <v>20</v>
      </c>
      <c r="Q1795" t="str">
        <f t="array" ref="Q1795">LEFT(N1795,FIND("/",N1795)-1)</f>
        <v>photography</v>
      </c>
      <c r="R1795" t="str">
        <f t="array" ref="R1795">RIGHT(N1795,LEN(N1795)-FIND("/",N1795))</f>
        <v>photobooks</v>
      </c>
      <c r="S1795" s="9">
        <f t="array" ref="S1795">(J1795/86400)+25569+(-5/24)</f>
        <v>41940.683333333327</v>
      </c>
      <c r="T1795" s="9">
        <f t="array" ref="T179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 s="5">
        <f t="shared" si="57"/>
        <v>55.388888888888886</v>
      </c>
      <c r="Q1796" t="str">
        <f t="array" ref="Q1796">LEFT(N1796,FIND("/",N1796)-1)</f>
        <v>photography</v>
      </c>
      <c r="R1796" t="str">
        <f t="array" ref="R1796">RIGHT(N1796,LEN(N1796)-FIND("/",N1796))</f>
        <v>photobooks</v>
      </c>
      <c r="S1796" s="9">
        <f t="array" ref="S1796">(J1796/86400)+25569+(-5/24)</f>
        <v>42011.342847222222</v>
      </c>
      <c r="T1796" s="9">
        <f t="array" ref="T1796">(I1796/86400)+25569+(-5/24)</f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 s="5">
        <f t="shared" si="57"/>
        <v>133.90123456790124</v>
      </c>
      <c r="Q1797" t="str">
        <f t="array" ref="Q1797">LEFT(N1797,FIND("/",N1797)-1)</f>
        <v>photography</v>
      </c>
      <c r="R1797" t="str">
        <f t="array" ref="R1797">RIGHT(N1797,LEN(N1797)-FIND("/",N1797))</f>
        <v>photobooks</v>
      </c>
      <c r="S1797" s="9">
        <f t="array" ref="S1797">(J1797/86400)+25569+(-5/24)</f>
        <v>42628.080335648141</v>
      </c>
      <c r="T1797" s="9">
        <f t="array" ref="T1797">(I1797/86400)+25569+(-5/24)</f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 s="5">
        <f t="shared" si="57"/>
        <v>48.720930232558139</v>
      </c>
      <c r="Q1798" t="str">
        <f t="array" ref="Q1798">LEFT(N1798,FIND("/",N1798)-1)</f>
        <v>photography</v>
      </c>
      <c r="R1798" t="str">
        <f t="array" ref="R1798">RIGHT(N1798,LEN(N1798)-FIND("/",N1798))</f>
        <v>photobooks</v>
      </c>
      <c r="S1798" s="9">
        <f t="array" ref="S1798">(J1798/86400)+25569+(-5/24)</f>
        <v>42515.231087962959</v>
      </c>
      <c r="T1798" s="9">
        <f t="array" ref="T1798">(I1798/86400)+25569+(-5/24)</f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 s="5">
        <f t="shared" si="57"/>
        <v>48.25</v>
      </c>
      <c r="Q1799" t="str">
        <f t="array" ref="Q1799">LEFT(N1799,FIND("/",N1799)-1)</f>
        <v>photography</v>
      </c>
      <c r="R1799" t="str">
        <f t="array" ref="R1799">RIGHT(N1799,LEN(N1799)-FIND("/",N1799))</f>
        <v>photobooks</v>
      </c>
      <c r="S1799" s="9">
        <f t="array" ref="S1799">(J1799/86400)+25569+(-5/24)</f>
        <v>42689.360983796294</v>
      </c>
      <c r="T1799" s="9">
        <f t="array" ref="T1799">(I1799/86400)+25569+(-5/24)</f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 s="5">
        <f t="shared" si="57"/>
        <v>58.972972972972975</v>
      </c>
      <c r="Q1800" t="str">
        <f t="array" ref="Q1800">LEFT(N1800,FIND("/",N1800)-1)</f>
        <v>photography</v>
      </c>
      <c r="R1800" t="str">
        <f t="array" ref="R1800">RIGHT(N1800,LEN(N1800)-FIND("/",N1800))</f>
        <v>photobooks</v>
      </c>
      <c r="S1800" s="9">
        <f t="array" ref="S1800">(J1800/86400)+25569+(-5/24)</f>
        <v>42344.118437499994</v>
      </c>
      <c r="T1800" s="9">
        <f t="array" ref="T1800">(I1800/86400)+25569+(-5/24)</f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 s="5">
        <f t="shared" si="57"/>
        <v>11.638333333333334</v>
      </c>
      <c r="Q1801" t="str">
        <f t="array" ref="Q1801">LEFT(N1801,FIND("/",N1801)-1)</f>
        <v>photography</v>
      </c>
      <c r="R1801" t="str">
        <f t="array" ref="R1801">RIGHT(N1801,LEN(N1801)-FIND("/",N1801))</f>
        <v>photobooks</v>
      </c>
      <c r="S1801" s="9">
        <f t="array" ref="S1801">(J1801/86400)+25569+(-5/24)</f>
        <v>41934.634351851848</v>
      </c>
      <c r="T1801" s="9">
        <f t="array" ref="T1801">(I1801/86400)+25569+(-5/24)</f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 s="5">
        <f t="shared" si="57"/>
        <v>83.716814159292042</v>
      </c>
      <c r="Q1802" t="str">
        <f t="array" ref="Q1802">LEFT(N1802,FIND("/",N1802)-1)</f>
        <v>photography</v>
      </c>
      <c r="R1802" t="str">
        <f t="array" ref="R1802">RIGHT(N1802,LEN(N1802)-FIND("/",N1802))</f>
        <v>photobooks</v>
      </c>
      <c r="S1802" s="9">
        <f t="array" ref="S1802">(J1802/86400)+25569+(-5/24)</f>
        <v>42623.397800925923</v>
      </c>
      <c r="T1802" s="9">
        <f t="array" ref="T1802">(I1802/86400)+25569+(-5/24)</f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 s="5">
        <f t="shared" si="57"/>
        <v>63.648648648648646</v>
      </c>
      <c r="Q1803" t="str">
        <f t="array" ref="Q1803">LEFT(N1803,FIND("/",N1803)-1)</f>
        <v>photography</v>
      </c>
      <c r="R1803" t="str">
        <f t="array" ref="R1803">RIGHT(N1803,LEN(N1803)-FIND("/",N1803))</f>
        <v>photobooks</v>
      </c>
      <c r="S1803" s="9">
        <f t="array" ref="S1803">(J1803/86400)+25569+(-5/24)</f>
        <v>42321.452175925922</v>
      </c>
      <c r="T1803" s="9">
        <f t="array" ref="T1803">(I1803/86400)+25569+(-5/24)</f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 s="5">
        <f t="shared" si="57"/>
        <v>94.277777777777771</v>
      </c>
      <c r="Q1804" t="str">
        <f t="array" ref="Q1804">LEFT(N1804,FIND("/",N1804)-1)</f>
        <v>photography</v>
      </c>
      <c r="R1804" t="str">
        <f t="array" ref="R1804">RIGHT(N1804,LEN(N1804)-FIND("/",N1804))</f>
        <v>photobooks</v>
      </c>
      <c r="S1804" s="9">
        <f t="array" ref="S1804">(J1804/86400)+25569+(-5/24)</f>
        <v>42159.264236111114</v>
      </c>
      <c r="T1804" s="9">
        <f t="array" ref="T1804">(I1804/86400)+25569+(-5/24)</f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 s="5">
        <f t="shared" si="57"/>
        <v>71.86666666666666</v>
      </c>
      <c r="Q1805" t="str">
        <f t="array" ref="Q1805">LEFT(N1805,FIND("/",N1805)-1)</f>
        <v>photography</v>
      </c>
      <c r="R1805" t="str">
        <f t="array" ref="R1805">RIGHT(N1805,LEN(N1805)-FIND("/",N1805))</f>
        <v>photobooks</v>
      </c>
      <c r="S1805" s="9">
        <f t="array" ref="S1805">(J1805/86400)+25569+(-5/24)</f>
        <v>42017.863217592589</v>
      </c>
      <c r="T1805" s="9">
        <f t="array" ref="T1805">(I1805/86400)+25569+(-5/24)</f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 s="5">
        <f t="shared" si="57"/>
        <v>104.84615384615384</v>
      </c>
      <c r="Q1806" t="str">
        <f t="array" ref="Q1806">LEFT(N1806,FIND("/",N1806)-1)</f>
        <v>photography</v>
      </c>
      <c r="R1806" t="str">
        <f t="array" ref="R1806">RIGHT(N1806,LEN(N1806)-FIND("/",N1806))</f>
        <v>photobooks</v>
      </c>
      <c r="S1806" s="9">
        <f t="array" ref="S1806">(J1806/86400)+25569+(-5/24)</f>
        <v>42282.469953703701</v>
      </c>
      <c r="T1806" s="9">
        <f t="array" ref="T1806">(I1806/86400)+25569+(-5/24)</f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 s="5">
        <f t="shared" si="57"/>
        <v>67.139344262295083</v>
      </c>
      <c r="Q1807" t="str">
        <f t="array" ref="Q1807">LEFT(N1807,FIND("/",N1807)-1)</f>
        <v>photography</v>
      </c>
      <c r="R1807" t="str">
        <f t="array" ref="R1807">RIGHT(N1807,LEN(N1807)-FIND("/",N1807))</f>
        <v>photobooks</v>
      </c>
      <c r="S1807" s="9">
        <f t="array" ref="S1807">(J1807/86400)+25569+(-5/24)</f>
        <v>42247.595578703702</v>
      </c>
      <c r="T1807" s="9">
        <f t="array" ref="T1807">(I1807/86400)+25569+(-5/24)</f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 s="5">
        <f t="shared" si="57"/>
        <v>73.875</v>
      </c>
      <c r="Q1808" t="str">
        <f t="array" ref="Q1808">LEFT(N1808,FIND("/",N1808)-1)</f>
        <v>photography</v>
      </c>
      <c r="R1808" t="str">
        <f t="array" ref="R1808">RIGHT(N1808,LEN(N1808)-FIND("/",N1808))</f>
        <v>photobooks</v>
      </c>
      <c r="S1808" s="9">
        <f t="array" ref="S1808">(J1808/86400)+25569+(-5/24)</f>
        <v>41877.429965277777</v>
      </c>
      <c r="T1808" s="9">
        <f t="array" ref="T1808">(I1808/86400)+25569+(-5/24)</f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 s="5">
        <f t="shared" si="57"/>
        <v>69.125</v>
      </c>
      <c r="Q1809" t="str">
        <f t="array" ref="Q1809">LEFT(N1809,FIND("/",N1809)-1)</f>
        <v>photography</v>
      </c>
      <c r="R1809" t="str">
        <f t="array" ref="R1809">RIGHT(N1809,LEN(N1809)-FIND("/",N1809))</f>
        <v>photobooks</v>
      </c>
      <c r="S1809" s="9">
        <f t="array" ref="S1809">(J1809/86400)+25569+(-5/24)</f>
        <v>41879.860104166662</v>
      </c>
      <c r="T1809" s="9">
        <f t="array" ref="T1809">(I1809/86400)+25569+(-5/24)</f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 s="5">
        <f t="shared" si="57"/>
        <v>120.77083333333333</v>
      </c>
      <c r="Q1810" t="str">
        <f t="array" ref="Q1810">LEFT(N1810,FIND("/",N1810)-1)</f>
        <v>photography</v>
      </c>
      <c r="R1810" t="str">
        <f t="array" ref="R1810">RIGHT(N1810,LEN(N1810)-FIND("/",N1810))</f>
        <v>photobooks</v>
      </c>
      <c r="S1810" s="9">
        <f t="array" ref="S1810">(J1810/86400)+25569+(-5/24)</f>
        <v>42742.472569444442</v>
      </c>
      <c r="T1810" s="9">
        <f t="array" ref="T1810">(I1810/86400)+25569+(-5/24)</f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 s="5">
        <f t="shared" si="57"/>
        <v>42.222222222222221</v>
      </c>
      <c r="Q1811" t="str">
        <f t="array" ref="Q1811">LEFT(N1811,FIND("/",N1811)-1)</f>
        <v>photography</v>
      </c>
      <c r="R1811" t="str">
        <f t="array" ref="R1811">RIGHT(N1811,LEN(N1811)-FIND("/",N1811))</f>
        <v>photobooks</v>
      </c>
      <c r="S1811" s="9">
        <f t="array" ref="S1811">(J1811/86400)+25569+(-5/24)</f>
        <v>42029.699525462966</v>
      </c>
      <c r="T1811" s="9">
        <f t="array" ref="T1811">(I1811/86400)+25569+(-5/24)</f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 s="5">
        <f t="shared" si="57"/>
        <v>7.5</v>
      </c>
      <c r="Q1812" t="str">
        <f t="array" ref="Q1812">LEFT(N1812,FIND("/",N1812)-1)</f>
        <v>photography</v>
      </c>
      <c r="R1812" t="str">
        <f t="array" ref="R1812">RIGHT(N1812,LEN(N1812)-FIND("/",N1812))</f>
        <v>photobooks</v>
      </c>
      <c r="S1812" s="9">
        <f t="array" ref="S1812">(J1812/86400)+25569+(-5/24)</f>
        <v>41860.701689814814</v>
      </c>
      <c r="T1812" s="9">
        <f t="array" ref="T1812">(I1812/86400)+25569+(-5/24)</f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 s="5">
        <f t="shared" si="57"/>
        <v>1.5384615384615385</v>
      </c>
      <c r="Q1813" t="str">
        <f t="array" ref="Q1813">LEFT(N1813,FIND("/",N1813)-1)</f>
        <v>photography</v>
      </c>
      <c r="R1813" t="str">
        <f t="array" ref="R1813">RIGHT(N1813,LEN(N1813)-FIND("/",N1813))</f>
        <v>photobooks</v>
      </c>
      <c r="S1813" s="9">
        <f t="array" ref="S1813">(J1813/86400)+25569+(-5/24)</f>
        <v>41876.225347222222</v>
      </c>
      <c r="T1813" s="9">
        <f t="array" ref="T1813">(I1813/86400)+25569+(-5/24)</f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 s="5">
        <f t="shared" si="57"/>
        <v>37.608695652173914</v>
      </c>
      <c r="Q1814" t="str">
        <f t="array" ref="Q1814">LEFT(N1814,FIND("/",N1814)-1)</f>
        <v>photography</v>
      </c>
      <c r="R1814" t="str">
        <f t="array" ref="R1814">RIGHT(N1814,LEN(N1814)-FIND("/",N1814))</f>
        <v>photobooks</v>
      </c>
      <c r="S1814" s="9">
        <f t="array" ref="S1814">(J1814/86400)+25569+(-5/24)</f>
        <v>42524.110370370363</v>
      </c>
      <c r="T1814" s="9">
        <f t="array" ref="T1814">(I1814/86400)+25569+(-5/24)</f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5" t="e">
        <f t="shared" si="57"/>
        <v>#DIV/0!</v>
      </c>
      <c r="Q1815" t="str">
        <f t="array" ref="Q1815">LEFT(N1815,FIND("/",N1815)-1)</f>
        <v>photography</v>
      </c>
      <c r="R1815" t="str">
        <f t="array" ref="R1815">RIGHT(N1815,LEN(N1815)-FIND("/",N1815))</f>
        <v>photobooks</v>
      </c>
      <c r="S1815" s="9">
        <f t="array" ref="S1815">(J1815/86400)+25569+(-5/24)</f>
        <v>41829.68069444444</v>
      </c>
      <c r="T1815" s="9">
        <f t="array" ref="T1815">(I1815/86400)+25569+(-5/24)</f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 s="5">
        <f t="shared" si="57"/>
        <v>42.157142857142858</v>
      </c>
      <c r="Q1816" t="str">
        <f t="array" ref="Q1816">LEFT(N1816,FIND("/",N1816)-1)</f>
        <v>photography</v>
      </c>
      <c r="R1816" t="str">
        <f t="array" ref="R1816">RIGHT(N1816,LEN(N1816)-FIND("/",N1816))</f>
        <v>photobooks</v>
      </c>
      <c r="S1816" s="9">
        <f t="array" ref="S1816">(J1816/86400)+25569+(-5/24)</f>
        <v>42033.105740740742</v>
      </c>
      <c r="T1816" s="9">
        <f t="array" ref="T1816">(I1816/86400)+25569+(-5/24)</f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5" t="e">
        <f t="shared" si="57"/>
        <v>#DIV/0!</v>
      </c>
      <c r="Q1817" t="str">
        <f t="array" ref="Q1817">LEFT(N1817,FIND("/",N1817)-1)</f>
        <v>photography</v>
      </c>
      <c r="R1817" t="str">
        <f t="array" ref="R1817">RIGHT(N1817,LEN(N1817)-FIND("/",N1817))</f>
        <v>photobooks</v>
      </c>
      <c r="S1817" s="9">
        <f t="array" ref="S1817">(J1817/86400)+25569+(-5/24)</f>
        <v>42172.698344907403</v>
      </c>
      <c r="T1817" s="9">
        <f t="array" ref="T1817">(I1817/86400)+25569+(-5/24)</f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 s="5">
        <f t="shared" si="57"/>
        <v>84.833333333333329</v>
      </c>
      <c r="Q1818" t="str">
        <f t="array" ref="Q1818">LEFT(N1818,FIND("/",N1818)-1)</f>
        <v>photography</v>
      </c>
      <c r="R1818" t="str">
        <f t="array" ref="R1818">RIGHT(N1818,LEN(N1818)-FIND("/",N1818))</f>
        <v>photobooks</v>
      </c>
      <c r="S1818" s="9">
        <f t="array" ref="S1818">(J1818/86400)+25569+(-5/24)</f>
        <v>42548.667858796289</v>
      </c>
      <c r="T1818" s="9">
        <f t="array" ref="T1818">(I1818/86400)+25569+(-5/24)</f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 s="5">
        <f t="shared" si="57"/>
        <v>94.19</v>
      </c>
      <c r="Q1819" t="str">
        <f t="array" ref="Q1819">LEFT(N1819,FIND("/",N1819)-1)</f>
        <v>photography</v>
      </c>
      <c r="R1819" t="str">
        <f t="array" ref="R1819">RIGHT(N1819,LEN(N1819)-FIND("/",N1819))</f>
        <v>photobooks</v>
      </c>
      <c r="S1819" s="9">
        <f t="array" ref="S1819">(J1819/86400)+25569+(-5/24)</f>
        <v>42705.453784722216</v>
      </c>
      <c r="T1819" s="9">
        <f t="array" ref="T1819">(I1819/86400)+25569+(-5/24)</f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5" t="e">
        <f t="shared" si="57"/>
        <v>#DIV/0!</v>
      </c>
      <c r="Q1820" t="str">
        <f t="array" ref="Q1820">LEFT(N1820,FIND("/",N1820)-1)</f>
        <v>photography</v>
      </c>
      <c r="R1820" t="str">
        <f t="array" ref="R1820">RIGHT(N1820,LEN(N1820)-FIND("/",N1820))</f>
        <v>photobooks</v>
      </c>
      <c r="S1820" s="9">
        <f t="array" ref="S1820">(J1820/86400)+25569+(-5/24)</f>
        <v>42067.026041666664</v>
      </c>
      <c r="T1820" s="9">
        <f t="array" ref="T1820">(I1820/86400)+25569+(-5/24)</f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 s="5">
        <f t="shared" si="57"/>
        <v>6.25</v>
      </c>
      <c r="Q1821" t="str">
        <f t="array" ref="Q1821">LEFT(N1821,FIND("/",N1821)-1)</f>
        <v>photography</v>
      </c>
      <c r="R1821" t="str">
        <f t="array" ref="R1821">RIGHT(N1821,LEN(N1821)-FIND("/",N1821))</f>
        <v>photobooks</v>
      </c>
      <c r="S1821" s="9">
        <f t="array" ref="S1821">(J1821/86400)+25569+(-5/24)</f>
        <v>41820.543935185182</v>
      </c>
      <c r="T1821" s="9">
        <f t="array" ref="T1821">(I1821/86400)+25569+(-5/24)</f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 s="5">
        <f t="shared" si="57"/>
        <v>213.375</v>
      </c>
      <c r="Q1822" t="str">
        <f t="array" ref="Q1822">LEFT(N1822,FIND("/",N1822)-1)</f>
        <v>photography</v>
      </c>
      <c r="R1822" t="str">
        <f t="array" ref="R1822">RIGHT(N1822,LEN(N1822)-FIND("/",N1822))</f>
        <v>photobooks</v>
      </c>
      <c r="S1822" s="9">
        <f t="array" ref="S1822">(J1822/86400)+25569+(-5/24)</f>
        <v>42064.876041666663</v>
      </c>
      <c r="T1822" s="9">
        <f t="array" ref="T1822">(I1822/86400)+25569+(-5/24)</f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 s="5">
        <f t="shared" si="57"/>
        <v>59.162280701754383</v>
      </c>
      <c r="Q1823" t="str">
        <f t="array" ref="Q1823">LEFT(N1823,FIND("/",N1823)-1)</f>
        <v>music</v>
      </c>
      <c r="R1823" t="str">
        <f t="array" ref="R1823">RIGHT(N1823,LEN(N1823)-FIND("/",N1823))</f>
        <v>rock</v>
      </c>
      <c r="S1823" s="9">
        <f t="array" ref="S1823">(J1823/86400)+25569+(-5/24)</f>
        <v>40926.110729166663</v>
      </c>
      <c r="T1823" s="9">
        <f t="array" ref="T1823">(I1823/86400)+25569+(-5/24)</f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 s="5">
        <f t="shared" si="57"/>
        <v>27.272727272727273</v>
      </c>
      <c r="Q1824" t="str">
        <f t="array" ref="Q1824">LEFT(N1824,FIND("/",N1824)-1)</f>
        <v>music</v>
      </c>
      <c r="R1824" t="str">
        <f t="array" ref="R1824">RIGHT(N1824,LEN(N1824)-FIND("/",N1824))</f>
        <v>rock</v>
      </c>
      <c r="S1824" s="9">
        <f t="array" ref="S1824">(J1824/86400)+25569+(-5/24)</f>
        <v>41634.588680555556</v>
      </c>
      <c r="T1824" s="9">
        <f t="array" ref="T1824">(I1824/86400)+25569+(-5/24)</f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 s="5">
        <f t="shared" si="57"/>
        <v>24.575757575757574</v>
      </c>
      <c r="Q1825" t="str">
        <f t="array" ref="Q1825">LEFT(N1825,FIND("/",N1825)-1)</f>
        <v>music</v>
      </c>
      <c r="R1825" t="str">
        <f t="array" ref="R1825">RIGHT(N1825,LEN(N1825)-FIND("/",N1825))</f>
        <v>rock</v>
      </c>
      <c r="S1825" s="9">
        <f t="array" ref="S1825">(J1825/86400)+25569+(-5/24)</f>
        <v>41176.47657407407</v>
      </c>
      <c r="T1825" s="9">
        <f t="array" ref="T1825">(I1825/86400)+25569+(-5/24)</f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 s="5">
        <f t="shared" si="57"/>
        <v>75.05</v>
      </c>
      <c r="Q1826" t="str">
        <f t="array" ref="Q1826">LEFT(N1826,FIND("/",N1826)-1)</f>
        <v>music</v>
      </c>
      <c r="R1826" t="str">
        <f t="array" ref="R1826">RIGHT(N1826,LEN(N1826)-FIND("/",N1826))</f>
        <v>rock</v>
      </c>
      <c r="S1826" s="9">
        <f t="array" ref="S1826">(J1826/86400)+25569+(-5/24)</f>
        <v>41626.707951388882</v>
      </c>
      <c r="T1826" s="9">
        <f t="array" ref="T1826">(I1826/86400)+25569+(-5/24)</f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 s="5">
        <f t="shared" si="57"/>
        <v>42.02</v>
      </c>
      <c r="Q1827" t="str">
        <f t="array" ref="Q1827">LEFT(N1827,FIND("/",N1827)-1)</f>
        <v>music</v>
      </c>
      <c r="R1827" t="str">
        <f t="array" ref="R1827">RIGHT(N1827,LEN(N1827)-FIND("/",N1827))</f>
        <v>rock</v>
      </c>
      <c r="S1827" s="9">
        <f t="array" ref="S1827">(J1827/86400)+25569+(-5/24)</f>
        <v>41443.626192129625</v>
      </c>
      <c r="T1827" s="9">
        <f t="array" ref="T1827">(I1827/86400)+25569+(-5/24)</f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 s="5">
        <f t="shared" si="57"/>
        <v>53.157894736842103</v>
      </c>
      <c r="Q1828" t="str">
        <f t="array" ref="Q1828">LEFT(N1828,FIND("/",N1828)-1)</f>
        <v>music</v>
      </c>
      <c r="R1828" t="str">
        <f t="array" ref="R1828">RIGHT(N1828,LEN(N1828)-FIND("/",N1828))</f>
        <v>rock</v>
      </c>
      <c r="S1828" s="9">
        <f t="array" ref="S1828">(J1828/86400)+25569+(-5/24)</f>
        <v>41657.715474537035</v>
      </c>
      <c r="T1828" s="9">
        <f t="array" ref="T1828">(I1828/86400)+25569+(-5/24)</f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 s="5">
        <f t="shared" si="57"/>
        <v>83.885416666666671</v>
      </c>
      <c r="Q1829" t="str">
        <f t="array" ref="Q1829">LEFT(N1829,FIND("/",N1829)-1)</f>
        <v>music</v>
      </c>
      <c r="R1829" t="str">
        <f t="array" ref="R1829">RIGHT(N1829,LEN(N1829)-FIND("/",N1829))</f>
        <v>rock</v>
      </c>
      <c r="S1829" s="9">
        <f t="array" ref="S1829">(J1829/86400)+25569+(-5/24)</f>
        <v>40555.117604166662</v>
      </c>
      <c r="T1829" s="9">
        <f t="array" ref="T1829">(I1829/86400)+25569+(-5/24)</f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 s="5">
        <f t="shared" si="57"/>
        <v>417.33333333333331</v>
      </c>
      <c r="Q1830" t="str">
        <f t="array" ref="Q1830">LEFT(N1830,FIND("/",N1830)-1)</f>
        <v>music</v>
      </c>
      <c r="R1830" t="str">
        <f t="array" ref="R1830">RIGHT(N1830,LEN(N1830)-FIND("/",N1830))</f>
        <v>rock</v>
      </c>
      <c r="S1830" s="9">
        <f t="array" ref="S1830">(J1830/86400)+25569+(-5/24)</f>
        <v>41736.691319444442</v>
      </c>
      <c r="T1830" s="9">
        <f t="array" ref="T1830">(I1830/86400)+25569+(-5/24)</f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 s="5">
        <f t="shared" si="57"/>
        <v>75.765151515151516</v>
      </c>
      <c r="Q1831" t="str">
        <f t="array" ref="Q1831">LEFT(N1831,FIND("/",N1831)-1)</f>
        <v>music</v>
      </c>
      <c r="R1831" t="str">
        <f t="array" ref="R1831">RIGHT(N1831,LEN(N1831)-FIND("/",N1831))</f>
        <v>rock</v>
      </c>
      <c r="S1831" s="9">
        <f t="array" ref="S1831">(J1831/86400)+25569+(-5/24)</f>
        <v>40515.879293981481</v>
      </c>
      <c r="T1831" s="9">
        <f t="array" ref="T1831">(I1831/86400)+25569+(-5/24)</f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 s="5">
        <f t="shared" si="57"/>
        <v>67.389380530973455</v>
      </c>
      <c r="Q1832" t="str">
        <f t="array" ref="Q1832">LEFT(N1832,FIND("/",N1832)-1)</f>
        <v>music</v>
      </c>
      <c r="R1832" t="str">
        <f t="array" ref="R1832">RIGHT(N1832,LEN(N1832)-FIND("/",N1832))</f>
        <v>rock</v>
      </c>
      <c r="S1832" s="9">
        <f t="array" ref="S1832">(J1832/86400)+25569+(-5/24)</f>
        <v>41664.475775462961</v>
      </c>
      <c r="T1832" s="9">
        <f t="array" ref="T1832">(I1832/86400)+25569+(-5/24)</f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 s="5">
        <f t="shared" si="57"/>
        <v>73.571428571428569</v>
      </c>
      <c r="Q1833" t="str">
        <f t="array" ref="Q1833">LEFT(N1833,FIND("/",N1833)-1)</f>
        <v>music</v>
      </c>
      <c r="R1833" t="str">
        <f t="array" ref="R1833">RIGHT(N1833,LEN(N1833)-FIND("/",N1833))</f>
        <v>rock</v>
      </c>
      <c r="S1833" s="9">
        <f t="array" ref="S1833">(J1833/86400)+25569+(-5/24)</f>
        <v>41026.787766203699</v>
      </c>
      <c r="T1833" s="9">
        <f t="array" ref="T1833">(I1833/86400)+25569+(-5/24)</f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 s="5">
        <f t="shared" si="57"/>
        <v>25</v>
      </c>
      <c r="Q1834" t="str">
        <f t="array" ref="Q1834">LEFT(N1834,FIND("/",N1834)-1)</f>
        <v>music</v>
      </c>
      <c r="R1834" t="str">
        <f t="array" ref="R1834">RIGHT(N1834,LEN(N1834)-FIND("/",N1834))</f>
        <v>rock</v>
      </c>
      <c r="S1834" s="9">
        <f t="array" ref="S1834">(J1834/86400)+25569+(-5/24)</f>
        <v>40576.331331018519</v>
      </c>
      <c r="T1834" s="9">
        <f t="array" ref="T1834">(I1834/86400)+25569+(-5/24)</f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 s="5">
        <f t="shared" si="57"/>
        <v>42</v>
      </c>
      <c r="Q1835" t="str">
        <f t="array" ref="Q1835">LEFT(N1835,FIND("/",N1835)-1)</f>
        <v>music</v>
      </c>
      <c r="R1835" t="str">
        <f t="array" ref="R1835">RIGHT(N1835,LEN(N1835)-FIND("/",N1835))</f>
        <v>rock</v>
      </c>
      <c r="S1835" s="9">
        <f t="array" ref="S1835">(J1835/86400)+25569+(-5/24)</f>
        <v>41302.835682870369</v>
      </c>
      <c r="T1835" s="9">
        <f t="array" ref="T1835">(I1835/86400)+25569+(-5/24)</f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 s="5">
        <f t="shared" si="57"/>
        <v>131.16666666666666</v>
      </c>
      <c r="Q1836" t="str">
        <f t="array" ref="Q1836">LEFT(N1836,FIND("/",N1836)-1)</f>
        <v>music</v>
      </c>
      <c r="R1836" t="str">
        <f t="array" ref="R1836">RIGHT(N1836,LEN(N1836)-FIND("/",N1836))</f>
        <v>rock</v>
      </c>
      <c r="S1836" s="9">
        <f t="array" ref="S1836">(J1836/86400)+25569+(-5/24)</f>
        <v>41988.755729166667</v>
      </c>
      <c r="T1836" s="9">
        <f t="array" ref="T1836">(I1836/86400)+25569+(-5/24)</f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 s="5">
        <f t="shared" si="57"/>
        <v>47.272727272727273</v>
      </c>
      <c r="Q1837" t="str">
        <f t="array" ref="Q1837">LEFT(N1837,FIND("/",N1837)-1)</f>
        <v>music</v>
      </c>
      <c r="R1837" t="str">
        <f t="array" ref="R1837">RIGHT(N1837,LEN(N1837)-FIND("/",N1837))</f>
        <v>rock</v>
      </c>
      <c r="S1837" s="9">
        <f t="array" ref="S1837">(J1837/86400)+25569+(-5/24)</f>
        <v>42430.49387731481</v>
      </c>
      <c r="T1837" s="9">
        <f t="array" ref="T1837">(I1837/86400)+25569+(-5/24)</f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 s="5">
        <f t="shared" si="57"/>
        <v>182.12727272727273</v>
      </c>
      <c r="Q1838" t="str">
        <f t="array" ref="Q1838">LEFT(N1838,FIND("/",N1838)-1)</f>
        <v>music</v>
      </c>
      <c r="R1838" t="str">
        <f t="array" ref="R1838">RIGHT(N1838,LEN(N1838)-FIND("/",N1838))</f>
        <v>rock</v>
      </c>
      <c r="S1838" s="9">
        <f t="array" ref="S1838">(J1838/86400)+25569+(-5/24)</f>
        <v>41305.601030092592</v>
      </c>
      <c r="T1838" s="9">
        <f t="array" ref="T1838">(I1838/86400)+25569+(-5/24)</f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 s="5">
        <f t="shared" si="57"/>
        <v>61.366666666666667</v>
      </c>
      <c r="Q1839" t="str">
        <f t="array" ref="Q1839">LEFT(N1839,FIND("/",N1839)-1)</f>
        <v>music</v>
      </c>
      <c r="R1839" t="str">
        <f t="array" ref="R1839">RIGHT(N1839,LEN(N1839)-FIND("/",N1839))</f>
        <v>rock</v>
      </c>
      <c r="S1839" s="9">
        <f t="array" ref="S1839">(J1839/86400)+25569+(-5/24)</f>
        <v>40925.839525462965</v>
      </c>
      <c r="T1839" s="9">
        <f t="array" ref="T1839">(I1839/86400)+25569+(-5/24)</f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 s="5">
        <f t="shared" si="57"/>
        <v>35.767499999999998</v>
      </c>
      <c r="Q1840" t="str">
        <f t="array" ref="Q1840">LEFT(N1840,FIND("/",N1840)-1)</f>
        <v>music</v>
      </c>
      <c r="R1840" t="str">
        <f t="array" ref="R1840">RIGHT(N1840,LEN(N1840)-FIND("/",N1840))</f>
        <v>rock</v>
      </c>
      <c r="S1840" s="9">
        <f t="array" ref="S1840">(J1840/86400)+25569+(-5/24)</f>
        <v>40788.578206018516</v>
      </c>
      <c r="T1840" s="9">
        <f t="array" ref="T1840">(I1840/86400)+25569+(-5/24)</f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 s="5">
        <f t="shared" si="57"/>
        <v>45.62222222222222</v>
      </c>
      <c r="Q1841" t="str">
        <f t="array" ref="Q1841">LEFT(N1841,FIND("/",N1841)-1)</f>
        <v>music</v>
      </c>
      <c r="R1841" t="str">
        <f t="array" ref="R1841">RIGHT(N1841,LEN(N1841)-FIND("/",N1841))</f>
        <v>rock</v>
      </c>
      <c r="S1841" s="9">
        <f t="array" ref="S1841">(J1841/86400)+25569+(-5/24)</f>
        <v>42614.513680555552</v>
      </c>
      <c r="T1841" s="9">
        <f t="array" ref="T1841">(I1841/86400)+25569+(-5/24)</f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 s="5">
        <f t="shared" si="57"/>
        <v>75.384615384615387</v>
      </c>
      <c r="Q1842" t="str">
        <f t="array" ref="Q1842">LEFT(N1842,FIND("/",N1842)-1)</f>
        <v>music</v>
      </c>
      <c r="R1842" t="str">
        <f t="array" ref="R1842">RIGHT(N1842,LEN(N1842)-FIND("/",N1842))</f>
        <v>rock</v>
      </c>
      <c r="S1842" s="9">
        <f t="array" ref="S1842">(J1842/86400)+25569+(-5/24)</f>
        <v>41381.88784722222</v>
      </c>
      <c r="T1842" s="9">
        <f t="array" ref="T1842">(I1842/86400)+25569+(-5/24)</f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 s="5">
        <f t="shared" si="57"/>
        <v>50.875</v>
      </c>
      <c r="Q1843" t="str">
        <f t="array" ref="Q1843">LEFT(N1843,FIND("/",N1843)-1)</f>
        <v>music</v>
      </c>
      <c r="R1843" t="str">
        <f t="array" ref="R1843">RIGHT(N1843,LEN(N1843)-FIND("/",N1843))</f>
        <v>rock</v>
      </c>
      <c r="S1843" s="9">
        <f t="array" ref="S1843">(J1843/86400)+25569+(-5/24)</f>
        <v>41745.637094907404</v>
      </c>
      <c r="T1843" s="9">
        <f t="array" ref="T1843">(I1843/86400)+25569+(-5/24)</f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 s="5">
        <f t="shared" si="57"/>
        <v>119.28571428571429</v>
      </c>
      <c r="Q1844" t="str">
        <f t="array" ref="Q1844">LEFT(N1844,FIND("/",N1844)-1)</f>
        <v>music</v>
      </c>
      <c r="R1844" t="str">
        <f t="array" ref="R1844">RIGHT(N1844,LEN(N1844)-FIND("/",N1844))</f>
        <v>rock</v>
      </c>
      <c r="S1844" s="9">
        <f t="array" ref="S1844">(J1844/86400)+25569+(-5/24)</f>
        <v>42031.423391203702</v>
      </c>
      <c r="T1844" s="9">
        <f t="array" ref="T1844">(I1844/86400)+25569+(-5/24)</f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 s="5">
        <f t="shared" si="57"/>
        <v>92.541865671641801</v>
      </c>
      <c r="Q1845" t="str">
        <f t="array" ref="Q1845">LEFT(N1845,FIND("/",N1845)-1)</f>
        <v>music</v>
      </c>
      <c r="R1845" t="str">
        <f t="array" ref="R1845">RIGHT(N1845,LEN(N1845)-FIND("/",N1845))</f>
        <v>rock</v>
      </c>
      <c r="S1845" s="9">
        <f t="array" ref="S1845">(J1845/86400)+25569+(-5/24)</f>
        <v>40564.786504629628</v>
      </c>
      <c r="T1845" s="9">
        <f t="array" ref="T1845">(I1845/86400)+25569+(-5/24)</f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 s="5">
        <f t="shared" si="57"/>
        <v>76.05</v>
      </c>
      <c r="Q1846" t="str">
        <f t="array" ref="Q1846">LEFT(N1846,FIND("/",N1846)-1)</f>
        <v>music</v>
      </c>
      <c r="R1846" t="str">
        <f t="array" ref="R1846">RIGHT(N1846,LEN(N1846)-FIND("/",N1846))</f>
        <v>rock</v>
      </c>
      <c r="S1846" s="9">
        <f t="array" ref="S1846">(J1846/86400)+25569+(-5/24)</f>
        <v>40666.765208333331</v>
      </c>
      <c r="T1846" s="9">
        <f t="array" ref="T1846">(I1846/86400)+25569+(-5/24)</f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 s="5">
        <f t="shared" si="57"/>
        <v>52.631578947368418</v>
      </c>
      <c r="Q1847" t="str">
        <f t="array" ref="Q1847">LEFT(N1847,FIND("/",N1847)-1)</f>
        <v>music</v>
      </c>
      <c r="R1847" t="str">
        <f t="array" ref="R1847">RIGHT(N1847,LEN(N1847)-FIND("/",N1847))</f>
        <v>rock</v>
      </c>
      <c r="S1847" s="9">
        <f t="array" ref="S1847">(J1847/86400)+25569+(-5/24)</f>
        <v>42523.124976851854</v>
      </c>
      <c r="T1847" s="9">
        <f t="array" ref="T1847">(I1847/86400)+25569+(-5/24)</f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 s="5">
        <f t="shared" si="57"/>
        <v>98.990430622009569</v>
      </c>
      <c r="Q1848" t="str">
        <f t="array" ref="Q1848">LEFT(N1848,FIND("/",N1848)-1)</f>
        <v>music</v>
      </c>
      <c r="R1848" t="str">
        <f t="array" ref="R1848">RIGHT(N1848,LEN(N1848)-FIND("/",N1848))</f>
        <v>rock</v>
      </c>
      <c r="S1848" s="9">
        <f t="array" ref="S1848">(J1848/86400)+25569+(-5/24)</f>
        <v>41228.441863425927</v>
      </c>
      <c r="T1848" s="9">
        <f t="array" ref="T1848">(I1848/86400)+25569+(-5/24)</f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 s="5">
        <f t="shared" si="57"/>
        <v>79.526315789473685</v>
      </c>
      <c r="Q1849" t="str">
        <f t="array" ref="Q1849">LEFT(N1849,FIND("/",N1849)-1)</f>
        <v>music</v>
      </c>
      <c r="R1849" t="str">
        <f t="array" ref="R1849">RIGHT(N1849,LEN(N1849)-FIND("/",N1849))</f>
        <v>rock</v>
      </c>
      <c r="S1849" s="9">
        <f t="array" ref="S1849">(J1849/86400)+25569+(-5/24)</f>
        <v>42094.028148148143</v>
      </c>
      <c r="T1849" s="9">
        <f t="array" ref="T1849">(I1849/86400)+25569+(-5/24)</f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 s="5">
        <f t="shared" si="57"/>
        <v>134.20833333333334</v>
      </c>
      <c r="Q1850" t="str">
        <f t="array" ref="Q1850">LEFT(N1850,FIND("/",N1850)-1)</f>
        <v>music</v>
      </c>
      <c r="R1850" t="str">
        <f t="array" ref="R1850">RIGHT(N1850,LEN(N1850)-FIND("/",N1850))</f>
        <v>rock</v>
      </c>
      <c r="S1850" s="9">
        <f t="array" ref="S1850">(J1850/86400)+25569+(-5/24)</f>
        <v>40691.579722222217</v>
      </c>
      <c r="T1850" s="9">
        <f t="array" ref="T1850">(I1850/86400)+25569+(-5/24)</f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 s="5">
        <f t="shared" si="57"/>
        <v>37.625</v>
      </c>
      <c r="Q1851" t="str">
        <f t="array" ref="Q1851">LEFT(N1851,FIND("/",N1851)-1)</f>
        <v>music</v>
      </c>
      <c r="R1851" t="str">
        <f t="array" ref="R1851">RIGHT(N1851,LEN(N1851)-FIND("/",N1851))</f>
        <v>rock</v>
      </c>
      <c r="S1851" s="9">
        <f t="array" ref="S1851">(J1851/86400)+25569+(-5/24)</f>
        <v>41169.637256944443</v>
      </c>
      <c r="T1851" s="9">
        <f t="array" ref="T1851">(I1851/86400)+25569+(-5/24)</f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 s="5">
        <f t="shared" si="57"/>
        <v>51.044692737430168</v>
      </c>
      <c r="Q1852" t="str">
        <f t="array" ref="Q1852">LEFT(N1852,FIND("/",N1852)-1)</f>
        <v>music</v>
      </c>
      <c r="R1852" t="str">
        <f t="array" ref="R1852">RIGHT(N1852,LEN(N1852)-FIND("/",N1852))</f>
        <v>rock</v>
      </c>
      <c r="S1852" s="9">
        <f t="array" ref="S1852">(J1852/86400)+25569+(-5/24)</f>
        <v>41800.751157407409</v>
      </c>
      <c r="T1852" s="9">
        <f t="array" ref="T1852">(I1852/86400)+25569+(-5/24)</f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 s="5">
        <f t="shared" si="57"/>
        <v>50.03846153846154</v>
      </c>
      <c r="Q1853" t="str">
        <f t="array" ref="Q1853">LEFT(N1853,FIND("/",N1853)-1)</f>
        <v>music</v>
      </c>
      <c r="R1853" t="str">
        <f t="array" ref="R1853">RIGHT(N1853,LEN(N1853)-FIND("/",N1853))</f>
        <v>rock</v>
      </c>
      <c r="S1853" s="9">
        <f t="array" ref="S1853">(J1853/86400)+25569+(-5/24)</f>
        <v>41827.69835648148</v>
      </c>
      <c r="T1853" s="9">
        <f t="array" ref="T1853">(I1853/86400)+25569+(-5/24)</f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 s="5">
        <f t="shared" si="57"/>
        <v>133.93129770992365</v>
      </c>
      <c r="Q1854" t="str">
        <f t="array" ref="Q1854">LEFT(N1854,FIND("/",N1854)-1)</f>
        <v>music</v>
      </c>
      <c r="R1854" t="str">
        <f t="array" ref="R1854">RIGHT(N1854,LEN(N1854)-FIND("/",N1854))</f>
        <v>rock</v>
      </c>
      <c r="S1854" s="9">
        <f t="array" ref="S1854">(J1854/86400)+25569+(-5/24)</f>
        <v>42081.563101851854</v>
      </c>
      <c r="T1854" s="9">
        <f t="array" ref="T1854">(I1854/86400)+25569+(-5/24)</f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 s="5">
        <f t="shared" si="57"/>
        <v>58.214285714285715</v>
      </c>
      <c r="Q1855" t="str">
        <f t="array" ref="Q1855">LEFT(N1855,FIND("/",N1855)-1)</f>
        <v>music</v>
      </c>
      <c r="R1855" t="str">
        <f t="array" ref="R1855">RIGHT(N1855,LEN(N1855)-FIND("/",N1855))</f>
        <v>rock</v>
      </c>
      <c r="S1855" s="9">
        <f t="array" ref="S1855">(J1855/86400)+25569+(-5/24)</f>
        <v>41176.852048611108</v>
      </c>
      <c r="T1855" s="9">
        <f t="array" ref="T1855">(I1855/86400)+25569+(-5/24)</f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 s="5">
        <f t="shared" si="57"/>
        <v>88.037643678160919</v>
      </c>
      <c r="Q1856" t="str">
        <f t="array" ref="Q1856">LEFT(N1856,FIND("/",N1856)-1)</f>
        <v>music</v>
      </c>
      <c r="R1856" t="str">
        <f t="array" ref="R1856">RIGHT(N1856,LEN(N1856)-FIND("/",N1856))</f>
        <v>rock</v>
      </c>
      <c r="S1856" s="9">
        <f t="array" ref="S1856">(J1856/86400)+25569+(-5/24)</f>
        <v>41387.812928240739</v>
      </c>
      <c r="T1856" s="9">
        <f t="array" ref="T1856">(I1856/86400)+25569+(-5/24)</f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 s="5">
        <f t="shared" si="57"/>
        <v>70.576753926701571</v>
      </c>
      <c r="Q1857" t="str">
        <f t="array" ref="Q1857">LEFT(N1857,FIND("/",N1857)-1)</f>
        <v>music</v>
      </c>
      <c r="R1857" t="str">
        <f t="array" ref="R1857">RIGHT(N1857,LEN(N1857)-FIND("/",N1857))</f>
        <v>rock</v>
      </c>
      <c r="S1857" s="9">
        <f t="array" ref="S1857">(J1857/86400)+25569+(-5/24)</f>
        <v>41600.330324074072</v>
      </c>
      <c r="T1857" s="9">
        <f t="array" ref="T1857">(I1857/86400)+25569+(-5/24)</f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 s="5">
        <f t="shared" si="57"/>
        <v>53.289473684210527</v>
      </c>
      <c r="Q1858" t="str">
        <f t="array" ref="Q1858">LEFT(N1858,FIND("/",N1858)-1)</f>
        <v>music</v>
      </c>
      <c r="R1858" t="str">
        <f t="array" ref="R1858">RIGHT(N1858,LEN(N1858)-FIND("/",N1858))</f>
        <v>rock</v>
      </c>
      <c r="S1858" s="9">
        <f t="array" ref="S1858">(J1858/86400)+25569+(-5/24)</f>
        <v>41817.64666666666</v>
      </c>
      <c r="T1858" s="9">
        <f t="array" ref="T1858">(I1858/86400)+25569+(-5/24)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E1859/D1859*100</f>
        <v>100</v>
      </c>
      <c r="P1859" s="5">
        <f t="shared" ref="P1859:P1922" si="59">E1859/L1859</f>
        <v>136.36363636363637</v>
      </c>
      <c r="Q1859" t="str">
        <f t="array" ref="Q1859">LEFT(N1859,FIND("/",N1859)-1)</f>
        <v>music</v>
      </c>
      <c r="R1859" t="str">
        <f t="array" ref="R1859">RIGHT(N1859,LEN(N1859)-FIND("/",N1859))</f>
        <v>rock</v>
      </c>
      <c r="S1859" s="9">
        <f t="array" ref="S1859">(J1859/86400)+25569+(-5/24)</f>
        <v>41864.560335648144</v>
      </c>
      <c r="T1859" s="9">
        <f t="array" ref="T185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 s="5">
        <f t="shared" si="59"/>
        <v>40.547315436241611</v>
      </c>
      <c r="Q1860" t="str">
        <f t="array" ref="Q1860">LEFT(N1860,FIND("/",N1860)-1)</f>
        <v>music</v>
      </c>
      <c r="R1860" t="str">
        <f t="array" ref="R1860">RIGHT(N1860,LEN(N1860)-FIND("/",N1860))</f>
        <v>rock</v>
      </c>
      <c r="S1860" s="9">
        <f t="array" ref="S1860">(J1860/86400)+25569+(-5/24)</f>
        <v>40832.9921412037</v>
      </c>
      <c r="T1860" s="9">
        <f t="array" ref="T1860">(I1860/86400)+25569+(-5/24)</f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 s="5">
        <f t="shared" si="59"/>
        <v>70.625</v>
      </c>
      <c r="Q1861" t="str">
        <f t="array" ref="Q1861">LEFT(N1861,FIND("/",N1861)-1)</f>
        <v>music</v>
      </c>
      <c r="R1861" t="str">
        <f t="array" ref="R1861">RIGHT(N1861,LEN(N1861)-FIND("/",N1861))</f>
        <v>rock</v>
      </c>
      <c r="S1861" s="9">
        <f t="array" ref="S1861">(J1861/86400)+25569+(-5/24)</f>
        <v>40778.561678240738</v>
      </c>
      <c r="T1861" s="9">
        <f t="array" ref="T1861">(I1861/86400)+25569+(-5/24)</f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 s="5">
        <f t="shared" si="59"/>
        <v>52.684210526315788</v>
      </c>
      <c r="Q1862" t="str">
        <f t="array" ref="Q1862">LEFT(N1862,FIND("/",N1862)-1)</f>
        <v>music</v>
      </c>
      <c r="R1862" t="str">
        <f t="array" ref="R1862">RIGHT(N1862,LEN(N1862)-FIND("/",N1862))</f>
        <v>rock</v>
      </c>
      <c r="S1862" s="9">
        <f t="array" ref="S1862">(J1862/86400)+25569+(-5/24)</f>
        <v>41655.500972222224</v>
      </c>
      <c r="T1862" s="9">
        <f t="array" ref="T1862">(I1862/86400)+25569+(-5/24)</f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5" t="e">
        <f t="shared" si="59"/>
        <v>#DIV/0!</v>
      </c>
      <c r="Q1863" t="str">
        <f t="array" ref="Q1863">LEFT(N1863,FIND("/",N1863)-1)</f>
        <v>games</v>
      </c>
      <c r="R1863" t="str">
        <f t="array" ref="R1863">RIGHT(N1863,LEN(N1863)-FIND("/",N1863))</f>
        <v>mobile games</v>
      </c>
      <c r="S1863" s="9">
        <f t="array" ref="S1863">(J1863/86400)+25569+(-5/24)</f>
        <v>42000.091909722221</v>
      </c>
      <c r="T1863" s="9">
        <f t="array" ref="T1863">(I1863/86400)+25569+(-5/24)</f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 s="5">
        <f t="shared" si="59"/>
        <v>90.9375</v>
      </c>
      <c r="Q1864" t="str">
        <f t="array" ref="Q1864">LEFT(N1864,FIND("/",N1864)-1)</f>
        <v>games</v>
      </c>
      <c r="R1864" t="str">
        <f t="array" ref="R1864">RIGHT(N1864,LEN(N1864)-FIND("/",N1864))</f>
        <v>mobile games</v>
      </c>
      <c r="S1864" s="9">
        <f t="array" ref="S1864">(J1864/86400)+25569+(-5/24)</f>
        <v>42755.284421296295</v>
      </c>
      <c r="T1864" s="9">
        <f t="array" ref="T1864">(I1864/86400)+25569+(-5/24)</f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 s="5">
        <f t="shared" si="59"/>
        <v>5</v>
      </c>
      <c r="Q1865" t="str">
        <f t="array" ref="Q1865">LEFT(N1865,FIND("/",N1865)-1)</f>
        <v>games</v>
      </c>
      <c r="R1865" t="str">
        <f t="array" ref="R1865">RIGHT(N1865,LEN(N1865)-FIND("/",N1865))</f>
        <v>mobile games</v>
      </c>
      <c r="S1865" s="9">
        <f t="array" ref="S1865">(J1865/86400)+25569+(-5/24)</f>
        <v>41772.588946759257</v>
      </c>
      <c r="T1865" s="9">
        <f t="array" ref="T1865">(I1865/86400)+25569+(-5/24)</f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 s="5">
        <f t="shared" si="59"/>
        <v>58.083333333333336</v>
      </c>
      <c r="Q1866" t="str">
        <f t="array" ref="Q1866">LEFT(N1866,FIND("/",N1866)-1)</f>
        <v>games</v>
      </c>
      <c r="R1866" t="str">
        <f t="array" ref="R1866">RIGHT(N1866,LEN(N1866)-FIND("/",N1866))</f>
        <v>mobile games</v>
      </c>
      <c r="S1866" s="9">
        <f t="array" ref="S1866">(J1866/86400)+25569+(-5/24)</f>
        <v>41733.508101851847</v>
      </c>
      <c r="T1866" s="9">
        <f t="array" ref="T1866">(I1866/86400)+25569+(-5/24)</f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 s="5">
        <f t="shared" si="59"/>
        <v>2</v>
      </c>
      <c r="Q1867" t="str">
        <f t="array" ref="Q1867">LEFT(N1867,FIND("/",N1867)-1)</f>
        <v>games</v>
      </c>
      <c r="R1867" t="str">
        <f t="array" ref="R1867">RIGHT(N1867,LEN(N1867)-FIND("/",N1867))</f>
        <v>mobile games</v>
      </c>
      <c r="S1867" s="9">
        <f t="array" ref="S1867">(J1867/86400)+25569+(-5/24)</f>
        <v>42645.159108796295</v>
      </c>
      <c r="T1867" s="9">
        <f t="array" ref="T1867">(I1867/86400)+25569+(-5/24)</f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 s="5">
        <f t="shared" si="59"/>
        <v>62.5</v>
      </c>
      <c r="Q1868" t="str">
        <f t="array" ref="Q1868">LEFT(N1868,FIND("/",N1868)-1)</f>
        <v>games</v>
      </c>
      <c r="R1868" t="str">
        <f t="array" ref="R1868">RIGHT(N1868,LEN(N1868)-FIND("/",N1868))</f>
        <v>mobile games</v>
      </c>
      <c r="S1868" s="9">
        <f t="array" ref="S1868">(J1868/86400)+25569+(-5/24)</f>
        <v>42742.038159722222</v>
      </c>
      <c r="T1868" s="9">
        <f t="array" ref="T1868">(I1868/86400)+25569+(-5/24)</f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 s="5">
        <f t="shared" si="59"/>
        <v>10</v>
      </c>
      <c r="Q1869" t="str">
        <f t="array" ref="Q1869">LEFT(N1869,FIND("/",N1869)-1)</f>
        <v>games</v>
      </c>
      <c r="R1869" t="str">
        <f t="array" ref="R1869">RIGHT(N1869,LEN(N1869)-FIND("/",N1869))</f>
        <v>mobile games</v>
      </c>
      <c r="S1869" s="9">
        <f t="array" ref="S1869">(J1869/86400)+25569+(-5/24)</f>
        <v>42649.716574074067</v>
      </c>
      <c r="T1869" s="9">
        <f t="array" ref="T1869">(I1869/86400)+25569+(-5/24)</f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 s="5">
        <f t="shared" si="59"/>
        <v>71.588235294117652</v>
      </c>
      <c r="Q1870" t="str">
        <f t="array" ref="Q1870">LEFT(N1870,FIND("/",N1870)-1)</f>
        <v>games</v>
      </c>
      <c r="R1870" t="str">
        <f t="array" ref="R1870">RIGHT(N1870,LEN(N1870)-FIND("/",N1870))</f>
        <v>mobile games</v>
      </c>
      <c r="S1870" s="9">
        <f t="array" ref="S1870">(J1870/86400)+25569+(-5/24)</f>
        <v>42328.570891203701</v>
      </c>
      <c r="T1870" s="9">
        <f t="array" ref="T1870">(I1870/86400)+25569+(-5/24)</f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5" t="e">
        <f t="shared" si="59"/>
        <v>#DIV/0!</v>
      </c>
      <c r="Q1871" t="str">
        <f t="array" ref="Q1871">LEFT(N1871,FIND("/",N1871)-1)</f>
        <v>games</v>
      </c>
      <c r="R1871" t="str">
        <f t="array" ref="R1871">RIGHT(N1871,LEN(N1871)-FIND("/",N1871))</f>
        <v>mobile games</v>
      </c>
      <c r="S1871" s="9">
        <f t="array" ref="S1871">(J1871/86400)+25569+(-5/24)</f>
        <v>42708.794548611106</v>
      </c>
      <c r="T1871" s="9">
        <f t="array" ref="T1871">(I1871/86400)+25569+(-5/24)</f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 s="5">
        <f t="shared" si="59"/>
        <v>32.81818181818182</v>
      </c>
      <c r="Q1872" t="str">
        <f t="array" ref="Q1872">LEFT(N1872,FIND("/",N1872)-1)</f>
        <v>games</v>
      </c>
      <c r="R1872" t="str">
        <f t="array" ref="R1872">RIGHT(N1872,LEN(N1872)-FIND("/",N1872))</f>
        <v>mobile games</v>
      </c>
      <c r="S1872" s="9">
        <f t="array" ref="S1872">(J1872/86400)+25569+(-5/24)</f>
        <v>42371.14739583333</v>
      </c>
      <c r="T1872" s="9">
        <f t="array" ref="T1872">(I1872/86400)+25569+(-5/24)</f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 s="5">
        <f t="shared" si="59"/>
        <v>49.11578947368421</v>
      </c>
      <c r="Q1873" t="str">
        <f t="array" ref="Q1873">LEFT(N1873,FIND("/",N1873)-1)</f>
        <v>games</v>
      </c>
      <c r="R1873" t="str">
        <f t="array" ref="R1873">RIGHT(N1873,LEN(N1873)-FIND("/",N1873))</f>
        <v>mobile games</v>
      </c>
      <c r="S1873" s="9">
        <f t="array" ref="S1873">(J1873/86400)+25569+(-5/24)</f>
        <v>41923.575243055551</v>
      </c>
      <c r="T1873" s="9">
        <f t="array" ref="T1873">(I1873/86400)+25569+(-5/24)</f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 s="5">
        <f t="shared" si="59"/>
        <v>16.307692307692307</v>
      </c>
      <c r="Q1874" t="str">
        <f t="array" ref="Q1874">LEFT(N1874,FIND("/",N1874)-1)</f>
        <v>games</v>
      </c>
      <c r="R1874" t="str">
        <f t="array" ref="R1874">RIGHT(N1874,LEN(N1874)-FIND("/",N1874))</f>
        <v>mobile games</v>
      </c>
      <c r="S1874" s="9">
        <f t="array" ref="S1874">(J1874/86400)+25569+(-5/24)</f>
        <v>42154.921319444438</v>
      </c>
      <c r="T1874" s="9">
        <f t="array" ref="T1874">(I1874/86400)+25569+(-5/24)</f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 s="5">
        <f t="shared" si="59"/>
        <v>18</v>
      </c>
      <c r="Q1875" t="str">
        <f t="array" ref="Q1875">LEFT(N1875,FIND("/",N1875)-1)</f>
        <v>games</v>
      </c>
      <c r="R1875" t="str">
        <f t="array" ref="R1875">RIGHT(N1875,LEN(N1875)-FIND("/",N1875))</f>
        <v>mobile games</v>
      </c>
      <c r="S1875" s="9">
        <f t="array" ref="S1875">(J1875/86400)+25569+(-5/24)</f>
        <v>42164.407523148147</v>
      </c>
      <c r="T1875" s="9">
        <f t="array" ref="T1875">(I1875/86400)+25569+(-5/24)</f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 s="5">
        <f t="shared" si="59"/>
        <v>13</v>
      </c>
      <c r="Q1876" t="str">
        <f t="array" ref="Q1876">LEFT(N1876,FIND("/",N1876)-1)</f>
        <v>games</v>
      </c>
      <c r="R1876" t="str">
        <f t="array" ref="R1876">RIGHT(N1876,LEN(N1876)-FIND("/",N1876))</f>
        <v>mobile games</v>
      </c>
      <c r="S1876" s="9">
        <f t="array" ref="S1876">(J1876/86400)+25569+(-5/24)</f>
        <v>42529.760798611103</v>
      </c>
      <c r="T1876" s="9">
        <f t="array" ref="T1876">(I1876/86400)+25569+(-5/24)</f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 s="5">
        <f t="shared" si="59"/>
        <v>17</v>
      </c>
      <c r="Q1877" t="str">
        <f t="array" ref="Q1877">LEFT(N1877,FIND("/",N1877)-1)</f>
        <v>games</v>
      </c>
      <c r="R1877" t="str">
        <f t="array" ref="R1877">RIGHT(N1877,LEN(N1877)-FIND("/",N1877))</f>
        <v>mobile games</v>
      </c>
      <c r="S1877" s="9">
        <f t="array" ref="S1877">(J1877/86400)+25569+(-5/24)</f>
        <v>42528.691064814811</v>
      </c>
      <c r="T1877" s="9">
        <f t="array" ref="T1877">(I1877/86400)+25569+(-5/24)</f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5" t="e">
        <f t="shared" si="59"/>
        <v>#DIV/0!</v>
      </c>
      <c r="Q1878" t="str">
        <f t="array" ref="Q1878">LEFT(N1878,FIND("/",N1878)-1)</f>
        <v>games</v>
      </c>
      <c r="R1878" t="str">
        <f t="array" ref="R1878">RIGHT(N1878,LEN(N1878)-FIND("/",N1878))</f>
        <v>mobile games</v>
      </c>
      <c r="S1878" s="9">
        <f t="array" ref="S1878">(J1878/86400)+25569+(-5/24)</f>
        <v>41776.07644675926</v>
      </c>
      <c r="T1878" s="9">
        <f t="array" ref="T1878">(I1878/86400)+25569+(-5/24)</f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5" t="e">
        <f t="shared" si="59"/>
        <v>#DIV/0!</v>
      </c>
      <c r="Q1879" t="str">
        <f t="array" ref="Q1879">LEFT(N1879,FIND("/",N1879)-1)</f>
        <v>games</v>
      </c>
      <c r="R1879" t="str">
        <f t="array" ref="R1879">RIGHT(N1879,LEN(N1879)-FIND("/",N1879))</f>
        <v>mobile games</v>
      </c>
      <c r="S1879" s="9">
        <f t="array" ref="S1879">(J1879/86400)+25569+(-5/24)</f>
        <v>42034.820891203701</v>
      </c>
      <c r="T1879" s="9">
        <f t="array" ref="T1879">(I1879/86400)+25569+(-5/24)</f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5" t="e">
        <f t="shared" si="59"/>
        <v>#DIV/0!</v>
      </c>
      <c r="Q1880" t="str">
        <f t="array" ref="Q1880">LEFT(N1880,FIND("/",N1880)-1)</f>
        <v>games</v>
      </c>
      <c r="R1880" t="str">
        <f t="array" ref="R1880">RIGHT(N1880,LEN(N1880)-FIND("/",N1880))</f>
        <v>mobile games</v>
      </c>
      <c r="S1880" s="9">
        <f t="array" ref="S1880">(J1880/86400)+25569+(-5/24)</f>
        <v>41772.800405092588</v>
      </c>
      <c r="T1880" s="9">
        <f t="array" ref="T1880">(I1880/86400)+25569+(-5/24)</f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 s="5">
        <f t="shared" si="59"/>
        <v>3</v>
      </c>
      <c r="Q1881" t="str">
        <f t="array" ref="Q1881">LEFT(N1881,FIND("/",N1881)-1)</f>
        <v>games</v>
      </c>
      <c r="R1881" t="str">
        <f t="array" ref="R1881">RIGHT(N1881,LEN(N1881)-FIND("/",N1881))</f>
        <v>mobile games</v>
      </c>
      <c r="S1881" s="9">
        <f t="array" ref="S1881">(J1881/86400)+25569+(-5/24)</f>
        <v>42413.441307870373</v>
      </c>
      <c r="T1881" s="9">
        <f t="array" ref="T1881">(I1881/86400)+25569+(-5/24)</f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 s="5">
        <f t="shared" si="59"/>
        <v>41.833333333333336</v>
      </c>
      <c r="Q1882" t="str">
        <f t="array" ref="Q1882">LEFT(N1882,FIND("/",N1882)-1)</f>
        <v>games</v>
      </c>
      <c r="R1882" t="str">
        <f t="array" ref="R1882">RIGHT(N1882,LEN(N1882)-FIND("/",N1882))</f>
        <v>mobile games</v>
      </c>
      <c r="S1882" s="9">
        <f t="array" ref="S1882">(J1882/86400)+25569+(-5/24)</f>
        <v>42430.358564814807</v>
      </c>
      <c r="T1882" s="9">
        <f t="array" ref="T1882">(I1882/86400)+25569+(-5/24)</f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 s="5">
        <f t="shared" si="59"/>
        <v>49.338428571428572</v>
      </c>
      <c r="Q1883" t="str">
        <f t="array" ref="Q1883">LEFT(N1883,FIND("/",N1883)-1)</f>
        <v>music</v>
      </c>
      <c r="R1883" t="str">
        <f t="array" ref="R1883">RIGHT(N1883,LEN(N1883)-FIND("/",N1883))</f>
        <v>indie rock</v>
      </c>
      <c r="S1883" s="9">
        <f t="array" ref="S1883">(J1883/86400)+25569+(-5/24)</f>
        <v>42042.944317129623</v>
      </c>
      <c r="T1883" s="9">
        <f t="array" ref="T1883">(I1883/86400)+25569+(-5/24)</f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 s="5">
        <f t="shared" si="59"/>
        <v>41.728395061728392</v>
      </c>
      <c r="Q1884" t="str">
        <f t="array" ref="Q1884">LEFT(N1884,FIND("/",N1884)-1)</f>
        <v>music</v>
      </c>
      <c r="R1884" t="str">
        <f t="array" ref="R1884">RIGHT(N1884,LEN(N1884)-FIND("/",N1884))</f>
        <v>indie rock</v>
      </c>
      <c r="S1884" s="9">
        <f t="array" ref="S1884">(J1884/86400)+25569+(-5/24)</f>
        <v>41067.740879629629</v>
      </c>
      <c r="T1884" s="9">
        <f t="array" ref="T1884">(I1884/86400)+25569+(-5/24)</f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 s="5">
        <f t="shared" si="59"/>
        <v>32.71875</v>
      </c>
      <c r="Q1885" t="str">
        <f t="array" ref="Q1885">LEFT(N1885,FIND("/",N1885)-1)</f>
        <v>music</v>
      </c>
      <c r="R1885" t="str">
        <f t="array" ref="R1885">RIGHT(N1885,LEN(N1885)-FIND("/",N1885))</f>
        <v>indie rock</v>
      </c>
      <c r="S1885" s="9">
        <f t="array" ref="S1885">(J1885/86400)+25569+(-5/24)</f>
        <v>40977.739675925921</v>
      </c>
      <c r="T1885" s="9">
        <f t="array" ref="T1885">(I1885/86400)+25569+(-5/24)</f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 s="5">
        <f t="shared" si="59"/>
        <v>51.96153846153846</v>
      </c>
      <c r="Q1886" t="str">
        <f t="array" ref="Q1886">LEFT(N1886,FIND("/",N1886)-1)</f>
        <v>music</v>
      </c>
      <c r="R1886" t="str">
        <f t="array" ref="R1886">RIGHT(N1886,LEN(N1886)-FIND("/",N1886))</f>
        <v>indie rock</v>
      </c>
      <c r="S1886" s="9">
        <f t="array" ref="S1886">(J1886/86400)+25569+(-5/24)</f>
        <v>41204.989988425921</v>
      </c>
      <c r="T1886" s="9">
        <f t="array" ref="T1886">(I1886/86400)+25569+(-5/24)</f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 s="5">
        <f t="shared" si="59"/>
        <v>50.685714285714283</v>
      </c>
      <c r="Q1887" t="str">
        <f t="array" ref="Q1887">LEFT(N1887,FIND("/",N1887)-1)</f>
        <v>music</v>
      </c>
      <c r="R1887" t="str">
        <f t="array" ref="R1887">RIGHT(N1887,LEN(N1887)-FIND("/",N1887))</f>
        <v>indie rock</v>
      </c>
      <c r="S1887" s="9">
        <f t="array" ref="S1887">(J1887/86400)+25569+(-5/24)</f>
        <v>41098.885532407403</v>
      </c>
      <c r="T1887" s="9">
        <f t="array" ref="T1887">(I1887/86400)+25569+(-5/24)</f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 s="5">
        <f t="shared" si="59"/>
        <v>42.241379310344826</v>
      </c>
      <c r="Q1888" t="str">
        <f t="array" ref="Q1888">LEFT(N1888,FIND("/",N1888)-1)</f>
        <v>music</v>
      </c>
      <c r="R1888" t="str">
        <f t="array" ref="R1888">RIGHT(N1888,LEN(N1888)-FIND("/",N1888))</f>
        <v>indie rock</v>
      </c>
      <c r="S1888" s="9">
        <f t="array" ref="S1888">(J1888/86400)+25569+(-5/24)</f>
        <v>41925.69835648148</v>
      </c>
      <c r="T1888" s="9">
        <f t="array" ref="T1888">(I1888/86400)+25569+(-5/24)</f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 s="5">
        <f t="shared" si="59"/>
        <v>416.875</v>
      </c>
      <c r="Q1889" t="str">
        <f t="array" ref="Q1889">LEFT(N1889,FIND("/",N1889)-1)</f>
        <v>music</v>
      </c>
      <c r="R1889" t="str">
        <f t="array" ref="R1889">RIGHT(N1889,LEN(N1889)-FIND("/",N1889))</f>
        <v>indie rock</v>
      </c>
      <c r="S1889" s="9">
        <f t="array" ref="S1889">(J1889/86400)+25569+(-5/24)</f>
        <v>42323.591805555552</v>
      </c>
      <c r="T1889" s="9">
        <f t="array" ref="T1889">(I1889/86400)+25569+(-5/24)</f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 s="5">
        <f t="shared" si="59"/>
        <v>46.651685393258425</v>
      </c>
      <c r="Q1890" t="str">
        <f t="array" ref="Q1890">LEFT(N1890,FIND("/",N1890)-1)</f>
        <v>music</v>
      </c>
      <c r="R1890" t="str">
        <f t="array" ref="R1890">RIGHT(N1890,LEN(N1890)-FIND("/",N1890))</f>
        <v>indie rock</v>
      </c>
      <c r="S1890" s="9">
        <f t="array" ref="S1890">(J1890/86400)+25569+(-5/24)</f>
        <v>40299.03162037037</v>
      </c>
      <c r="T1890" s="9">
        <f t="array" ref="T1890">(I1890/86400)+25569+(-5/24)</f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 s="5">
        <f t="shared" si="59"/>
        <v>48.454545454545453</v>
      </c>
      <c r="Q1891" t="str">
        <f t="array" ref="Q1891">LEFT(N1891,FIND("/",N1891)-1)</f>
        <v>music</v>
      </c>
      <c r="R1891" t="str">
        <f t="array" ref="R1891">RIGHT(N1891,LEN(N1891)-FIND("/",N1891))</f>
        <v>indie rock</v>
      </c>
      <c r="S1891" s="9">
        <f t="array" ref="S1891">(J1891/86400)+25569+(-5/24)</f>
        <v>41299.585023148145</v>
      </c>
      <c r="T1891" s="9">
        <f t="array" ref="T1891">(I1891/86400)+25569+(-5/24)</f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 s="5">
        <f t="shared" si="59"/>
        <v>70.5289837398374</v>
      </c>
      <c r="Q1892" t="str">
        <f t="array" ref="Q1892">LEFT(N1892,FIND("/",N1892)-1)</f>
        <v>music</v>
      </c>
      <c r="R1892" t="str">
        <f t="array" ref="R1892">RIGHT(N1892,LEN(N1892)-FIND("/",N1892))</f>
        <v>indie rock</v>
      </c>
      <c r="S1892" s="9">
        <f t="array" ref="S1892">(J1892/86400)+25569+(-5/24)</f>
        <v>41228.577870370369</v>
      </c>
      <c r="T1892" s="9">
        <f t="array" ref="T1892">(I1892/86400)+25569+(-5/24)</f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 s="5">
        <f t="shared" si="59"/>
        <v>87.958333333333329</v>
      </c>
      <c r="Q1893" t="str">
        <f t="array" ref="Q1893">LEFT(N1893,FIND("/",N1893)-1)</f>
        <v>music</v>
      </c>
      <c r="R1893" t="str">
        <f t="array" ref="R1893">RIGHT(N1893,LEN(N1893)-FIND("/",N1893))</f>
        <v>indie rock</v>
      </c>
      <c r="S1893" s="9">
        <f t="array" ref="S1893">(J1893/86400)+25569+(-5/24)</f>
        <v>40335.589745370366</v>
      </c>
      <c r="T1893" s="9">
        <f t="array" ref="T1893">(I1893/86400)+25569+(-5/24)</f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 s="5">
        <f t="shared" si="59"/>
        <v>26.26923076923077</v>
      </c>
      <c r="Q1894" t="str">
        <f t="array" ref="Q1894">LEFT(N1894,FIND("/",N1894)-1)</f>
        <v>music</v>
      </c>
      <c r="R1894" t="str">
        <f t="array" ref="R1894">RIGHT(N1894,LEN(N1894)-FIND("/",N1894))</f>
        <v>indie rock</v>
      </c>
      <c r="S1894" s="9">
        <f t="array" ref="S1894">(J1894/86400)+25569+(-5/24)</f>
        <v>40671.429178240738</v>
      </c>
      <c r="T1894" s="9">
        <f t="array" ref="T1894">(I1894/86400)+25569+(-5/24)</f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 s="5">
        <f t="shared" si="59"/>
        <v>57.777777777777779</v>
      </c>
      <c r="Q1895" t="str">
        <f t="array" ref="Q1895">LEFT(N1895,FIND("/",N1895)-1)</f>
        <v>music</v>
      </c>
      <c r="R1895" t="str">
        <f t="array" ref="R1895">RIGHT(N1895,LEN(N1895)-FIND("/",N1895))</f>
        <v>indie rock</v>
      </c>
      <c r="S1895" s="9">
        <f t="array" ref="S1895">(J1895/86400)+25569+(-5/24)</f>
        <v>40632.733622685184</v>
      </c>
      <c r="T1895" s="9">
        <f t="array" ref="T1895">(I1895/86400)+25569+(-5/24)</f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 s="5">
        <f t="shared" si="59"/>
        <v>57.25</v>
      </c>
      <c r="Q1896" t="str">
        <f t="array" ref="Q1896">LEFT(N1896,FIND("/",N1896)-1)</f>
        <v>music</v>
      </c>
      <c r="R1896" t="str">
        <f t="array" ref="R1896">RIGHT(N1896,LEN(N1896)-FIND("/",N1896))</f>
        <v>indie rock</v>
      </c>
      <c r="S1896" s="9">
        <f t="array" ref="S1896">(J1896/86400)+25569+(-5/24)</f>
        <v>40920.696562499994</v>
      </c>
      <c r="T1896" s="9">
        <f t="array" ref="T1896">(I1896/86400)+25569+(-5/24)</f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 s="5">
        <f t="shared" si="59"/>
        <v>196.34042553191489</v>
      </c>
      <c r="Q1897" t="str">
        <f t="array" ref="Q1897">LEFT(N1897,FIND("/",N1897)-1)</f>
        <v>music</v>
      </c>
      <c r="R1897" t="str">
        <f t="array" ref="R1897">RIGHT(N1897,LEN(N1897)-FIND("/",N1897))</f>
        <v>indie rock</v>
      </c>
      <c r="S1897" s="9">
        <f t="array" ref="S1897">(J1897/86400)+25569+(-5/24)</f>
        <v>42267.538449074076</v>
      </c>
      <c r="T1897" s="9">
        <f t="array" ref="T1897">(I1897/86400)+25569+(-5/24)</f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 s="5">
        <f t="shared" si="59"/>
        <v>43</v>
      </c>
      <c r="Q1898" t="str">
        <f t="array" ref="Q1898">LEFT(N1898,FIND("/",N1898)-1)</f>
        <v>music</v>
      </c>
      <c r="R1898" t="str">
        <f t="array" ref="R1898">RIGHT(N1898,LEN(N1898)-FIND("/",N1898))</f>
        <v>indie rock</v>
      </c>
      <c r="S1898" s="9">
        <f t="array" ref="S1898">(J1898/86400)+25569+(-5/24)</f>
        <v>40981.501909722218</v>
      </c>
      <c r="T1898" s="9">
        <f t="array" ref="T1898">(I1898/86400)+25569+(-5/24)</f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 s="5">
        <f t="shared" si="59"/>
        <v>35.551912568306008</v>
      </c>
      <c r="Q1899" t="str">
        <f t="array" ref="Q1899">LEFT(N1899,FIND("/",N1899)-1)</f>
        <v>music</v>
      </c>
      <c r="R1899" t="str">
        <f t="array" ref="R1899">RIGHT(N1899,LEN(N1899)-FIND("/",N1899))</f>
        <v>indie rock</v>
      </c>
      <c r="S1899" s="9">
        <f t="array" ref="S1899">(J1899/86400)+25569+(-5/24)</f>
        <v>41680.375069444439</v>
      </c>
      <c r="T1899" s="9">
        <f t="array" ref="T1899">(I1899/86400)+25569+(-5/24)</f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 s="5">
        <f t="shared" si="59"/>
        <v>68.80952380952381</v>
      </c>
      <c r="Q1900" t="str">
        <f t="array" ref="Q1900">LEFT(N1900,FIND("/",N1900)-1)</f>
        <v>music</v>
      </c>
      <c r="R1900" t="str">
        <f t="array" ref="R1900">RIGHT(N1900,LEN(N1900)-FIND("/",N1900))</f>
        <v>indie rock</v>
      </c>
      <c r="S1900" s="9">
        <f t="array" ref="S1900">(J1900/86400)+25569+(-5/24)</f>
        <v>42365.9846412037</v>
      </c>
      <c r="T1900" s="9">
        <f t="array" ref="T1900">(I1900/86400)+25569+(-5/24)</f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 s="5">
        <f t="shared" si="59"/>
        <v>28.571428571428573</v>
      </c>
      <c r="Q1901" t="str">
        <f t="array" ref="Q1901">LEFT(N1901,FIND("/",N1901)-1)</f>
        <v>music</v>
      </c>
      <c r="R1901" t="str">
        <f t="array" ref="R1901">RIGHT(N1901,LEN(N1901)-FIND("/",N1901))</f>
        <v>indie rock</v>
      </c>
      <c r="S1901" s="9">
        <f t="array" ref="S1901">(J1901/86400)+25569+(-5/24)</f>
        <v>42058.733402777776</v>
      </c>
      <c r="T1901" s="9">
        <f t="array" ref="T1901">(I1901/86400)+25569+(-5/24)</f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 s="5">
        <f t="shared" si="59"/>
        <v>50.631666666666668</v>
      </c>
      <c r="Q1902" t="str">
        <f t="array" ref="Q1902">LEFT(N1902,FIND("/",N1902)-1)</f>
        <v>music</v>
      </c>
      <c r="R1902" t="str">
        <f t="array" ref="R1902">RIGHT(N1902,LEN(N1902)-FIND("/",N1902))</f>
        <v>indie rock</v>
      </c>
      <c r="S1902" s="9">
        <f t="array" ref="S1902">(J1902/86400)+25569+(-5/24)</f>
        <v>41160.663553240738</v>
      </c>
      <c r="T1902" s="9">
        <f t="array" ref="T1902">(I1902/86400)+25569+(-5/24)</f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 s="5">
        <f t="shared" si="59"/>
        <v>106.8</v>
      </c>
      <c r="Q1903" t="str">
        <f t="array" ref="Q1903">LEFT(N1903,FIND("/",N1903)-1)</f>
        <v>technology</v>
      </c>
      <c r="R1903" t="str">
        <f t="array" ref="R1903">RIGHT(N1903,LEN(N1903)-FIND("/",N1903))</f>
        <v>gadgets</v>
      </c>
      <c r="S1903" s="9">
        <f t="array" ref="S1903">(J1903/86400)+25569+(-5/24)</f>
        <v>42116.334826388884</v>
      </c>
      <c r="T1903" s="9">
        <f t="array" ref="T1903">(I1903/86400)+25569+(-5/24)</f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 s="5">
        <f t="shared" si="59"/>
        <v>4</v>
      </c>
      <c r="Q1904" t="str">
        <f t="array" ref="Q1904">LEFT(N1904,FIND("/",N1904)-1)</f>
        <v>technology</v>
      </c>
      <c r="R1904" t="str">
        <f t="array" ref="R1904">RIGHT(N1904,LEN(N1904)-FIND("/",N1904))</f>
        <v>gadgets</v>
      </c>
      <c r="S1904" s="9">
        <f t="array" ref="S1904">(J1904/86400)+25569+(-5/24)</f>
        <v>42037.581562499996</v>
      </c>
      <c r="T1904" s="9">
        <f t="array" ref="T1904">(I1904/86400)+25569+(-5/24)</f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 s="5">
        <f t="shared" si="59"/>
        <v>34.097560975609753</v>
      </c>
      <c r="Q1905" t="str">
        <f t="array" ref="Q1905">LEFT(N1905,FIND("/",N1905)-1)</f>
        <v>technology</v>
      </c>
      <c r="R1905" t="str">
        <f t="array" ref="R1905">RIGHT(N1905,LEN(N1905)-FIND("/",N1905))</f>
        <v>gadgets</v>
      </c>
      <c r="S1905" s="9">
        <f t="array" ref="S1905">(J1905/86400)+25569+(-5/24)</f>
        <v>42702.562395833331</v>
      </c>
      <c r="T1905" s="9">
        <f t="array" ref="T1905">(I1905/86400)+25569+(-5/24)</f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 s="5">
        <f t="shared" si="59"/>
        <v>25</v>
      </c>
      <c r="Q1906" t="str">
        <f t="array" ref="Q1906">LEFT(N1906,FIND("/",N1906)-1)</f>
        <v>technology</v>
      </c>
      <c r="R1906" t="str">
        <f t="array" ref="R1906">RIGHT(N1906,LEN(N1906)-FIND("/",N1906))</f>
        <v>gadgets</v>
      </c>
      <c r="S1906" s="9">
        <f t="array" ref="S1906">(J1906/86400)+25569+(-5/24)</f>
        <v>42326.477094907408</v>
      </c>
      <c r="T1906" s="9">
        <f t="array" ref="T1906">(I1906/86400)+25569+(-5/24)</f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 s="5">
        <f t="shared" si="59"/>
        <v>10.5</v>
      </c>
      <c r="Q1907" t="str">
        <f t="array" ref="Q1907">LEFT(N1907,FIND("/",N1907)-1)</f>
        <v>technology</v>
      </c>
      <c r="R1907" t="str">
        <f t="array" ref="R1907">RIGHT(N1907,LEN(N1907)-FIND("/",N1907))</f>
        <v>gadgets</v>
      </c>
      <c r="S1907" s="9">
        <f t="array" ref="S1907">(J1907/86400)+25569+(-5/24)</f>
        <v>41859.717523148145</v>
      </c>
      <c r="T1907" s="9">
        <f t="array" ref="T1907">(I1907/86400)+25569+(-5/24)</f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 s="5">
        <f t="shared" si="59"/>
        <v>215.95959595959596</v>
      </c>
      <c r="Q1908" t="str">
        <f t="array" ref="Q1908">LEFT(N1908,FIND("/",N1908)-1)</f>
        <v>technology</v>
      </c>
      <c r="R1908" t="str">
        <f t="array" ref="R1908">RIGHT(N1908,LEN(N1908)-FIND("/",N1908))</f>
        <v>gadgets</v>
      </c>
      <c r="S1908" s="9">
        <f t="array" ref="S1908">(J1908/86400)+25569+(-5/24)</f>
        <v>42514.462766203702</v>
      </c>
      <c r="T1908" s="9">
        <f t="array" ref="T1908">(I1908/86400)+25569+(-5/24)</f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 s="5">
        <f t="shared" si="59"/>
        <v>21.25</v>
      </c>
      <c r="Q1909" t="str">
        <f t="array" ref="Q1909">LEFT(N1909,FIND("/",N1909)-1)</f>
        <v>technology</v>
      </c>
      <c r="R1909" t="str">
        <f t="array" ref="R1909">RIGHT(N1909,LEN(N1909)-FIND("/",N1909))</f>
        <v>gadgets</v>
      </c>
      <c r="S1909" s="9">
        <f t="array" ref="S1909">(J1909/86400)+25569+(-5/24)</f>
        <v>41767.378761574073</v>
      </c>
      <c r="T1909" s="9">
        <f t="array" ref="T1909">(I1909/86400)+25569+(-5/24)</f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 s="5">
        <f t="shared" si="59"/>
        <v>108.25</v>
      </c>
      <c r="Q1910" t="str">
        <f t="array" ref="Q1910">LEFT(N1910,FIND("/",N1910)-1)</f>
        <v>technology</v>
      </c>
      <c r="R1910" t="str">
        <f t="array" ref="R1910">RIGHT(N1910,LEN(N1910)-FIND("/",N1910))</f>
        <v>gadgets</v>
      </c>
      <c r="S1910" s="9">
        <f t="array" ref="S1910">(J1910/86400)+25569+(-5/24)</f>
        <v>42703.709490740737</v>
      </c>
      <c r="T1910" s="9">
        <f t="array" ref="T1910">(I1910/86400)+25569+(-5/24)</f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 s="5">
        <f t="shared" si="59"/>
        <v>129.97368421052633</v>
      </c>
      <c r="Q1911" t="str">
        <f t="array" ref="Q1911">LEFT(N1911,FIND("/",N1911)-1)</f>
        <v>technology</v>
      </c>
      <c r="R1911" t="str">
        <f t="array" ref="R1911">RIGHT(N1911,LEN(N1911)-FIND("/",N1911))</f>
        <v>gadgets</v>
      </c>
      <c r="S1911" s="9">
        <f t="array" ref="S1911">(J1911/86400)+25569+(-5/24)</f>
        <v>41905.220821759256</v>
      </c>
      <c r="T1911" s="9">
        <f t="array" ref="T1911">(I1911/86400)+25569+(-5/24)</f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 s="5">
        <f t="shared" si="59"/>
        <v>117.49473684210527</v>
      </c>
      <c r="Q1912" t="str">
        <f t="array" ref="Q1912">LEFT(N1912,FIND("/",N1912)-1)</f>
        <v>technology</v>
      </c>
      <c r="R1912" t="str">
        <f t="array" ref="R1912">RIGHT(N1912,LEN(N1912)-FIND("/",N1912))</f>
        <v>gadgets</v>
      </c>
      <c r="S1912" s="9">
        <f t="array" ref="S1912">(J1912/86400)+25569+(-5/24)</f>
        <v>42264.754826388882</v>
      </c>
      <c r="T1912" s="9">
        <f t="array" ref="T1912">(I1912/86400)+25569+(-5/24)</f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 s="5">
        <f t="shared" si="59"/>
        <v>10</v>
      </c>
      <c r="Q1913" t="str">
        <f t="array" ref="Q1913">LEFT(N1913,FIND("/",N1913)-1)</f>
        <v>technology</v>
      </c>
      <c r="R1913" t="str">
        <f t="array" ref="R1913">RIGHT(N1913,LEN(N1913)-FIND("/",N1913))</f>
        <v>gadgets</v>
      </c>
      <c r="S1913" s="9">
        <f t="array" ref="S1913">(J1913/86400)+25569+(-5/24)</f>
        <v>41829.825624999998</v>
      </c>
      <c r="T1913" s="9">
        <f t="array" ref="T1913">(I1913/86400)+25569+(-5/24)</f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 s="5">
        <f t="shared" si="59"/>
        <v>70.595238095238102</v>
      </c>
      <c r="Q1914" t="str">
        <f t="array" ref="Q1914">LEFT(N1914,FIND("/",N1914)-1)</f>
        <v>technology</v>
      </c>
      <c r="R1914" t="str">
        <f t="array" ref="R1914">RIGHT(N1914,LEN(N1914)-FIND("/",N1914))</f>
        <v>gadgets</v>
      </c>
      <c r="S1914" s="9">
        <f t="array" ref="S1914">(J1914/86400)+25569+(-5/24)</f>
        <v>42129.018055555549</v>
      </c>
      <c r="T1914" s="9">
        <f t="array" ref="T1914">(I1914/86400)+25569+(-5/24)</f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 s="5">
        <f t="shared" si="59"/>
        <v>24.5</v>
      </c>
      <c r="Q1915" t="str">
        <f t="array" ref="Q1915">LEFT(N1915,FIND("/",N1915)-1)</f>
        <v>technology</v>
      </c>
      <c r="R1915" t="str">
        <f t="array" ref="R1915">RIGHT(N1915,LEN(N1915)-FIND("/",N1915))</f>
        <v>gadgets</v>
      </c>
      <c r="S1915" s="9">
        <f t="array" ref="S1915">(J1915/86400)+25569+(-5/24)</f>
        <v>41890.302986111106</v>
      </c>
      <c r="T1915" s="9">
        <f t="array" ref="T1915">(I1915/86400)+25569+(-5/24)</f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 s="5">
        <f t="shared" si="59"/>
        <v>30</v>
      </c>
      <c r="Q1916" t="str">
        <f t="array" ref="Q1916">LEFT(N1916,FIND("/",N1916)-1)</f>
        <v>technology</v>
      </c>
      <c r="R1916" t="str">
        <f t="array" ref="R1916">RIGHT(N1916,LEN(N1916)-FIND("/",N1916))</f>
        <v>gadgets</v>
      </c>
      <c r="S1916" s="9">
        <f t="array" ref="S1916">(J1916/86400)+25569+(-5/24)</f>
        <v>41928.966122685182</v>
      </c>
      <c r="T1916" s="9">
        <f t="array" ref="T1916">(I1916/86400)+25569+(-5/24)</f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 s="5">
        <f t="shared" si="59"/>
        <v>2</v>
      </c>
      <c r="Q1917" t="str">
        <f t="array" ref="Q1917">LEFT(N1917,FIND("/",N1917)-1)</f>
        <v>technology</v>
      </c>
      <c r="R1917" t="str">
        <f t="array" ref="R1917">RIGHT(N1917,LEN(N1917)-FIND("/",N1917))</f>
        <v>gadgets</v>
      </c>
      <c r="S1917" s="9">
        <f t="array" ref="S1917">(J1917/86400)+25569+(-5/24)</f>
        <v>41863.840532407405</v>
      </c>
      <c r="T1917" s="9">
        <f t="array" ref="T1917">(I1917/86400)+25569+(-5/24)</f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 s="5">
        <f t="shared" si="59"/>
        <v>17</v>
      </c>
      <c r="Q1918" t="str">
        <f t="array" ref="Q1918">LEFT(N1918,FIND("/",N1918)-1)</f>
        <v>technology</v>
      </c>
      <c r="R1918" t="str">
        <f t="array" ref="R1918">RIGHT(N1918,LEN(N1918)-FIND("/",N1918))</f>
        <v>gadgets</v>
      </c>
      <c r="S1918" s="9">
        <f t="array" ref="S1918">(J1918/86400)+25569+(-5/24)</f>
        <v>42656.508969907409</v>
      </c>
      <c r="T1918" s="9">
        <f t="array" ref="T1918">(I1918/86400)+25569+(-5/24)</f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 s="5">
        <f t="shared" si="59"/>
        <v>2928.9285714285716</v>
      </c>
      <c r="Q1919" t="str">
        <f t="array" ref="Q1919">LEFT(N1919,FIND("/",N1919)-1)</f>
        <v>technology</v>
      </c>
      <c r="R1919" t="str">
        <f t="array" ref="R1919">RIGHT(N1919,LEN(N1919)-FIND("/",N1919))</f>
        <v>gadgets</v>
      </c>
      <c r="S1919" s="9">
        <f t="array" ref="S1919">(J1919/86400)+25569+(-5/24)</f>
        <v>42746.06172453703</v>
      </c>
      <c r="T1919" s="9">
        <f t="array" ref="T1919">(I1919/86400)+25569+(-5/24)</f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 s="5">
        <f t="shared" si="59"/>
        <v>28.888888888888889</v>
      </c>
      <c r="Q1920" t="str">
        <f t="array" ref="Q1920">LEFT(N1920,FIND("/",N1920)-1)</f>
        <v>technology</v>
      </c>
      <c r="R1920" t="str">
        <f t="array" ref="R1920">RIGHT(N1920,LEN(N1920)-FIND("/",N1920))</f>
        <v>gadgets</v>
      </c>
      <c r="S1920" s="9">
        <f t="array" ref="S1920">(J1920/86400)+25569+(-5/24)</f>
        <v>41828.581608796296</v>
      </c>
      <c r="T1920" s="9">
        <f t="array" ref="T1920">(I1920/86400)+25569+(-5/24)</f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 s="5">
        <f t="shared" si="59"/>
        <v>29.625</v>
      </c>
      <c r="Q1921" t="str">
        <f t="array" ref="Q1921">LEFT(N1921,FIND("/",N1921)-1)</f>
        <v>technology</v>
      </c>
      <c r="R1921" t="str">
        <f t="array" ref="R1921">RIGHT(N1921,LEN(N1921)-FIND("/",N1921))</f>
        <v>gadgets</v>
      </c>
      <c r="S1921" s="9">
        <f t="array" ref="S1921">(J1921/86400)+25569+(-5/24)</f>
        <v>42113.667233796295</v>
      </c>
      <c r="T1921" s="9">
        <f t="array" ref="T1921">(I1921/86400)+25569+(-5/24)</f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 s="5">
        <f t="shared" si="59"/>
        <v>40.980952380952381</v>
      </c>
      <c r="Q1922" t="str">
        <f t="array" ref="Q1922">LEFT(N1922,FIND("/",N1922)-1)</f>
        <v>technology</v>
      </c>
      <c r="R1922" t="str">
        <f t="array" ref="R1922">RIGHT(N1922,LEN(N1922)-FIND("/",N1922))</f>
        <v>gadgets</v>
      </c>
      <c r="S1922" s="9">
        <f t="array" ref="S1922">(J1922/86400)+25569+(-5/24)</f>
        <v>42270.66737268518</v>
      </c>
      <c r="T1922" s="9">
        <f t="array" ref="T1922">(I1922/86400)+25569+(-5/24)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E1923/D1923*100</f>
        <v>136.80000000000001</v>
      </c>
      <c r="P1923" s="5">
        <f t="shared" ref="P1923:P1986" si="61">E1923/L1923</f>
        <v>54</v>
      </c>
      <c r="Q1923" t="str">
        <f t="array" ref="Q1923">LEFT(N1923,FIND("/",N1923)-1)</f>
        <v>music</v>
      </c>
      <c r="R1923" t="str">
        <f t="array" ref="R1923">RIGHT(N1923,LEN(N1923)-FIND("/",N1923))</f>
        <v>indie rock</v>
      </c>
      <c r="S1923" s="9">
        <f t="array" ref="S1923">(J1923/86400)+25569+(-5/24)</f>
        <v>41074.013229166667</v>
      </c>
      <c r="T1923" s="9">
        <f t="array" ref="T19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 s="5">
        <f t="shared" si="61"/>
        <v>36.109375</v>
      </c>
      <c r="Q1924" t="str">
        <f t="array" ref="Q1924">LEFT(N1924,FIND("/",N1924)-1)</f>
        <v>music</v>
      </c>
      <c r="R1924" t="str">
        <f t="array" ref="R1924">RIGHT(N1924,LEN(N1924)-FIND("/",N1924))</f>
        <v>indie rock</v>
      </c>
      <c r="S1924" s="9">
        <f t="array" ref="S1924">(J1924/86400)+25569+(-5/24)</f>
        <v>41590.047534722216</v>
      </c>
      <c r="T1924" s="9">
        <f t="array" ref="T1924">(I1924/86400)+25569+(-5/24)</f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 s="5">
        <f t="shared" si="61"/>
        <v>23.153846153846153</v>
      </c>
      <c r="Q1925" t="str">
        <f t="array" ref="Q1925">LEFT(N1925,FIND("/",N1925)-1)</f>
        <v>music</v>
      </c>
      <c r="R1925" t="str">
        <f t="array" ref="R1925">RIGHT(N1925,LEN(N1925)-FIND("/",N1925))</f>
        <v>indie rock</v>
      </c>
      <c r="S1925" s="9">
        <f t="array" ref="S1925">(J1925/86400)+25569+(-5/24)</f>
        <v>40772.640416666662</v>
      </c>
      <c r="T1925" s="9">
        <f t="array" ref="T1925">(I1925/86400)+25569+(-5/24)</f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 s="5">
        <f t="shared" si="61"/>
        <v>104</v>
      </c>
      <c r="Q1926" t="str">
        <f t="array" ref="Q1926">LEFT(N1926,FIND("/",N1926)-1)</f>
        <v>music</v>
      </c>
      <c r="R1926" t="str">
        <f t="array" ref="R1926">RIGHT(N1926,LEN(N1926)-FIND("/",N1926))</f>
        <v>indie rock</v>
      </c>
      <c r="S1926" s="9">
        <f t="array" ref="S1926">(J1926/86400)+25569+(-5/24)</f>
        <v>41626.552719907406</v>
      </c>
      <c r="T1926" s="9">
        <f t="array" ref="T1926">(I1926/86400)+25569+(-5/24)</f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 s="5">
        <f t="shared" si="61"/>
        <v>31.826923076923077</v>
      </c>
      <c r="Q1927" t="str">
        <f t="array" ref="Q1927">LEFT(N1927,FIND("/",N1927)-1)</f>
        <v>music</v>
      </c>
      <c r="R1927" t="str">
        <f t="array" ref="R1927">RIGHT(N1927,LEN(N1927)-FIND("/",N1927))</f>
        <v>indie rock</v>
      </c>
      <c r="S1927" s="9">
        <f t="array" ref="S1927">(J1927/86400)+25569+(-5/24)</f>
        <v>41535.693148148144</v>
      </c>
      <c r="T1927" s="9">
        <f t="array" ref="T1927">(I1927/86400)+25569+(-5/24)</f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 s="5">
        <f t="shared" si="61"/>
        <v>27.3896261682243</v>
      </c>
      <c r="Q1928" t="str">
        <f t="array" ref="Q1928">LEFT(N1928,FIND("/",N1928)-1)</f>
        <v>music</v>
      </c>
      <c r="R1928" t="str">
        <f t="array" ref="R1928">RIGHT(N1928,LEN(N1928)-FIND("/",N1928))</f>
        <v>indie rock</v>
      </c>
      <c r="S1928" s="9">
        <f t="array" ref="S1928">(J1928/86400)+25569+(-5/24)</f>
        <v>40456.746018518512</v>
      </c>
      <c r="T1928" s="9">
        <f t="array" ref="T1928">(I1928/86400)+25569+(-5/24)</f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 s="5">
        <f t="shared" si="61"/>
        <v>56.363636363636367</v>
      </c>
      <c r="Q1929" t="str">
        <f t="array" ref="Q1929">LEFT(N1929,FIND("/",N1929)-1)</f>
        <v>music</v>
      </c>
      <c r="R1929" t="str">
        <f t="array" ref="R1929">RIGHT(N1929,LEN(N1929)-FIND("/",N1929))</f>
        <v>indie rock</v>
      </c>
      <c r="S1929" s="9">
        <f t="array" ref="S1929">(J1929/86400)+25569+(-5/24)</f>
        <v>40960.653229166666</v>
      </c>
      <c r="T1929" s="9">
        <f t="array" ref="T1929">(I1929/86400)+25569+(-5/24)</f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 s="5">
        <f t="shared" si="61"/>
        <v>77.352941176470594</v>
      </c>
      <c r="Q1930" t="str">
        <f t="array" ref="Q1930">LEFT(N1930,FIND("/",N1930)-1)</f>
        <v>music</v>
      </c>
      <c r="R1930" t="str">
        <f t="array" ref="R1930">RIGHT(N1930,LEN(N1930)-FIND("/",N1930))</f>
        <v>indie rock</v>
      </c>
      <c r="S1930" s="9">
        <f t="array" ref="S1930">(J1930/86400)+25569+(-5/24)</f>
        <v>41371.439745370364</v>
      </c>
      <c r="T1930" s="9">
        <f t="array" ref="T1930">(I1930/86400)+25569+(-5/24)</f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 s="5">
        <f t="shared" si="61"/>
        <v>42.8</v>
      </c>
      <c r="Q1931" t="str">
        <f t="array" ref="Q1931">LEFT(N1931,FIND("/",N1931)-1)</f>
        <v>music</v>
      </c>
      <c r="R1931" t="str">
        <f t="array" ref="R1931">RIGHT(N1931,LEN(N1931)-FIND("/",N1931))</f>
        <v>indie rock</v>
      </c>
      <c r="S1931" s="9">
        <f t="array" ref="S1931">(J1931/86400)+25569+(-5/24)</f>
        <v>40686.813263888886</v>
      </c>
      <c r="T1931" s="9">
        <f t="array" ref="T1931">(I1931/86400)+25569+(-5/24)</f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 s="5">
        <f t="shared" si="61"/>
        <v>48.846153846153847</v>
      </c>
      <c r="Q1932" t="str">
        <f t="array" ref="Q1932">LEFT(N1932,FIND("/",N1932)-1)</f>
        <v>music</v>
      </c>
      <c r="R1932" t="str">
        <f t="array" ref="R1932">RIGHT(N1932,LEN(N1932)-FIND("/",N1932))</f>
        <v>indie rock</v>
      </c>
      <c r="S1932" s="9">
        <f t="array" ref="S1932">(J1932/86400)+25569+(-5/24)</f>
        <v>41402.350486111107</v>
      </c>
      <c r="T1932" s="9">
        <f t="array" ref="T1932">(I1932/86400)+25569+(-5/24)</f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 s="5">
        <f t="shared" si="61"/>
        <v>48.240400000000001</v>
      </c>
      <c r="Q1933" t="str">
        <f t="array" ref="Q1933">LEFT(N1933,FIND("/",N1933)-1)</f>
        <v>music</v>
      </c>
      <c r="R1933" t="str">
        <f t="array" ref="R1933">RIGHT(N1933,LEN(N1933)-FIND("/",N1933))</f>
        <v>indie rock</v>
      </c>
      <c r="S1933" s="9">
        <f t="array" ref="S1933">(J1933/86400)+25569+(-5/24)</f>
        <v>41037.684131944443</v>
      </c>
      <c r="T1933" s="9">
        <f t="array" ref="T1933">(I1933/86400)+25569+(-5/24)</f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 s="5">
        <f t="shared" si="61"/>
        <v>70.212500000000006</v>
      </c>
      <c r="Q1934" t="str">
        <f t="array" ref="Q1934">LEFT(N1934,FIND("/",N1934)-1)</f>
        <v>music</v>
      </c>
      <c r="R1934" t="str">
        <f t="array" ref="R1934">RIGHT(N1934,LEN(N1934)-FIND("/",N1934))</f>
        <v>indie rock</v>
      </c>
      <c r="S1934" s="9">
        <f t="array" ref="S1934">(J1934/86400)+25569+(-5/24)</f>
        <v>40911.601539351854</v>
      </c>
      <c r="T1934" s="9">
        <f t="array" ref="T1934">(I1934/86400)+25569+(-5/24)</f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 s="5">
        <f t="shared" si="61"/>
        <v>94.054545454545448</v>
      </c>
      <c r="Q1935" t="str">
        <f t="array" ref="Q1935">LEFT(N1935,FIND("/",N1935)-1)</f>
        <v>music</v>
      </c>
      <c r="R1935" t="str">
        <f t="array" ref="R1935">RIGHT(N1935,LEN(N1935)-FIND("/",N1935))</f>
        <v>indie rock</v>
      </c>
      <c r="S1935" s="9">
        <f t="array" ref="S1935">(J1935/86400)+25569+(-5/24)</f>
        <v>41878.922534722216</v>
      </c>
      <c r="T1935" s="9">
        <f t="array" ref="T1935">(I1935/86400)+25569+(-5/24)</f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 s="5">
        <f t="shared" si="61"/>
        <v>80.272727272727266</v>
      </c>
      <c r="Q1936" t="str">
        <f t="array" ref="Q1936">LEFT(N1936,FIND("/",N1936)-1)</f>
        <v>music</v>
      </c>
      <c r="R1936" t="str">
        <f t="array" ref="R1936">RIGHT(N1936,LEN(N1936)-FIND("/",N1936))</f>
        <v>indie rock</v>
      </c>
      <c r="S1936" s="9">
        <f t="array" ref="S1936">(J1936/86400)+25569+(-5/24)</f>
        <v>40865.658807870372</v>
      </c>
      <c r="T1936" s="9">
        <f t="array" ref="T1936">(I1936/86400)+25569+(-5/24)</f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 s="5">
        <f t="shared" si="61"/>
        <v>54.2</v>
      </c>
      <c r="Q1937" t="str">
        <f t="array" ref="Q1937">LEFT(N1937,FIND("/",N1937)-1)</f>
        <v>music</v>
      </c>
      <c r="R1937" t="str">
        <f t="array" ref="R1937">RIGHT(N1937,LEN(N1937)-FIND("/",N1937))</f>
        <v>indie rock</v>
      </c>
      <c r="S1937" s="9">
        <f t="array" ref="S1937">(J1937/86400)+25569+(-5/24)</f>
        <v>41773.724201388883</v>
      </c>
      <c r="T1937" s="9">
        <f t="array" ref="T1937">(I1937/86400)+25569+(-5/24)</f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 s="5">
        <f t="shared" si="61"/>
        <v>60.26903448275862</v>
      </c>
      <c r="Q1938" t="str">
        <f t="array" ref="Q1938">LEFT(N1938,FIND("/",N1938)-1)</f>
        <v>music</v>
      </c>
      <c r="R1938" t="str">
        <f t="array" ref="R1938">RIGHT(N1938,LEN(N1938)-FIND("/",N1938))</f>
        <v>indie rock</v>
      </c>
      <c r="S1938" s="9">
        <f t="array" ref="S1938">(J1938/86400)+25569+(-5/24)</f>
        <v>40852.68136574074</v>
      </c>
      <c r="T1938" s="9">
        <f t="array" ref="T1938">(I1938/86400)+25569+(-5/24)</f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 s="5">
        <f t="shared" si="61"/>
        <v>38.740344827586206</v>
      </c>
      <c r="Q1939" t="str">
        <f t="array" ref="Q1939">LEFT(N1939,FIND("/",N1939)-1)</f>
        <v>music</v>
      </c>
      <c r="R1939" t="str">
        <f t="array" ref="R1939">RIGHT(N1939,LEN(N1939)-FIND("/",N1939))</f>
        <v>indie rock</v>
      </c>
      <c r="S1939" s="9">
        <f t="array" ref="S1939">(J1939/86400)+25569+(-5/24)</f>
        <v>41058.91065972222</v>
      </c>
      <c r="T1939" s="9">
        <f t="array" ref="T1939">(I1939/86400)+25569+(-5/24)</f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 s="5">
        <f t="shared" si="61"/>
        <v>152.54385964912279</v>
      </c>
      <c r="Q1940" t="str">
        <f t="array" ref="Q1940">LEFT(N1940,FIND("/",N1940)-1)</f>
        <v>music</v>
      </c>
      <c r="R1940" t="str">
        <f t="array" ref="R1940">RIGHT(N1940,LEN(N1940)-FIND("/",N1940))</f>
        <v>indie rock</v>
      </c>
      <c r="S1940" s="9">
        <f t="array" ref="S1940">(J1940/86400)+25569+(-5/24)</f>
        <v>41426.05128472222</v>
      </c>
      <c r="T1940" s="9">
        <f t="array" ref="T1940">(I1940/86400)+25569+(-5/24)</f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 s="5">
        <f t="shared" si="61"/>
        <v>115.3125</v>
      </c>
      <c r="Q1941" t="str">
        <f t="array" ref="Q1941">LEFT(N1941,FIND("/",N1941)-1)</f>
        <v>music</v>
      </c>
      <c r="R1941" t="str">
        <f t="array" ref="R1941">RIGHT(N1941,LEN(N1941)-FIND("/",N1941))</f>
        <v>indie rock</v>
      </c>
      <c r="S1941" s="9">
        <f t="array" ref="S1941">(J1941/86400)+25569+(-5/24)</f>
        <v>41313.776712962957</v>
      </c>
      <c r="T1941" s="9">
        <f t="array" ref="T1941">(I1941/86400)+25569+(-5/24)</f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 s="5">
        <f t="shared" si="61"/>
        <v>35.838709677419352</v>
      </c>
      <c r="Q1942" t="str">
        <f t="array" ref="Q1942">LEFT(N1942,FIND("/",N1942)-1)</f>
        <v>music</v>
      </c>
      <c r="R1942" t="str">
        <f t="array" ref="R1942">RIGHT(N1942,LEN(N1942)-FIND("/",N1942))</f>
        <v>indie rock</v>
      </c>
      <c r="S1942" s="9">
        <f t="array" ref="S1942">(J1942/86400)+25569+(-5/24)</f>
        <v>40670.298993055556</v>
      </c>
      <c r="T1942" s="9">
        <f t="array" ref="T1942">(I1942/86400)+25569+(-5/24)</f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 s="5">
        <f t="shared" si="61"/>
        <v>64.570118779438872</v>
      </c>
      <c r="Q1943" t="str">
        <f t="array" ref="Q1943">LEFT(N1943,FIND("/",N1943)-1)</f>
        <v>technology</v>
      </c>
      <c r="R1943" t="str">
        <f t="array" ref="R1943">RIGHT(N1943,LEN(N1943)-FIND("/",N1943))</f>
        <v>hardware</v>
      </c>
      <c r="S1943" s="9">
        <f t="array" ref="S1943">(J1943/86400)+25569+(-5/24)</f>
        <v>41744.08253472222</v>
      </c>
      <c r="T1943" s="9">
        <f t="array" ref="T1943">(I1943/86400)+25569+(-5/24)</f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 s="5">
        <f t="shared" si="61"/>
        <v>87.436000000000007</v>
      </c>
      <c r="Q1944" t="str">
        <f t="array" ref="Q1944">LEFT(N1944,FIND("/",N1944)-1)</f>
        <v>technology</v>
      </c>
      <c r="R1944" t="str">
        <f t="array" ref="R1944">RIGHT(N1944,LEN(N1944)-FIND("/",N1944))</f>
        <v>hardware</v>
      </c>
      <c r="S1944" s="9">
        <f t="array" ref="S1944">(J1944/86400)+25569+(-5/24)</f>
        <v>40638.619675925926</v>
      </c>
      <c r="T1944" s="9">
        <f t="array" ref="T1944">(I1944/86400)+25569+(-5/24)</f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 s="5">
        <f t="shared" si="61"/>
        <v>68.815577078288939</v>
      </c>
      <c r="Q1945" t="str">
        <f t="array" ref="Q1945">LEFT(N1945,FIND("/",N1945)-1)</f>
        <v>technology</v>
      </c>
      <c r="R1945" t="str">
        <f t="array" ref="R1945">RIGHT(N1945,LEN(N1945)-FIND("/",N1945))</f>
        <v>hardware</v>
      </c>
      <c r="S1945" s="9">
        <f t="array" ref="S1945">(J1945/86400)+25569+(-5/24)</f>
        <v>42548.061527777776</v>
      </c>
      <c r="T1945" s="9">
        <f t="array" ref="T1945">(I1945/86400)+25569+(-5/24)</f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 s="5">
        <f t="shared" si="61"/>
        <v>176.200223588597</v>
      </c>
      <c r="Q1946" t="str">
        <f t="array" ref="Q1946">LEFT(N1946,FIND("/",N1946)-1)</f>
        <v>technology</v>
      </c>
      <c r="R1946" t="str">
        <f t="array" ref="R1946">RIGHT(N1946,LEN(N1946)-FIND("/",N1946))</f>
        <v>hardware</v>
      </c>
      <c r="S1946" s="9">
        <f t="array" ref="S1946">(J1946/86400)+25569+(-5/24)</f>
        <v>41730.376041666663</v>
      </c>
      <c r="T1946" s="9">
        <f t="array" ref="T1946">(I1946/86400)+25569+(-5/24)</f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 s="5">
        <f t="shared" si="61"/>
        <v>511.79117647058825</v>
      </c>
      <c r="Q1947" t="str">
        <f t="array" ref="Q1947">LEFT(N1947,FIND("/",N1947)-1)</f>
        <v>technology</v>
      </c>
      <c r="R1947" t="str">
        <f t="array" ref="R1947">RIGHT(N1947,LEN(N1947)-FIND("/",N1947))</f>
        <v>hardware</v>
      </c>
      <c r="S1947" s="9">
        <f t="array" ref="S1947">(J1947/86400)+25569+(-5/24)</f>
        <v>42157.043495370366</v>
      </c>
      <c r="T1947" s="9">
        <f t="array" ref="T1947">(I1947/86400)+25569+(-5/24)</f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 s="5">
        <f t="shared" si="61"/>
        <v>160.44285714285715</v>
      </c>
      <c r="Q1948" t="str">
        <f t="array" ref="Q1948">LEFT(N1948,FIND("/",N1948)-1)</f>
        <v>technology</v>
      </c>
      <c r="R1948" t="str">
        <f t="array" ref="R1948">RIGHT(N1948,LEN(N1948)-FIND("/",N1948))</f>
        <v>hardware</v>
      </c>
      <c r="S1948" s="9">
        <f t="array" ref="S1948">(J1948/86400)+25569+(-5/24)</f>
        <v>41688.941678240742</v>
      </c>
      <c r="T1948" s="9">
        <f t="array" ref="T1948">(I1948/86400)+25569+(-5/24)</f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 s="5">
        <f t="shared" si="61"/>
        <v>35.003043478260871</v>
      </c>
      <c r="Q1949" t="str">
        <f t="array" ref="Q1949">LEFT(N1949,FIND("/",N1949)-1)</f>
        <v>technology</v>
      </c>
      <c r="R1949" t="str">
        <f t="array" ref="R1949">RIGHT(N1949,LEN(N1949)-FIND("/",N1949))</f>
        <v>hardware</v>
      </c>
      <c r="S1949" s="9">
        <f t="array" ref="S1949">(J1949/86400)+25569+(-5/24)</f>
        <v>40102.709722222222</v>
      </c>
      <c r="T1949" s="9">
        <f t="array" ref="T1949">(I1949/86400)+25569+(-5/24)</f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 s="5">
        <f t="shared" si="61"/>
        <v>188.50671378091872</v>
      </c>
      <c r="Q1950" t="str">
        <f t="array" ref="Q1950">LEFT(N1950,FIND("/",N1950)-1)</f>
        <v>technology</v>
      </c>
      <c r="R1950" t="str">
        <f t="array" ref="R1950">RIGHT(N1950,LEN(N1950)-FIND("/",N1950))</f>
        <v>hardware</v>
      </c>
      <c r="S1950" s="9">
        <f t="array" ref="S1950">(J1950/86400)+25569+(-5/24)</f>
        <v>42473.395937499998</v>
      </c>
      <c r="T1950" s="9">
        <f t="array" ref="T1950">(I1950/86400)+25569+(-5/24)</f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 s="5">
        <f t="shared" si="61"/>
        <v>56.204984093319197</v>
      </c>
      <c r="Q1951" t="str">
        <f t="array" ref="Q1951">LEFT(N1951,FIND("/",N1951)-1)</f>
        <v>technology</v>
      </c>
      <c r="R1951" t="str">
        <f t="array" ref="R1951">RIGHT(N1951,LEN(N1951)-FIND("/",N1951))</f>
        <v>hardware</v>
      </c>
      <c r="S1951" s="9">
        <f t="array" ref="S1951">(J1951/86400)+25569+(-5/24)</f>
        <v>41800.21471064815</v>
      </c>
      <c r="T1951" s="9">
        <f t="array" ref="T1951">(I1951/86400)+25569+(-5/24)</f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 s="5">
        <f t="shared" si="61"/>
        <v>51.3054157782516</v>
      </c>
      <c r="Q1952" t="str">
        <f t="array" ref="Q1952">LEFT(N1952,FIND("/",N1952)-1)</f>
        <v>technology</v>
      </c>
      <c r="R1952" t="str">
        <f t="array" ref="R1952">RIGHT(N1952,LEN(N1952)-FIND("/",N1952))</f>
        <v>hardware</v>
      </c>
      <c r="S1952" s="9">
        <f t="array" ref="S1952">(J1952/86400)+25569+(-5/24)</f>
        <v>40623.973067129627</v>
      </c>
      <c r="T1952" s="9">
        <f t="array" ref="T1952">(I1952/86400)+25569+(-5/24)</f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 s="5">
        <f t="shared" si="61"/>
        <v>127.36450839328538</v>
      </c>
      <c r="Q1953" t="str">
        <f t="array" ref="Q1953">LEFT(N1953,FIND("/",N1953)-1)</f>
        <v>technology</v>
      </c>
      <c r="R1953" t="str">
        <f t="array" ref="R1953">RIGHT(N1953,LEN(N1953)-FIND("/",N1953))</f>
        <v>hardware</v>
      </c>
      <c r="S1953" s="9">
        <f t="array" ref="S1953">(J1953/86400)+25569+(-5/24)</f>
        <v>42651.212233796294</v>
      </c>
      <c r="T1953" s="9">
        <f t="array" ref="T1953">(I1953/86400)+25569+(-5/24)</f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 s="5">
        <f t="shared" si="61"/>
        <v>101.85532258064516</v>
      </c>
      <c r="Q1954" t="str">
        <f t="array" ref="Q1954">LEFT(N1954,FIND("/",N1954)-1)</f>
        <v>technology</v>
      </c>
      <c r="R1954" t="str">
        <f t="array" ref="R1954">RIGHT(N1954,LEN(N1954)-FIND("/",N1954))</f>
        <v>hardware</v>
      </c>
      <c r="S1954" s="9">
        <f t="array" ref="S1954">(J1954/86400)+25569+(-5/24)</f>
        <v>41526.398321759254</v>
      </c>
      <c r="T1954" s="9">
        <f t="array" ref="T1954">(I1954/86400)+25569+(-5/24)</f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 s="5">
        <f t="shared" si="61"/>
        <v>230.55782312925169</v>
      </c>
      <c r="Q1955" t="str">
        <f t="array" ref="Q1955">LEFT(N1955,FIND("/",N1955)-1)</f>
        <v>technology</v>
      </c>
      <c r="R1955" t="str">
        <f t="array" ref="R1955">RIGHT(N1955,LEN(N1955)-FIND("/",N1955))</f>
        <v>hardware</v>
      </c>
      <c r="S1955" s="9">
        <f t="array" ref="S1955">(J1955/86400)+25569+(-5/24)</f>
        <v>40940.991493055553</v>
      </c>
      <c r="T1955" s="9">
        <f t="array" ref="T1955">(I1955/86400)+25569+(-5/24)</f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 s="5">
        <f t="shared" si="61"/>
        <v>842.10602409638557</v>
      </c>
      <c r="Q1956" t="str">
        <f t="array" ref="Q1956">LEFT(N1956,FIND("/",N1956)-1)</f>
        <v>technology</v>
      </c>
      <c r="R1956" t="str">
        <f t="array" ref="R1956">RIGHT(N1956,LEN(N1956)-FIND("/",N1956))</f>
        <v>hardware</v>
      </c>
      <c r="S1956" s="9">
        <f t="array" ref="S1956">(J1956/86400)+25569+(-5/24)</f>
        <v>42394.372407407405</v>
      </c>
      <c r="T1956" s="9">
        <f t="array" ref="T1956">(I1956/86400)+25569+(-5/24)</f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 s="5">
        <f t="shared" si="61"/>
        <v>577.27593103448271</v>
      </c>
      <c r="Q1957" t="str">
        <f t="array" ref="Q1957">LEFT(N1957,FIND("/",N1957)-1)</f>
        <v>technology</v>
      </c>
      <c r="R1957" t="str">
        <f t="array" ref="R1957">RIGHT(N1957,LEN(N1957)-FIND("/",N1957))</f>
        <v>hardware</v>
      </c>
      <c r="S1957" s="9">
        <f t="array" ref="S1957">(J1957/86400)+25569+(-5/24)</f>
        <v>41020.063437500001</v>
      </c>
      <c r="T1957" s="9">
        <f t="array" ref="T1957">(I1957/86400)+25569+(-5/24)</f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 s="5">
        <f t="shared" si="61"/>
        <v>483.34246575342468</v>
      </c>
      <c r="Q1958" t="str">
        <f t="array" ref="Q1958">LEFT(N1958,FIND("/",N1958)-1)</f>
        <v>technology</v>
      </c>
      <c r="R1958" t="str">
        <f t="array" ref="R1958">RIGHT(N1958,LEN(N1958)-FIND("/",N1958))</f>
        <v>hardware</v>
      </c>
      <c r="S1958" s="9">
        <f t="array" ref="S1958">(J1958/86400)+25569+(-5/24)</f>
        <v>42067.71533564815</v>
      </c>
      <c r="T1958" s="9">
        <f t="array" ref="T1958">(I1958/86400)+25569+(-5/24)</f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 s="5">
        <f t="shared" si="61"/>
        <v>76.138500000000008</v>
      </c>
      <c r="Q1959" t="str">
        <f t="array" ref="Q1959">LEFT(N1959,FIND("/",N1959)-1)</f>
        <v>technology</v>
      </c>
      <c r="R1959" t="str">
        <f t="array" ref="R1959">RIGHT(N1959,LEN(N1959)-FIND("/",N1959))</f>
        <v>hardware</v>
      </c>
      <c r="S1959" s="9">
        <f t="array" ref="S1959">(J1959/86400)+25569+(-5/24)</f>
        <v>41178.890196759261</v>
      </c>
      <c r="T1959" s="9">
        <f t="array" ref="T1959">(I1959/86400)+25569+(-5/24)</f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 s="5">
        <f t="shared" si="61"/>
        <v>74.107684365781708</v>
      </c>
      <c r="Q1960" t="str">
        <f t="array" ref="Q1960">LEFT(N1960,FIND("/",N1960)-1)</f>
        <v>technology</v>
      </c>
      <c r="R1960" t="str">
        <f t="array" ref="R1960">RIGHT(N1960,LEN(N1960)-FIND("/",N1960))</f>
        <v>hardware</v>
      </c>
      <c r="S1960" s="9">
        <f t="array" ref="S1960">(J1960/86400)+25569+(-5/24)</f>
        <v>41326.779641203699</v>
      </c>
      <c r="T1960" s="9">
        <f t="array" ref="T1960">(I1960/86400)+25569+(-5/24)</f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 s="5">
        <f t="shared" si="61"/>
        <v>36.965660377358489</v>
      </c>
      <c r="Q1961" t="str">
        <f t="array" ref="Q1961">LEFT(N1961,FIND("/",N1961)-1)</f>
        <v>technology</v>
      </c>
      <c r="R1961" t="str">
        <f t="array" ref="R1961">RIGHT(N1961,LEN(N1961)-FIND("/",N1961))</f>
        <v>hardware</v>
      </c>
      <c r="S1961" s="9">
        <f t="array" ref="S1961">(J1961/86400)+25569+(-5/24)</f>
        <v>41871.637268518512</v>
      </c>
      <c r="T1961" s="9">
        <f t="array" ref="T1961">(I1961/86400)+25569+(-5/24)</f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 s="5">
        <f t="shared" si="61"/>
        <v>2500.969696969697</v>
      </c>
      <c r="Q1962" t="str">
        <f t="array" ref="Q1962">LEFT(N1962,FIND("/",N1962)-1)</f>
        <v>technology</v>
      </c>
      <c r="R1962" t="str">
        <f t="array" ref="R1962">RIGHT(N1962,LEN(N1962)-FIND("/",N1962))</f>
        <v>hardware</v>
      </c>
      <c r="S1962" s="9">
        <f t="array" ref="S1962">(J1962/86400)+25569+(-5/24)</f>
        <v>41964.154409722221</v>
      </c>
      <c r="T1962" s="9">
        <f t="array" ref="T1962">(I1962/86400)+25569+(-5/24)</f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 s="5">
        <f t="shared" si="61"/>
        <v>67.690214329454989</v>
      </c>
      <c r="Q1963" t="str">
        <f t="array" ref="Q1963">LEFT(N1963,FIND("/",N1963)-1)</f>
        <v>technology</v>
      </c>
      <c r="R1963" t="str">
        <f t="array" ref="R1963">RIGHT(N1963,LEN(N1963)-FIND("/",N1963))</f>
        <v>hardware</v>
      </c>
      <c r="S1963" s="9">
        <f t="array" ref="S1963">(J1963/86400)+25569+(-5/24)</f>
        <v>41147.986307870371</v>
      </c>
      <c r="T1963" s="9">
        <f t="array" ref="T1963">(I1963/86400)+25569+(-5/24)</f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 s="5">
        <f t="shared" si="61"/>
        <v>63.04738562091503</v>
      </c>
      <c r="Q1964" t="str">
        <f t="array" ref="Q1964">LEFT(N1964,FIND("/",N1964)-1)</f>
        <v>technology</v>
      </c>
      <c r="R1964" t="str">
        <f t="array" ref="R1964">RIGHT(N1964,LEN(N1964)-FIND("/",N1964))</f>
        <v>hardware</v>
      </c>
      <c r="S1964" s="9">
        <f t="array" ref="S1964">(J1964/86400)+25569+(-5/24)</f>
        <v>41742.572175925925</v>
      </c>
      <c r="T1964" s="9">
        <f t="array" ref="T1964">(I1964/86400)+25569+(-5/24)</f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 s="5">
        <f t="shared" si="61"/>
        <v>117.6</v>
      </c>
      <c r="Q1965" t="str">
        <f t="array" ref="Q1965">LEFT(N1965,FIND("/",N1965)-1)</f>
        <v>technology</v>
      </c>
      <c r="R1965" t="str">
        <f t="array" ref="R1965">RIGHT(N1965,LEN(N1965)-FIND("/",N1965))</f>
        <v>hardware</v>
      </c>
      <c r="S1965" s="9">
        <f t="array" ref="S1965">(J1965/86400)+25569+(-5/24)</f>
        <v>41863.221458333333</v>
      </c>
      <c r="T1965" s="9">
        <f t="array" ref="T1965">(I1965/86400)+25569+(-5/24)</f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 s="5">
        <f t="shared" si="61"/>
        <v>180.75185011709601</v>
      </c>
      <c r="Q1966" t="str">
        <f t="array" ref="Q1966">LEFT(N1966,FIND("/",N1966)-1)</f>
        <v>technology</v>
      </c>
      <c r="R1966" t="str">
        <f t="array" ref="R1966">RIGHT(N1966,LEN(N1966)-FIND("/",N1966))</f>
        <v>hardware</v>
      </c>
      <c r="S1966" s="9">
        <f t="array" ref="S1966">(J1966/86400)+25569+(-5/24)</f>
        <v>42452.064490740733</v>
      </c>
      <c r="T1966" s="9">
        <f t="array" ref="T1966">(I1966/86400)+25569+(-5/24)</f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 s="5">
        <f t="shared" si="61"/>
        <v>127.32038834951456</v>
      </c>
      <c r="Q1967" t="str">
        <f t="array" ref="Q1967">LEFT(N1967,FIND("/",N1967)-1)</f>
        <v>technology</v>
      </c>
      <c r="R1967" t="str">
        <f t="array" ref="R1967">RIGHT(N1967,LEN(N1967)-FIND("/",N1967))</f>
        <v>hardware</v>
      </c>
      <c r="S1967" s="9">
        <f t="array" ref="S1967">(J1967/86400)+25569+(-5/24)</f>
        <v>40897.880902777775</v>
      </c>
      <c r="T1967" s="9">
        <f t="array" ref="T1967">(I1967/86400)+25569+(-5/24)</f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 s="5">
        <f t="shared" si="61"/>
        <v>136.6444745538665</v>
      </c>
      <c r="Q1968" t="str">
        <f t="array" ref="Q1968">LEFT(N1968,FIND("/",N1968)-1)</f>
        <v>technology</v>
      </c>
      <c r="R1968" t="str">
        <f t="array" ref="R1968">RIGHT(N1968,LEN(N1968)-FIND("/",N1968))</f>
        <v>hardware</v>
      </c>
      <c r="S1968" s="9">
        <f t="array" ref="S1968">(J1968/86400)+25569+(-5/24)</f>
        <v>41835.332152777773</v>
      </c>
      <c r="T1968" s="9">
        <f t="array" ref="T1968">(I1968/86400)+25569+(-5/24)</f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 s="5">
        <f t="shared" si="61"/>
        <v>182.78024691358024</v>
      </c>
      <c r="Q1969" t="str">
        <f t="array" ref="Q1969">LEFT(N1969,FIND("/",N1969)-1)</f>
        <v>technology</v>
      </c>
      <c r="R1969" t="str">
        <f t="array" ref="R1969">RIGHT(N1969,LEN(N1969)-FIND("/",N1969))</f>
        <v>hardware</v>
      </c>
      <c r="S1969" s="9">
        <f t="array" ref="S1969">(J1969/86400)+25569+(-5/24)</f>
        <v>41730.455196759256</v>
      </c>
      <c r="T1969" s="9">
        <f t="array" ref="T1969">(I1969/86400)+25569+(-5/24)</f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 s="5">
        <f t="shared" si="61"/>
        <v>279.37843137254902</v>
      </c>
      <c r="Q1970" t="str">
        <f t="array" ref="Q1970">LEFT(N1970,FIND("/",N1970)-1)</f>
        <v>technology</v>
      </c>
      <c r="R1970" t="str">
        <f t="array" ref="R1970">RIGHT(N1970,LEN(N1970)-FIND("/",N1970))</f>
        <v>hardware</v>
      </c>
      <c r="S1970" s="9">
        <f t="array" ref="S1970">(J1970/86400)+25569+(-5/24)</f>
        <v>42676.378645833327</v>
      </c>
      <c r="T1970" s="9">
        <f t="array" ref="T1970">(I1970/86400)+25569+(-5/24)</f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 s="5">
        <f t="shared" si="61"/>
        <v>61.375728669846318</v>
      </c>
      <c r="Q1971" t="str">
        <f t="array" ref="Q1971">LEFT(N1971,FIND("/",N1971)-1)</f>
        <v>technology</v>
      </c>
      <c r="R1971" t="str">
        <f t="array" ref="R1971">RIGHT(N1971,LEN(N1971)-FIND("/",N1971))</f>
        <v>hardware</v>
      </c>
      <c r="S1971" s="9">
        <f t="array" ref="S1971">(J1971/86400)+25569+(-5/24)</f>
        <v>42557.584120370368</v>
      </c>
      <c r="T1971" s="9">
        <f t="array" ref="T1971">(I1971/86400)+25569+(-5/24)</f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 s="5">
        <f t="shared" si="61"/>
        <v>80.727532097004286</v>
      </c>
      <c r="Q1972" t="str">
        <f t="array" ref="Q1972">LEFT(N1972,FIND("/",N1972)-1)</f>
        <v>technology</v>
      </c>
      <c r="R1972" t="str">
        <f t="array" ref="R1972">RIGHT(N1972,LEN(N1972)-FIND("/",N1972))</f>
        <v>hardware</v>
      </c>
      <c r="S1972" s="9">
        <f t="array" ref="S1972">(J1972/86400)+25569+(-5/24)</f>
        <v>41323.984965277778</v>
      </c>
      <c r="T1972" s="9">
        <f t="array" ref="T1972">(I1972/86400)+25569+(-5/24)</f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 s="5">
        <f t="shared" si="61"/>
        <v>272.35590732591254</v>
      </c>
      <c r="Q1973" t="str">
        <f t="array" ref="Q1973">LEFT(N1973,FIND("/",N1973)-1)</f>
        <v>technology</v>
      </c>
      <c r="R1973" t="str">
        <f t="array" ref="R1973">RIGHT(N1973,LEN(N1973)-FIND("/",N1973))</f>
        <v>hardware</v>
      </c>
      <c r="S1973" s="9">
        <f t="array" ref="S1973">(J1973/86400)+25569+(-5/24)</f>
        <v>41561.29237268518</v>
      </c>
      <c r="T1973" s="9">
        <f t="array" ref="T1973">(I1973/86400)+25569+(-5/24)</f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 s="5">
        <f t="shared" si="61"/>
        <v>70.848739495798313</v>
      </c>
      <c r="Q1974" t="str">
        <f t="array" ref="Q1974">LEFT(N1974,FIND("/",N1974)-1)</f>
        <v>technology</v>
      </c>
      <c r="R1974" t="str">
        <f t="array" ref="R1974">RIGHT(N1974,LEN(N1974)-FIND("/",N1974))</f>
        <v>hardware</v>
      </c>
      <c r="S1974" s="9">
        <f t="array" ref="S1974">(J1974/86400)+25569+(-5/24)</f>
        <v>41200.803749999999</v>
      </c>
      <c r="T1974" s="9">
        <f t="array" ref="T1974">(I1974/86400)+25569+(-5/24)</f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 s="5">
        <f t="shared" si="61"/>
        <v>247.94003412969283</v>
      </c>
      <c r="Q1975" t="str">
        <f t="array" ref="Q1975">LEFT(N1975,FIND("/",N1975)-1)</f>
        <v>technology</v>
      </c>
      <c r="R1975" t="str">
        <f t="array" ref="R1975">RIGHT(N1975,LEN(N1975)-FIND("/",N1975))</f>
        <v>hardware</v>
      </c>
      <c r="S1975" s="9">
        <f t="array" ref="S1975">(J1975/86400)+25569+(-5/24)</f>
        <v>42549.514629629623</v>
      </c>
      <c r="T1975" s="9">
        <f t="array" ref="T1975">(I1975/86400)+25569+(-5/24)</f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 s="5">
        <f t="shared" si="61"/>
        <v>186.81393034825871</v>
      </c>
      <c r="Q1976" t="str">
        <f t="array" ref="Q1976">LEFT(N1976,FIND("/",N1976)-1)</f>
        <v>technology</v>
      </c>
      <c r="R1976" t="str">
        <f t="array" ref="R1976">RIGHT(N1976,LEN(N1976)-FIND("/",N1976))</f>
        <v>hardware</v>
      </c>
      <c r="S1976" s="9">
        <f t="array" ref="S1976">(J1976/86400)+25569+(-5/24)</f>
        <v>41445.125798611109</v>
      </c>
      <c r="T1976" s="9">
        <f t="array" ref="T1976">(I1976/86400)+25569+(-5/24)</f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 s="5">
        <f t="shared" si="61"/>
        <v>131.98948616600788</v>
      </c>
      <c r="Q1977" t="str">
        <f t="array" ref="Q1977">LEFT(N1977,FIND("/",N1977)-1)</f>
        <v>technology</v>
      </c>
      <c r="R1977" t="str">
        <f t="array" ref="R1977">RIGHT(N1977,LEN(N1977)-FIND("/",N1977))</f>
        <v>hardware</v>
      </c>
      <c r="S1977" s="9">
        <f t="array" ref="S1977">(J1977/86400)+25569+(-5/24)</f>
        <v>41313.54688657407</v>
      </c>
      <c r="T1977" s="9">
        <f t="array" ref="T1977">(I1977/86400)+25569+(-5/24)</f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 s="5">
        <f t="shared" si="61"/>
        <v>29.310782241014799</v>
      </c>
      <c r="Q1978" t="str">
        <f t="array" ref="Q1978">LEFT(N1978,FIND("/",N1978)-1)</f>
        <v>technology</v>
      </c>
      <c r="R1978" t="str">
        <f t="array" ref="R1978">RIGHT(N1978,LEN(N1978)-FIND("/",N1978))</f>
        <v>hardware</v>
      </c>
      <c r="S1978" s="9">
        <f t="array" ref="S1978">(J1978/86400)+25569+(-5/24)</f>
        <v>41438.691261574073</v>
      </c>
      <c r="T1978" s="9">
        <f t="array" ref="T1978">(I1978/86400)+25569+(-5/24)</f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 s="5">
        <f t="shared" si="61"/>
        <v>245.02436053593178</v>
      </c>
      <c r="Q1979" t="str">
        <f t="array" ref="Q1979">LEFT(N1979,FIND("/",N1979)-1)</f>
        <v>technology</v>
      </c>
      <c r="R1979" t="str">
        <f t="array" ref="R1979">RIGHT(N1979,LEN(N1979)-FIND("/",N1979))</f>
        <v>hardware</v>
      </c>
      <c r="S1979" s="9">
        <f t="array" ref="S1979">(J1979/86400)+25569+(-5/24)</f>
        <v>42311.008564814816</v>
      </c>
      <c r="T1979" s="9">
        <f t="array" ref="T1979">(I1979/86400)+25569+(-5/24)</f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 s="5">
        <f t="shared" si="61"/>
        <v>1323.2540463917526</v>
      </c>
      <c r="Q1980" t="str">
        <f t="array" ref="Q1980">LEFT(N1980,FIND("/",N1980)-1)</f>
        <v>technology</v>
      </c>
      <c r="R1980" t="str">
        <f t="array" ref="R1980">RIGHT(N1980,LEN(N1980)-FIND("/",N1980))</f>
        <v>hardware</v>
      </c>
      <c r="S1980" s="9">
        <f t="array" ref="S1980">(J1980/86400)+25569+(-5/24)</f>
        <v>41039.017268518517</v>
      </c>
      <c r="T1980" s="9">
        <f t="array" ref="T1980">(I1980/86400)+25569+(-5/24)</f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 s="5">
        <f t="shared" si="61"/>
        <v>282.65966789667897</v>
      </c>
      <c r="Q1981" t="str">
        <f t="array" ref="Q1981">LEFT(N1981,FIND("/",N1981)-1)</f>
        <v>technology</v>
      </c>
      <c r="R1981" t="str">
        <f t="array" ref="R1981">RIGHT(N1981,LEN(N1981)-FIND("/",N1981))</f>
        <v>hardware</v>
      </c>
      <c r="S1981" s="9">
        <f t="array" ref="S1981">(J1981/86400)+25569+(-5/24)</f>
        <v>42290.25168981481</v>
      </c>
      <c r="T1981" s="9">
        <f t="array" ref="T1981">(I1981/86400)+25569+(-5/24)</f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 s="5">
        <f t="shared" si="61"/>
        <v>91.214401028277635</v>
      </c>
      <c r="Q1982" t="str">
        <f t="array" ref="Q1982">LEFT(N1982,FIND("/",N1982)-1)</f>
        <v>technology</v>
      </c>
      <c r="R1982" t="str">
        <f t="array" ref="R1982">RIGHT(N1982,LEN(N1982)-FIND("/",N1982))</f>
        <v>hardware</v>
      </c>
      <c r="S1982" s="9">
        <f t="array" ref="S1982">(J1982/86400)+25569+(-5/24)</f>
        <v>42423.334050925921</v>
      </c>
      <c r="T1982" s="9">
        <f t="array" ref="T1982">(I1982/86400)+25569+(-5/24)</f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 s="5">
        <f t="shared" si="61"/>
        <v>31.75</v>
      </c>
      <c r="Q1983" t="str">
        <f t="array" ref="Q1983">LEFT(N1983,FIND("/",N1983)-1)</f>
        <v>photography</v>
      </c>
      <c r="R1983" t="str">
        <f t="array" ref="R1983">RIGHT(N1983,LEN(N1983)-FIND("/",N1983))</f>
        <v>people</v>
      </c>
      <c r="S1983" s="9">
        <f t="array" ref="S1983">(J1983/86400)+25569+(-5/24)</f>
        <v>41799.516956018517</v>
      </c>
      <c r="T1983" s="9">
        <f t="array" ref="T1983">(I1983/86400)+25569+(-5/24)</f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5" t="e">
        <f t="shared" si="61"/>
        <v>#DIV/0!</v>
      </c>
      <c r="Q1984" t="str">
        <f t="array" ref="Q1984">LEFT(N1984,FIND("/",N1984)-1)</f>
        <v>photography</v>
      </c>
      <c r="R1984" t="str">
        <f t="array" ref="R1984">RIGHT(N1984,LEN(N1984)-FIND("/",N1984))</f>
        <v>people</v>
      </c>
      <c r="S1984" s="9">
        <f t="array" ref="S1984">(J1984/86400)+25569+(-5/24)</f>
        <v>42678.378321759257</v>
      </c>
      <c r="T1984" s="9">
        <f t="array" ref="T1984">(I1984/86400)+25569+(-5/24)</f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 s="5">
        <f t="shared" si="61"/>
        <v>88.6875</v>
      </c>
      <c r="Q1985" t="str">
        <f t="array" ref="Q1985">LEFT(N1985,FIND("/",N1985)-1)</f>
        <v>photography</v>
      </c>
      <c r="R1985" t="str">
        <f t="array" ref="R1985">RIGHT(N1985,LEN(N1985)-FIND("/",N1985))</f>
        <v>people</v>
      </c>
      <c r="S1985" s="9">
        <f t="array" ref="S1985">(J1985/86400)+25569+(-5/24)</f>
        <v>42592.803449074076</v>
      </c>
      <c r="T1985" s="9">
        <f t="array" ref="T1985">(I1985/86400)+25569+(-5/24)</f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 s="5">
        <f t="shared" si="61"/>
        <v>453.14285714285717</v>
      </c>
      <c r="Q1986" t="str">
        <f t="array" ref="Q1986">LEFT(N1986,FIND("/",N1986)-1)</f>
        <v>photography</v>
      </c>
      <c r="R1986" t="str">
        <f t="array" ref="R1986">RIGHT(N1986,LEN(N1986)-FIND("/",N1986))</f>
        <v>people</v>
      </c>
      <c r="S1986" s="9">
        <f t="array" ref="S1986">(J1986/86400)+25569+(-5/24)</f>
        <v>41913.581956018512</v>
      </c>
      <c r="T1986" s="9">
        <f t="array" ref="T1986">(I1986/86400)+25569+(-5/24)</f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E1987/D1987*100</f>
        <v>3.1875</v>
      </c>
      <c r="P1987" s="5">
        <f t="shared" ref="P1987:P2050" si="63">E1987/L1987</f>
        <v>12.75</v>
      </c>
      <c r="Q1987" t="str">
        <f t="array" ref="Q1987">LEFT(N1987,FIND("/",N1987)-1)</f>
        <v>photography</v>
      </c>
      <c r="R1987" t="str">
        <f t="array" ref="R1987">RIGHT(N1987,LEN(N1987)-FIND("/",N1987))</f>
        <v>people</v>
      </c>
      <c r="S1987" s="9">
        <f t="array" ref="S1987">(J1987/86400)+25569+(-5/24)</f>
        <v>42555.490405092591</v>
      </c>
      <c r="T1987" s="9">
        <f t="array" ref="T198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 s="5">
        <f t="shared" si="63"/>
        <v>1</v>
      </c>
      <c r="Q1988" t="str">
        <f t="array" ref="Q1988">LEFT(N1988,FIND("/",N1988)-1)</f>
        <v>photography</v>
      </c>
      <c r="R1988" t="str">
        <f t="array" ref="R1988">RIGHT(N1988,LEN(N1988)-FIND("/",N1988))</f>
        <v>people</v>
      </c>
      <c r="S1988" s="9">
        <f t="array" ref="S1988">(J1988/86400)+25569+(-5/24)</f>
        <v>42413.225497685184</v>
      </c>
      <c r="T1988" s="9">
        <f t="array" ref="T1988">(I1988/86400)+25569+(-5/24)</f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 s="5">
        <f t="shared" si="63"/>
        <v>83.428571428571431</v>
      </c>
      <c r="Q1989" t="str">
        <f t="array" ref="Q1989">LEFT(N1989,FIND("/",N1989)-1)</f>
        <v>photography</v>
      </c>
      <c r="R1989" t="str">
        <f t="array" ref="R1989">RIGHT(N1989,LEN(N1989)-FIND("/",N1989))</f>
        <v>people</v>
      </c>
      <c r="S1989" s="9">
        <f t="array" ref="S1989">(J1989/86400)+25569+(-5/24)</f>
        <v>42034.431435185186</v>
      </c>
      <c r="T1989" s="9">
        <f t="array" ref="T1989">(I1989/86400)+25569+(-5/24)</f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 s="5">
        <f t="shared" si="63"/>
        <v>25</v>
      </c>
      <c r="Q1990" t="str">
        <f t="array" ref="Q1990">LEFT(N1990,FIND("/",N1990)-1)</f>
        <v>photography</v>
      </c>
      <c r="R1990" t="str">
        <f t="array" ref="R1990">RIGHT(N1990,LEN(N1990)-FIND("/",N1990))</f>
        <v>people</v>
      </c>
      <c r="S1990" s="9">
        <f t="array" ref="S1990">(J1990/86400)+25569+(-5/24)</f>
        <v>42206.554884259262</v>
      </c>
      <c r="T1990" s="9">
        <f t="array" ref="T1990">(I1990/86400)+25569+(-5/24)</f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 s="5">
        <f t="shared" si="63"/>
        <v>50</v>
      </c>
      <c r="Q1991" t="str">
        <f t="array" ref="Q1991">LEFT(N1991,FIND("/",N1991)-1)</f>
        <v>photography</v>
      </c>
      <c r="R1991" t="str">
        <f t="array" ref="R1991">RIGHT(N1991,LEN(N1991)-FIND("/",N1991))</f>
        <v>people</v>
      </c>
      <c r="S1991" s="9">
        <f t="array" ref="S1991">(J1991/86400)+25569+(-5/24)</f>
        <v>42685.472314814811</v>
      </c>
      <c r="T1991" s="9">
        <f t="array" ref="T1991">(I1991/86400)+25569+(-5/24)</f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 s="5">
        <f t="shared" si="63"/>
        <v>101.8</v>
      </c>
      <c r="Q1992" t="str">
        <f t="array" ref="Q1992">LEFT(N1992,FIND("/",N1992)-1)</f>
        <v>photography</v>
      </c>
      <c r="R1992" t="str">
        <f t="array" ref="R1992">RIGHT(N1992,LEN(N1992)-FIND("/",N1992))</f>
        <v>people</v>
      </c>
      <c r="S1992" s="9">
        <f t="array" ref="S1992">(J1992/86400)+25569+(-5/24)</f>
        <v>42397.987638888888</v>
      </c>
      <c r="T1992" s="9">
        <f t="array" ref="T1992">(I1992/86400)+25569+(-5/24)</f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 s="5">
        <f t="shared" si="63"/>
        <v>46.666666666666664</v>
      </c>
      <c r="Q1993" t="str">
        <f t="array" ref="Q1993">LEFT(N1993,FIND("/",N1993)-1)</f>
        <v>photography</v>
      </c>
      <c r="R1993" t="str">
        <f t="array" ref="R1993">RIGHT(N1993,LEN(N1993)-FIND("/",N1993))</f>
        <v>people</v>
      </c>
      <c r="S1993" s="9">
        <f t="array" ref="S1993">(J1993/86400)+25569+(-5/24)</f>
        <v>42167.685023148144</v>
      </c>
      <c r="T1993" s="9">
        <f t="array" ref="T1993">(I1993/86400)+25569+(-5/24)</f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 s="5">
        <f t="shared" si="63"/>
        <v>1</v>
      </c>
      <c r="Q1994" t="str">
        <f t="array" ref="Q1994">LEFT(N1994,FIND("/",N1994)-1)</f>
        <v>photography</v>
      </c>
      <c r="R1994" t="str">
        <f t="array" ref="R1994">RIGHT(N1994,LEN(N1994)-FIND("/",N1994))</f>
        <v>people</v>
      </c>
      <c r="S1994" s="9">
        <f t="array" ref="S1994">(J1994/86400)+25569+(-5/24)</f>
        <v>42022.935081018521</v>
      </c>
      <c r="T1994" s="9">
        <f t="array" ref="T1994">(I1994/86400)+25569+(-5/24)</f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5" t="e">
        <f t="shared" si="63"/>
        <v>#DIV/0!</v>
      </c>
      <c r="Q1995" t="str">
        <f t="array" ref="Q1995">LEFT(N1995,FIND("/",N1995)-1)</f>
        <v>photography</v>
      </c>
      <c r="R1995" t="str">
        <f t="array" ref="R1995">RIGHT(N1995,LEN(N1995)-FIND("/",N1995))</f>
        <v>people</v>
      </c>
      <c r="S1995" s="9">
        <f t="array" ref="S1995">(J1995/86400)+25569+(-5/24)</f>
        <v>42329.380057870367</v>
      </c>
      <c r="T1995" s="9">
        <f t="array" ref="T1995">(I1995/86400)+25569+(-5/24)</f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5" t="e">
        <f t="shared" si="63"/>
        <v>#DIV/0!</v>
      </c>
      <c r="Q1996" t="str">
        <f t="array" ref="Q1996">LEFT(N1996,FIND("/",N1996)-1)</f>
        <v>photography</v>
      </c>
      <c r="R1996" t="str">
        <f t="array" ref="R1996">RIGHT(N1996,LEN(N1996)-FIND("/",N1996))</f>
        <v>people</v>
      </c>
      <c r="S1996" s="9">
        <f t="array" ref="S1996">(J1996/86400)+25569+(-5/24)</f>
        <v>42650.797939814809</v>
      </c>
      <c r="T1996" s="9">
        <f t="array" ref="T1996">(I1996/86400)+25569+(-5/24)</f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 s="5">
        <f t="shared" si="63"/>
        <v>26</v>
      </c>
      <c r="Q1997" t="str">
        <f t="array" ref="Q1997">LEFT(N1997,FIND("/",N1997)-1)</f>
        <v>photography</v>
      </c>
      <c r="R1997" t="str">
        <f t="array" ref="R1997">RIGHT(N1997,LEN(N1997)-FIND("/",N1997))</f>
        <v>people</v>
      </c>
      <c r="S1997" s="9">
        <f t="array" ref="S1997">(J1997/86400)+25569+(-5/24)</f>
        <v>42181.693703703706</v>
      </c>
      <c r="T1997" s="9">
        <f t="array" ref="T1997">(I1997/86400)+25569+(-5/24)</f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5" t="e">
        <f t="shared" si="63"/>
        <v>#DIV/0!</v>
      </c>
      <c r="Q1998" t="str">
        <f t="array" ref="Q1998">LEFT(N1998,FIND("/",N1998)-1)</f>
        <v>photography</v>
      </c>
      <c r="R1998" t="str">
        <f t="array" ref="R1998">RIGHT(N1998,LEN(N1998)-FIND("/",N1998))</f>
        <v>people</v>
      </c>
      <c r="S1998" s="9">
        <f t="array" ref="S1998">(J1998/86400)+25569+(-5/24)</f>
        <v>41800.611238425925</v>
      </c>
      <c r="T1998" s="9">
        <f t="array" ref="T1998">(I1998/86400)+25569+(-5/24)</f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5" t="e">
        <f t="shared" si="63"/>
        <v>#DIV/0!</v>
      </c>
      <c r="Q1999" t="str">
        <f t="array" ref="Q1999">LEFT(N1999,FIND("/",N1999)-1)</f>
        <v>photography</v>
      </c>
      <c r="R1999" t="str">
        <f t="array" ref="R1999">RIGHT(N1999,LEN(N1999)-FIND("/",N1999))</f>
        <v>people</v>
      </c>
      <c r="S1999" s="9">
        <f t="array" ref="S1999">(J1999/86400)+25569+(-5/24)</f>
        <v>41847.722361111111</v>
      </c>
      <c r="T1999" s="9">
        <f t="array" ref="T1999">(I1999/86400)+25569+(-5/24)</f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 s="5">
        <f t="shared" si="63"/>
        <v>218.33333333333334</v>
      </c>
      <c r="Q2000" t="str">
        <f t="array" ref="Q2000">LEFT(N2000,FIND("/",N2000)-1)</f>
        <v>photography</v>
      </c>
      <c r="R2000" t="str">
        <f t="array" ref="R2000">RIGHT(N2000,LEN(N2000)-FIND("/",N2000))</f>
        <v>people</v>
      </c>
      <c r="S2000" s="9">
        <f t="array" ref="S2000">(J2000/86400)+25569+(-5/24)</f>
        <v>41806.910162037035</v>
      </c>
      <c r="T2000" s="9">
        <f t="array" ref="T2000">(I2000/86400)+25569+(-5/24)</f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 s="5">
        <f t="shared" si="63"/>
        <v>33.714285714285715</v>
      </c>
      <c r="Q2001" t="str">
        <f t="array" ref="Q2001">LEFT(N2001,FIND("/",N2001)-1)</f>
        <v>photography</v>
      </c>
      <c r="R2001" t="str">
        <f t="array" ref="R2001">RIGHT(N2001,LEN(N2001)-FIND("/",N2001))</f>
        <v>people</v>
      </c>
      <c r="S2001" s="9">
        <f t="array" ref="S2001">(J2001/86400)+25569+(-5/24)</f>
        <v>41926.274398148147</v>
      </c>
      <c r="T2001" s="9">
        <f t="array" ref="T2001">(I2001/86400)+25569+(-5/24)</f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 s="5">
        <f t="shared" si="63"/>
        <v>25</v>
      </c>
      <c r="Q2002" t="str">
        <f t="array" ref="Q2002">LEFT(N2002,FIND("/",N2002)-1)</f>
        <v>photography</v>
      </c>
      <c r="R2002" t="str">
        <f t="array" ref="R2002">RIGHT(N2002,LEN(N2002)-FIND("/",N2002))</f>
        <v>people</v>
      </c>
      <c r="S2002" s="9">
        <f t="array" ref="S2002">(J2002/86400)+25569+(-5/24)</f>
        <v>42345.743206018517</v>
      </c>
      <c r="T2002" s="9">
        <f t="array" ref="T2002">(I2002/86400)+25569+(-5/24)</f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 s="5">
        <f t="shared" si="63"/>
        <v>128.38790470372632</v>
      </c>
      <c r="Q2003" t="str">
        <f t="array" ref="Q2003">LEFT(N2003,FIND("/",N2003)-1)</f>
        <v>technology</v>
      </c>
      <c r="R2003" t="str">
        <f t="array" ref="R2003">RIGHT(N2003,LEN(N2003)-FIND("/",N2003))</f>
        <v>hardware</v>
      </c>
      <c r="S2003" s="9">
        <f t="array" ref="S2003">(J2003/86400)+25569+(-5/24)</f>
        <v>42136.001342592594</v>
      </c>
      <c r="T2003" s="9">
        <f t="array" ref="T2003">(I2003/86400)+25569+(-5/24)</f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 s="5">
        <f t="shared" si="63"/>
        <v>78.834261818181815</v>
      </c>
      <c r="Q2004" t="str">
        <f t="array" ref="Q2004">LEFT(N2004,FIND("/",N2004)-1)</f>
        <v>technology</v>
      </c>
      <c r="R2004" t="str">
        <f t="array" ref="R2004">RIGHT(N2004,LEN(N2004)-FIND("/",N2004))</f>
        <v>hardware</v>
      </c>
      <c r="S2004" s="9">
        <f t="array" ref="S2004">(J2004/86400)+25569+(-5/24)</f>
        <v>42728.503969907404</v>
      </c>
      <c r="T2004" s="9">
        <f t="array" ref="T2004">(I2004/86400)+25569+(-5/24)</f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 s="5">
        <f t="shared" si="63"/>
        <v>91.764705882352942</v>
      </c>
      <c r="Q2005" t="str">
        <f t="array" ref="Q2005">LEFT(N2005,FIND("/",N2005)-1)</f>
        <v>technology</v>
      </c>
      <c r="R2005" t="str">
        <f t="array" ref="R2005">RIGHT(N2005,LEN(N2005)-FIND("/",N2005))</f>
        <v>hardware</v>
      </c>
      <c r="S2005" s="9">
        <f t="array" ref="S2005">(J2005/86400)+25569+(-5/24)</f>
        <v>40346.917268518519</v>
      </c>
      <c r="T2005" s="9">
        <f t="array" ref="T2005">(I2005/86400)+25569+(-5/24)</f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 s="5">
        <f t="shared" si="63"/>
        <v>331.10237288135596</v>
      </c>
      <c r="Q2006" t="str">
        <f t="array" ref="Q2006">LEFT(N2006,FIND("/",N2006)-1)</f>
        <v>technology</v>
      </c>
      <c r="R2006" t="str">
        <f t="array" ref="R2006">RIGHT(N2006,LEN(N2006)-FIND("/",N2006))</f>
        <v>hardware</v>
      </c>
      <c r="S2006" s="9">
        <f t="array" ref="S2006">(J2006/86400)+25569+(-5/24)</f>
        <v>41800.396562499998</v>
      </c>
      <c r="T2006" s="9">
        <f t="array" ref="T2006">(I2006/86400)+25569+(-5/24)</f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 s="5">
        <f t="shared" si="63"/>
        <v>194.26193717277485</v>
      </c>
      <c r="Q2007" t="str">
        <f t="array" ref="Q2007">LEFT(N2007,FIND("/",N2007)-1)</f>
        <v>technology</v>
      </c>
      <c r="R2007" t="str">
        <f t="array" ref="R2007">RIGHT(N2007,LEN(N2007)-FIND("/",N2007))</f>
        <v>hardware</v>
      </c>
      <c r="S2007" s="9">
        <f t="array" ref="S2007">(J2007/86400)+25569+(-5/24)</f>
        <v>41535.604374999995</v>
      </c>
      <c r="T2007" s="9">
        <f t="array" ref="T2007">(I2007/86400)+25569+(-5/24)</f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 s="5">
        <f t="shared" si="63"/>
        <v>408.97689768976898</v>
      </c>
      <c r="Q2008" t="str">
        <f t="array" ref="Q2008">LEFT(N2008,FIND("/",N2008)-1)</f>
        <v>technology</v>
      </c>
      <c r="R2008" t="str">
        <f t="array" ref="R2008">RIGHT(N2008,LEN(N2008)-FIND("/",N2008))</f>
        <v>hardware</v>
      </c>
      <c r="S2008" s="9">
        <f t="array" ref="S2008">(J2008/86400)+25569+(-5/24)</f>
        <v>41941.292187499996</v>
      </c>
      <c r="T2008" s="9">
        <f t="array" ref="T2008">(I2008/86400)+25569+(-5/24)</f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 s="5">
        <f t="shared" si="63"/>
        <v>84.459270072992695</v>
      </c>
      <c r="Q2009" t="str">
        <f t="array" ref="Q2009">LEFT(N2009,FIND("/",N2009)-1)</f>
        <v>technology</v>
      </c>
      <c r="R2009" t="str">
        <f t="array" ref="R2009">RIGHT(N2009,LEN(N2009)-FIND("/",N2009))</f>
        <v>hardware</v>
      </c>
      <c r="S2009" s="9">
        <f t="array" ref="S2009">(J2009/86400)+25569+(-5/24)</f>
        <v>40347.629467592589</v>
      </c>
      <c r="T2009" s="9">
        <f t="array" ref="T2009">(I2009/86400)+25569+(-5/24)</f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 s="5">
        <f t="shared" si="63"/>
        <v>44.853658536585364</v>
      </c>
      <c r="Q2010" t="str">
        <f t="array" ref="Q2010">LEFT(N2010,FIND("/",N2010)-1)</f>
        <v>technology</v>
      </c>
      <c r="R2010" t="str">
        <f t="array" ref="R2010">RIGHT(N2010,LEN(N2010)-FIND("/",N2010))</f>
        <v>hardware</v>
      </c>
      <c r="S2010" s="9">
        <f t="array" ref="S2010">(J2010/86400)+25569+(-5/24)</f>
        <v>40761.396087962959</v>
      </c>
      <c r="T2010" s="9">
        <f t="array" ref="T2010">(I2010/86400)+25569+(-5/24)</f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 s="5">
        <f t="shared" si="63"/>
        <v>383.3643216080402</v>
      </c>
      <c r="Q2011" t="str">
        <f t="array" ref="Q2011">LEFT(N2011,FIND("/",N2011)-1)</f>
        <v>technology</v>
      </c>
      <c r="R2011" t="str">
        <f t="array" ref="R2011">RIGHT(N2011,LEN(N2011)-FIND("/",N2011))</f>
        <v>hardware</v>
      </c>
      <c r="S2011" s="9">
        <f t="array" ref="S2011">(J2011/86400)+25569+(-5/24)</f>
        <v>42661.115081018514</v>
      </c>
      <c r="T2011" s="9">
        <f t="array" ref="T2011">(I2011/86400)+25569+(-5/24)</f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 s="5">
        <f t="shared" si="63"/>
        <v>55.276856649395505</v>
      </c>
      <c r="Q2012" t="str">
        <f t="array" ref="Q2012">LEFT(N2012,FIND("/",N2012)-1)</f>
        <v>technology</v>
      </c>
      <c r="R2012" t="str">
        <f t="array" ref="R2012">RIGHT(N2012,LEN(N2012)-FIND("/",N2012))</f>
        <v>hardware</v>
      </c>
      <c r="S2012" s="9">
        <f t="array" ref="S2012">(J2012/86400)+25569+(-5/24)</f>
        <v>42570.788090277776</v>
      </c>
      <c r="T2012" s="9">
        <f t="array" ref="T2012">(I2012/86400)+25569+(-5/24)</f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 s="5">
        <f t="shared" si="63"/>
        <v>422.02059732234807</v>
      </c>
      <c r="Q2013" t="str">
        <f t="array" ref="Q2013">LEFT(N2013,FIND("/",N2013)-1)</f>
        <v>technology</v>
      </c>
      <c r="R2013" t="str">
        <f t="array" ref="R2013">RIGHT(N2013,LEN(N2013)-FIND("/",N2013))</f>
        <v>hardware</v>
      </c>
      <c r="S2013" s="9">
        <f t="array" ref="S2013">(J2013/86400)+25569+(-5/24)</f>
        <v>42347.150150462963</v>
      </c>
      <c r="T2013" s="9">
        <f t="array" ref="T2013">(I2013/86400)+25569+(-5/24)</f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 s="5">
        <f t="shared" si="63"/>
        <v>64.180327868852459</v>
      </c>
      <c r="Q2014" t="str">
        <f t="array" ref="Q2014">LEFT(N2014,FIND("/",N2014)-1)</f>
        <v>technology</v>
      </c>
      <c r="R2014" t="str">
        <f t="array" ref="R2014">RIGHT(N2014,LEN(N2014)-FIND("/",N2014))</f>
        <v>hardware</v>
      </c>
      <c r="S2014" s="9">
        <f t="array" ref="S2014">(J2014/86400)+25569+(-5/24)</f>
        <v>42010.613900462959</v>
      </c>
      <c r="T2014" s="9">
        <f t="array" ref="T2014">(I2014/86400)+25569+(-5/24)</f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 s="5">
        <f t="shared" si="63"/>
        <v>173.57781674704077</v>
      </c>
      <c r="Q2015" t="str">
        <f t="array" ref="Q2015">LEFT(N2015,FIND("/",N2015)-1)</f>
        <v>technology</v>
      </c>
      <c r="R2015" t="str">
        <f t="array" ref="R2015">RIGHT(N2015,LEN(N2015)-FIND("/",N2015))</f>
        <v>hardware</v>
      </c>
      <c r="S2015" s="9">
        <f t="array" ref="S2015">(J2015/86400)+25569+(-5/24)</f>
        <v>42499.752476851849</v>
      </c>
      <c r="T2015" s="9">
        <f t="array" ref="T2015">(I2015/86400)+25569+(-5/24)</f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 s="5">
        <f t="shared" si="63"/>
        <v>88.601680840609291</v>
      </c>
      <c r="Q2016" t="str">
        <f t="array" ref="Q2016">LEFT(N2016,FIND("/",N2016)-1)</f>
        <v>technology</v>
      </c>
      <c r="R2016" t="str">
        <f t="array" ref="R2016">RIGHT(N2016,LEN(N2016)-FIND("/",N2016))</f>
        <v>hardware</v>
      </c>
      <c r="S2016" s="9">
        <f t="array" ref="S2016">(J2016/86400)+25569+(-5/24)</f>
        <v>41324.006238425922</v>
      </c>
      <c r="T2016" s="9">
        <f t="array" ref="T2016">(I2016/86400)+25569+(-5/24)</f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 s="5">
        <f t="shared" si="63"/>
        <v>50.222283950617282</v>
      </c>
      <c r="Q2017" t="str">
        <f t="array" ref="Q2017">LEFT(N2017,FIND("/",N2017)-1)</f>
        <v>technology</v>
      </c>
      <c r="R2017" t="str">
        <f t="array" ref="R2017">RIGHT(N2017,LEN(N2017)-FIND("/",N2017))</f>
        <v>hardware</v>
      </c>
      <c r="S2017" s="9">
        <f t="array" ref="S2017">(J2017/86400)+25569+(-5/24)</f>
        <v>40765.668553240735</v>
      </c>
      <c r="T2017" s="9">
        <f t="array" ref="T2017">(I2017/86400)+25569+(-5/24)</f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 s="5">
        <f t="shared" si="63"/>
        <v>192.38876826722338</v>
      </c>
      <c r="Q2018" t="str">
        <f t="array" ref="Q2018">LEFT(N2018,FIND("/",N2018)-1)</f>
        <v>technology</v>
      </c>
      <c r="R2018" t="str">
        <f t="array" ref="R2018">RIGHT(N2018,LEN(N2018)-FIND("/",N2018))</f>
        <v>hardware</v>
      </c>
      <c r="S2018" s="9">
        <f t="array" ref="S2018">(J2018/86400)+25569+(-5/24)</f>
        <v>41312.672442129631</v>
      </c>
      <c r="T2018" s="9">
        <f t="array" ref="T2018">(I2018/86400)+25569+(-5/24)</f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 s="5">
        <f t="shared" si="63"/>
        <v>73.416901408450698</v>
      </c>
      <c r="Q2019" t="str">
        <f t="array" ref="Q2019">LEFT(N2019,FIND("/",N2019)-1)</f>
        <v>technology</v>
      </c>
      <c r="R2019" t="str">
        <f t="array" ref="R2019">RIGHT(N2019,LEN(N2019)-FIND("/",N2019))</f>
        <v>hardware</v>
      </c>
      <c r="S2019" s="9">
        <f t="array" ref="S2019">(J2019/86400)+25569+(-5/24)</f>
        <v>40960.849016203698</v>
      </c>
      <c r="T2019" s="9">
        <f t="array" ref="T2019">(I2019/86400)+25569+(-5/24)</f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 s="5">
        <f t="shared" si="63"/>
        <v>147.68495555555555</v>
      </c>
      <c r="Q2020" t="str">
        <f t="array" ref="Q2020">LEFT(N2020,FIND("/",N2020)-1)</f>
        <v>technology</v>
      </c>
      <c r="R2020" t="str">
        <f t="array" ref="R2020">RIGHT(N2020,LEN(N2020)-FIND("/",N2020))</f>
        <v>hardware</v>
      </c>
      <c r="S2020" s="9">
        <f t="array" ref="S2020">(J2020/86400)+25569+(-5/24)</f>
        <v>42199.157511574071</v>
      </c>
      <c r="T2020" s="9">
        <f t="array" ref="T2020">(I2020/86400)+25569+(-5/24)</f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 s="5">
        <f t="shared" si="63"/>
        <v>108.96848314606741</v>
      </c>
      <c r="Q2021" t="str">
        <f t="array" ref="Q2021">LEFT(N2021,FIND("/",N2021)-1)</f>
        <v>technology</v>
      </c>
      <c r="R2021" t="str">
        <f t="array" ref="R2021">RIGHT(N2021,LEN(N2021)-FIND("/",N2021))</f>
        <v>hardware</v>
      </c>
      <c r="S2021" s="9">
        <f t="array" ref="S2021">(J2021/86400)+25569+(-5/24)</f>
        <v>42605.500243055554</v>
      </c>
      <c r="T2021" s="9">
        <f t="array" ref="T2021">(I2021/86400)+25569+(-5/24)</f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 s="5">
        <f t="shared" si="63"/>
        <v>23.647540983606557</v>
      </c>
      <c r="Q2022" t="str">
        <f t="array" ref="Q2022">LEFT(N2022,FIND("/",N2022)-1)</f>
        <v>technology</v>
      </c>
      <c r="R2022" t="str">
        <f t="array" ref="R2022">RIGHT(N2022,LEN(N2022)-FIND("/",N2022))</f>
        <v>hardware</v>
      </c>
      <c r="S2022" s="9">
        <f t="array" ref="S2022">(J2022/86400)+25569+(-5/24)</f>
        <v>41736.889166666668</v>
      </c>
      <c r="T2022" s="9">
        <f t="array" ref="T2022">(I2022/86400)+25569+(-5/24)</f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 s="5">
        <f t="shared" si="63"/>
        <v>147.94736842105263</v>
      </c>
      <c r="Q2023" t="str">
        <f t="array" ref="Q2023">LEFT(N2023,FIND("/",N2023)-1)</f>
        <v>technology</v>
      </c>
      <c r="R2023" t="str">
        <f t="array" ref="R2023">RIGHT(N2023,LEN(N2023)-FIND("/",N2023))</f>
        <v>hardware</v>
      </c>
      <c r="S2023" s="9">
        <f t="array" ref="S2023">(J2023/86400)+25569+(-5/24)</f>
        <v>41860.862233796295</v>
      </c>
      <c r="T2023" s="9">
        <f t="array" ref="T2023">(I2023/86400)+25569+(-5/24)</f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 s="5">
        <f t="shared" si="63"/>
        <v>385.03692307692307</v>
      </c>
      <c r="Q2024" t="str">
        <f t="array" ref="Q2024">LEFT(N2024,FIND("/",N2024)-1)</f>
        <v>technology</v>
      </c>
      <c r="R2024" t="str">
        <f t="array" ref="R2024">RIGHT(N2024,LEN(N2024)-FIND("/",N2024))</f>
        <v>hardware</v>
      </c>
      <c r="S2024" s="9">
        <f t="array" ref="S2024">(J2024/86400)+25569+(-5/24)</f>
        <v>42502.36078703704</v>
      </c>
      <c r="T2024" s="9">
        <f t="array" ref="T2024">(I2024/86400)+25569+(-5/24)</f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 s="5">
        <f t="shared" si="63"/>
        <v>457.39093484419266</v>
      </c>
      <c r="Q2025" t="str">
        <f t="array" ref="Q2025">LEFT(N2025,FIND("/",N2025)-1)</f>
        <v>technology</v>
      </c>
      <c r="R2025" t="str">
        <f t="array" ref="R2025">RIGHT(N2025,LEN(N2025)-FIND("/",N2025))</f>
        <v>hardware</v>
      </c>
      <c r="S2025" s="9">
        <f t="array" ref="S2025">(J2025/86400)+25569+(-5/24)</f>
        <v>42136.212418981479</v>
      </c>
      <c r="T2025" s="9">
        <f t="array" ref="T2025">(I2025/86400)+25569+(-5/24)</f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 s="5">
        <f t="shared" si="63"/>
        <v>222.99047619047619</v>
      </c>
      <c r="Q2026" t="str">
        <f t="array" ref="Q2026">LEFT(N2026,FIND("/",N2026)-1)</f>
        <v>technology</v>
      </c>
      <c r="R2026" t="str">
        <f t="array" ref="R2026">RIGHT(N2026,LEN(N2026)-FIND("/",N2026))</f>
        <v>hardware</v>
      </c>
      <c r="S2026" s="9">
        <f t="array" ref="S2026">(J2026/86400)+25569+(-5/24)</f>
        <v>41099.758611111109</v>
      </c>
      <c r="T2026" s="9">
        <f t="array" ref="T2026">(I2026/86400)+25569+(-5/24)</f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 s="5">
        <f t="shared" si="63"/>
        <v>220.74074074074073</v>
      </c>
      <c r="Q2027" t="str">
        <f t="array" ref="Q2027">LEFT(N2027,FIND("/",N2027)-1)</f>
        <v>technology</v>
      </c>
      <c r="R2027" t="str">
        <f t="array" ref="R2027">RIGHT(N2027,LEN(N2027)-FIND("/",N2027))</f>
        <v>hardware</v>
      </c>
      <c r="S2027" s="9">
        <f t="array" ref="S2027">(J2027/86400)+25569+(-5/24)</f>
        <v>42135.976226851846</v>
      </c>
      <c r="T2027" s="9">
        <f t="array" ref="T2027">(I2027/86400)+25569+(-5/24)</f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 s="5">
        <f t="shared" si="63"/>
        <v>73.503898678414089</v>
      </c>
      <c r="Q2028" t="str">
        <f t="array" ref="Q2028">LEFT(N2028,FIND("/",N2028)-1)</f>
        <v>technology</v>
      </c>
      <c r="R2028" t="str">
        <f t="array" ref="R2028">RIGHT(N2028,LEN(N2028)-FIND("/",N2028))</f>
        <v>hardware</v>
      </c>
      <c r="S2028" s="9">
        <f t="array" ref="S2028">(J2028/86400)+25569+(-5/24)</f>
        <v>41704.527604166666</v>
      </c>
      <c r="T2028" s="9">
        <f t="array" ref="T2028">(I2028/86400)+25569+(-5/24)</f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 s="5">
        <f t="shared" si="63"/>
        <v>223.09647495361781</v>
      </c>
      <c r="Q2029" t="str">
        <f t="array" ref="Q2029">LEFT(N2029,FIND("/",N2029)-1)</f>
        <v>technology</v>
      </c>
      <c r="R2029" t="str">
        <f t="array" ref="R2029">RIGHT(N2029,LEN(N2029)-FIND("/",N2029))</f>
        <v>hardware</v>
      </c>
      <c r="S2029" s="9">
        <f t="array" ref="S2029">(J2029/86400)+25569+(-5/24)</f>
        <v>42048.605543981474</v>
      </c>
      <c r="T2029" s="9">
        <f t="array" ref="T2029">(I2029/86400)+25569+(-5/24)</f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 s="5">
        <f t="shared" si="63"/>
        <v>47.911392405063289</v>
      </c>
      <c r="Q2030" t="str">
        <f t="array" ref="Q2030">LEFT(N2030,FIND("/",N2030)-1)</f>
        <v>technology</v>
      </c>
      <c r="R2030" t="str">
        <f t="array" ref="R2030">RIGHT(N2030,LEN(N2030)-FIND("/",N2030))</f>
        <v>hardware</v>
      </c>
      <c r="S2030" s="9">
        <f t="array" ref="S2030">(J2030/86400)+25569+(-5/24)</f>
        <v>40215.710717592592</v>
      </c>
      <c r="T2030" s="9">
        <f t="array" ref="T2030">(I2030/86400)+25569+(-5/24)</f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 s="5">
        <f t="shared" si="63"/>
        <v>96.063829787234042</v>
      </c>
      <c r="Q2031" t="str">
        <f t="array" ref="Q2031">LEFT(N2031,FIND("/",N2031)-1)</f>
        <v>technology</v>
      </c>
      <c r="R2031" t="str">
        <f t="array" ref="R2031">RIGHT(N2031,LEN(N2031)-FIND("/",N2031))</f>
        <v>hardware</v>
      </c>
      <c r="S2031" s="9">
        <f t="array" ref="S2031">(J2031/86400)+25569+(-5/24)</f>
        <v>41847.813437500001</v>
      </c>
      <c r="T2031" s="9">
        <f t="array" ref="T2031">(I2031/86400)+25569+(-5/24)</f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 s="5">
        <f t="shared" si="63"/>
        <v>118.6144</v>
      </c>
      <c r="Q2032" t="str">
        <f t="array" ref="Q2032">LEFT(N2032,FIND("/",N2032)-1)</f>
        <v>technology</v>
      </c>
      <c r="R2032" t="str">
        <f t="array" ref="R2032">RIGHT(N2032,LEN(N2032)-FIND("/",N2032))</f>
        <v>hardware</v>
      </c>
      <c r="S2032" s="9">
        <f t="array" ref="S2032">(J2032/86400)+25569+(-5/24)</f>
        <v>41212.788148148145</v>
      </c>
      <c r="T2032" s="9">
        <f t="array" ref="T2032">(I2032/86400)+25569+(-5/24)</f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 s="5">
        <f t="shared" si="63"/>
        <v>118.45472440944881</v>
      </c>
      <c r="Q2033" t="str">
        <f t="array" ref="Q2033">LEFT(N2033,FIND("/",N2033)-1)</f>
        <v>technology</v>
      </c>
      <c r="R2033" t="str">
        <f t="array" ref="R2033">RIGHT(N2033,LEN(N2033)-FIND("/",N2033))</f>
        <v>hardware</v>
      </c>
      <c r="S2033" s="9">
        <f t="array" ref="S2033">(J2033/86400)+25569+(-5/24)</f>
        <v>41975.120983796289</v>
      </c>
      <c r="T2033" s="9">
        <f t="array" ref="T2033">(I2033/86400)+25569+(-5/24)</f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 s="5">
        <f t="shared" si="63"/>
        <v>143.21468926553672</v>
      </c>
      <c r="Q2034" t="str">
        <f t="array" ref="Q2034">LEFT(N2034,FIND("/",N2034)-1)</f>
        <v>technology</v>
      </c>
      <c r="R2034" t="str">
        <f t="array" ref="R2034">RIGHT(N2034,LEN(N2034)-FIND("/",N2034))</f>
        <v>hardware</v>
      </c>
      <c r="S2034" s="9">
        <f t="array" ref="S2034">(J2034/86400)+25569+(-5/24)</f>
        <v>42689.35733796296</v>
      </c>
      <c r="T2034" s="9">
        <f t="array" ref="T2034">(I2034/86400)+25569+(-5/24)</f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 s="5">
        <f t="shared" si="63"/>
        <v>282.71518987341773</v>
      </c>
      <c r="Q2035" t="str">
        <f t="array" ref="Q2035">LEFT(N2035,FIND("/",N2035)-1)</f>
        <v>technology</v>
      </c>
      <c r="R2035" t="str">
        <f t="array" ref="R2035">RIGHT(N2035,LEN(N2035)-FIND("/",N2035))</f>
        <v>hardware</v>
      </c>
      <c r="S2035" s="9">
        <f t="array" ref="S2035">(J2035/86400)+25569+(-5/24)</f>
        <v>41724.874050925922</v>
      </c>
      <c r="T2035" s="9">
        <f t="array" ref="T2035">(I2035/86400)+25569+(-5/24)</f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 s="5">
        <f t="shared" si="63"/>
        <v>593.93620078740162</v>
      </c>
      <c r="Q2036" t="str">
        <f t="array" ref="Q2036">LEFT(N2036,FIND("/",N2036)-1)</f>
        <v>technology</v>
      </c>
      <c r="R2036" t="str">
        <f t="array" ref="R2036">RIGHT(N2036,LEN(N2036)-FIND("/",N2036))</f>
        <v>hardware</v>
      </c>
      <c r="S2036" s="9">
        <f t="array" ref="S2036">(J2036/86400)+25569+(-5/24)</f>
        <v>42075.921678240738</v>
      </c>
      <c r="T2036" s="9">
        <f t="array" ref="T2036">(I2036/86400)+25569+(-5/24)</f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 s="5">
        <f t="shared" si="63"/>
        <v>262.15704968944101</v>
      </c>
      <c r="Q2037" t="str">
        <f t="array" ref="Q2037">LEFT(N2037,FIND("/",N2037)-1)</f>
        <v>technology</v>
      </c>
      <c r="R2037" t="str">
        <f t="array" ref="R2037">RIGHT(N2037,LEN(N2037)-FIND("/",N2037))</f>
        <v>hardware</v>
      </c>
      <c r="S2037" s="9">
        <f t="array" ref="S2037">(J2037/86400)+25569+(-5/24)</f>
        <v>42311.41674768518</v>
      </c>
      <c r="T2037" s="9">
        <f t="array" ref="T2037">(I2037/86400)+25569+(-5/24)</f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 s="5">
        <f t="shared" si="63"/>
        <v>46.580778301886795</v>
      </c>
      <c r="Q2038" t="str">
        <f t="array" ref="Q2038">LEFT(N2038,FIND("/",N2038)-1)</f>
        <v>technology</v>
      </c>
      <c r="R2038" t="str">
        <f t="array" ref="R2038">RIGHT(N2038,LEN(N2038)-FIND("/",N2038))</f>
        <v>hardware</v>
      </c>
      <c r="S2038" s="9">
        <f t="array" ref="S2038">(J2038/86400)+25569+(-5/24)</f>
        <v>41738.656469907401</v>
      </c>
      <c r="T2038" s="9">
        <f t="array" ref="T2038">(I2038/86400)+25569+(-5/24)</f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 s="5">
        <f t="shared" si="63"/>
        <v>70.041118881118877</v>
      </c>
      <c r="Q2039" t="str">
        <f t="array" ref="Q2039">LEFT(N2039,FIND("/",N2039)-1)</f>
        <v>technology</v>
      </c>
      <c r="R2039" t="str">
        <f t="array" ref="R2039">RIGHT(N2039,LEN(N2039)-FIND("/",N2039))</f>
        <v>hardware</v>
      </c>
      <c r="S2039" s="9">
        <f t="array" ref="S2039">(J2039/86400)+25569+(-5/24)</f>
        <v>41578.001770833333</v>
      </c>
      <c r="T2039" s="9">
        <f t="array" ref="T2039">(I2039/86400)+25569+(-5/24)</f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 s="5">
        <f t="shared" si="63"/>
        <v>164.90686274509804</v>
      </c>
      <c r="Q2040" t="str">
        <f t="array" ref="Q2040">LEFT(N2040,FIND("/",N2040)-1)</f>
        <v>technology</v>
      </c>
      <c r="R2040" t="str">
        <f t="array" ref="R2040">RIGHT(N2040,LEN(N2040)-FIND("/",N2040))</f>
        <v>hardware</v>
      </c>
      <c r="S2040" s="9">
        <f t="array" ref="S2040">(J2040/86400)+25569+(-5/24)</f>
        <v>41424.062743055554</v>
      </c>
      <c r="T2040" s="9">
        <f t="array" ref="T2040">(I2040/86400)+25569+(-5/24)</f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 s="5">
        <f t="shared" si="63"/>
        <v>449.26385224274406</v>
      </c>
      <c r="Q2041" t="str">
        <f t="array" ref="Q2041">LEFT(N2041,FIND("/",N2041)-1)</f>
        <v>technology</v>
      </c>
      <c r="R2041" t="str">
        <f t="array" ref="R2041">RIGHT(N2041,LEN(N2041)-FIND("/",N2041))</f>
        <v>hardware</v>
      </c>
      <c r="S2041" s="9">
        <f t="array" ref="S2041">(J2041/86400)+25569+(-5/24)</f>
        <v>42675.23061342592</v>
      </c>
      <c r="T2041" s="9">
        <f t="array" ref="T2041">(I2041/86400)+25569+(-5/24)</f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 s="5">
        <f t="shared" si="63"/>
        <v>27.472841328413285</v>
      </c>
      <c r="Q2042" t="str">
        <f t="array" ref="Q2042">LEFT(N2042,FIND("/",N2042)-1)</f>
        <v>technology</v>
      </c>
      <c r="R2042" t="str">
        <f t="array" ref="R2042">RIGHT(N2042,LEN(N2042)-FIND("/",N2042))</f>
        <v>hardware</v>
      </c>
      <c r="S2042" s="9">
        <f t="array" ref="S2042">(J2042/86400)+25569+(-5/24)</f>
        <v>41578.718784722216</v>
      </c>
      <c r="T2042" s="9">
        <f t="array" ref="T2042">(I2042/86400)+25569+(-5/24)</f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 s="5">
        <f t="shared" si="63"/>
        <v>143.97499999999999</v>
      </c>
      <c r="Q2043" t="str">
        <f t="array" ref="Q2043">LEFT(N2043,FIND("/",N2043)-1)</f>
        <v>technology</v>
      </c>
      <c r="R2043" t="str">
        <f t="array" ref="R2043">RIGHT(N2043,LEN(N2043)-FIND("/",N2043))</f>
        <v>hardware</v>
      </c>
      <c r="S2043" s="9">
        <f t="array" ref="S2043">(J2043/86400)+25569+(-5/24)</f>
        <v>42654.317442129628</v>
      </c>
      <c r="T2043" s="9">
        <f t="array" ref="T2043">(I2043/86400)+25569+(-5/24)</f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 s="5">
        <f t="shared" si="63"/>
        <v>88.23571428571428</v>
      </c>
      <c r="Q2044" t="str">
        <f t="array" ref="Q2044">LEFT(N2044,FIND("/",N2044)-1)</f>
        <v>technology</v>
      </c>
      <c r="R2044" t="str">
        <f t="array" ref="R2044">RIGHT(N2044,LEN(N2044)-FIND("/",N2044))</f>
        <v>hardware</v>
      </c>
      <c r="S2044" s="9">
        <f t="array" ref="S2044">(J2044/86400)+25569+(-5/24)</f>
        <v>42331.499699074069</v>
      </c>
      <c r="T2044" s="9">
        <f t="array" ref="T2044">(I2044/86400)+25569+(-5/24)</f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 s="5">
        <f t="shared" si="63"/>
        <v>36.326424870466319</v>
      </c>
      <c r="Q2045" t="str">
        <f t="array" ref="Q2045">LEFT(N2045,FIND("/",N2045)-1)</f>
        <v>technology</v>
      </c>
      <c r="R2045" t="str">
        <f t="array" ref="R2045">RIGHT(N2045,LEN(N2045)-FIND("/",N2045))</f>
        <v>hardware</v>
      </c>
      <c r="S2045" s="9">
        <f t="array" ref="S2045">(J2045/86400)+25569+(-5/24)</f>
        <v>42660.968483796292</v>
      </c>
      <c r="T2045" s="9">
        <f t="array" ref="T2045">(I2045/86400)+25569+(-5/24)</f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 s="5">
        <f t="shared" si="63"/>
        <v>90.177777777777777</v>
      </c>
      <c r="Q2046" t="str">
        <f t="array" ref="Q2046">LEFT(N2046,FIND("/",N2046)-1)</f>
        <v>technology</v>
      </c>
      <c r="R2046" t="str">
        <f t="array" ref="R2046">RIGHT(N2046,LEN(N2046)-FIND("/",N2046))</f>
        <v>hardware</v>
      </c>
      <c r="S2046" s="9">
        <f t="array" ref="S2046">(J2046/86400)+25569+(-5/24)</f>
        <v>42138.475856481477</v>
      </c>
      <c r="T2046" s="9">
        <f t="array" ref="T2046">(I2046/86400)+25569+(-5/24)</f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 s="5">
        <f t="shared" si="63"/>
        <v>152.62361216730039</v>
      </c>
      <c r="Q2047" t="str">
        <f t="array" ref="Q2047">LEFT(N2047,FIND("/",N2047)-1)</f>
        <v>technology</v>
      </c>
      <c r="R2047" t="str">
        <f t="array" ref="R2047">RIGHT(N2047,LEN(N2047)-FIND("/",N2047))</f>
        <v>hardware</v>
      </c>
      <c r="S2047" s="9">
        <f t="array" ref="S2047">(J2047/86400)+25569+(-5/24)</f>
        <v>41068.880173611113</v>
      </c>
      <c r="T2047" s="9">
        <f t="array" ref="T2047">(I2047/86400)+25569+(-5/24)</f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 s="5">
        <f t="shared" si="63"/>
        <v>55.806451612903224</v>
      </c>
      <c r="Q2048" t="str">
        <f t="array" ref="Q2048">LEFT(N2048,FIND("/",N2048)-1)</f>
        <v>technology</v>
      </c>
      <c r="R2048" t="str">
        <f t="array" ref="R2048">RIGHT(N2048,LEN(N2048)-FIND("/",N2048))</f>
        <v>hardware</v>
      </c>
      <c r="S2048" s="9">
        <f t="array" ref="S2048">(J2048/86400)+25569+(-5/24)</f>
        <v>41386.963472222218</v>
      </c>
      <c r="T2048" s="9">
        <f t="array" ref="T2048">(I2048/86400)+25569+(-5/24)</f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 s="5">
        <f t="shared" si="63"/>
        <v>227.85327313769753</v>
      </c>
      <c r="Q2049" t="str">
        <f t="array" ref="Q2049">LEFT(N2049,FIND("/",N2049)-1)</f>
        <v>technology</v>
      </c>
      <c r="R2049" t="str">
        <f t="array" ref="R2049">RIGHT(N2049,LEN(N2049)-FIND("/",N2049))</f>
        <v>hardware</v>
      </c>
      <c r="S2049" s="9">
        <f t="array" ref="S2049">(J2049/86400)+25569+(-5/24)</f>
        <v>42081.695254629631</v>
      </c>
      <c r="T2049" s="9">
        <f t="array" ref="T2049">(I2049/86400)+25569+(-5/24)</f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 s="5">
        <f t="shared" si="63"/>
        <v>91.82989803350327</v>
      </c>
      <c r="Q2050" t="str">
        <f t="array" ref="Q2050">LEFT(N2050,FIND("/",N2050)-1)</f>
        <v>technology</v>
      </c>
      <c r="R2050" t="str">
        <f t="array" ref="R2050">RIGHT(N2050,LEN(N2050)-FIND("/",N2050))</f>
        <v>hardware</v>
      </c>
      <c r="S2050" s="9">
        <f t="array" ref="S2050">(J2050/86400)+25569+(-5/24)</f>
        <v>41387.443182870367</v>
      </c>
      <c r="T2050" s="9">
        <f t="array" ref="T2050">(I2050/86400)+25569+(-5/24)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E2051/D2051*100</f>
        <v>120.19070000000001</v>
      </c>
      <c r="P2051" s="5">
        <f t="shared" ref="P2051:P2114" si="65">E2051/L2051</f>
        <v>80.991037735849048</v>
      </c>
      <c r="Q2051" t="str">
        <f t="array" ref="Q2051">LEFT(N2051,FIND("/",N2051)-1)</f>
        <v>technology</v>
      </c>
      <c r="R2051" t="str">
        <f t="array" ref="R2051">RIGHT(N2051,LEN(N2051)-FIND("/",N2051))</f>
        <v>hardware</v>
      </c>
      <c r="S2051" s="9">
        <f t="array" ref="S2051">(J2051/86400)+25569+(-5/24)</f>
        <v>41575.319016203699</v>
      </c>
      <c r="T2051" s="9">
        <f t="array" ref="T205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 s="5">
        <f t="shared" si="65"/>
        <v>278.39411764705881</v>
      </c>
      <c r="Q2052" t="str">
        <f t="array" ref="Q2052">LEFT(N2052,FIND("/",N2052)-1)</f>
        <v>technology</v>
      </c>
      <c r="R2052" t="str">
        <f t="array" ref="R2052">RIGHT(N2052,LEN(N2052)-FIND("/",N2052))</f>
        <v>hardware</v>
      </c>
      <c r="S2052" s="9">
        <f t="array" ref="S2052">(J2052/86400)+25569+(-5/24)</f>
        <v>42114.863171296289</v>
      </c>
      <c r="T2052" s="9">
        <f t="array" ref="T2052">(I2052/86400)+25569+(-5/24)</f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 s="5">
        <f t="shared" si="65"/>
        <v>43.095041322314053</v>
      </c>
      <c r="Q2053" t="str">
        <f t="array" ref="Q2053">LEFT(N2053,FIND("/",N2053)-1)</f>
        <v>technology</v>
      </c>
      <c r="R2053" t="str">
        <f t="array" ref="R2053">RIGHT(N2053,LEN(N2053)-FIND("/",N2053))</f>
        <v>hardware</v>
      </c>
      <c r="S2053" s="9">
        <f t="array" ref="S2053">(J2053/86400)+25569+(-5/24)</f>
        <v>41603.814085648148</v>
      </c>
      <c r="T2053" s="9">
        <f t="array" ref="T2053">(I2053/86400)+25569+(-5/24)</f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 s="5">
        <f t="shared" si="65"/>
        <v>326.29205175600737</v>
      </c>
      <c r="Q2054" t="str">
        <f t="array" ref="Q2054">LEFT(N2054,FIND("/",N2054)-1)</f>
        <v>technology</v>
      </c>
      <c r="R2054" t="str">
        <f t="array" ref="R2054">RIGHT(N2054,LEN(N2054)-FIND("/",N2054))</f>
        <v>hardware</v>
      </c>
      <c r="S2054" s="9">
        <f t="array" ref="S2054">(J2054/86400)+25569+(-5/24)</f>
        <v>42374.875613425924</v>
      </c>
      <c r="T2054" s="9">
        <f t="array" ref="T2054">(I2054/86400)+25569+(-5/24)</f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 s="5">
        <f t="shared" si="65"/>
        <v>41.743801652892564</v>
      </c>
      <c r="Q2055" t="str">
        <f t="array" ref="Q2055">LEFT(N2055,FIND("/",N2055)-1)</f>
        <v>technology</v>
      </c>
      <c r="R2055" t="str">
        <f t="array" ref="R2055">RIGHT(N2055,LEN(N2055)-FIND("/",N2055))</f>
        <v>hardware</v>
      </c>
      <c r="S2055" s="9">
        <f t="array" ref="S2055">(J2055/86400)+25569+(-5/24)</f>
        <v>42303.409155092588</v>
      </c>
      <c r="T2055" s="9">
        <f t="array" ref="T2055">(I2055/86400)+25569+(-5/24)</f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 s="5">
        <f t="shared" si="65"/>
        <v>64.020933977455712</v>
      </c>
      <c r="Q2056" t="str">
        <f t="array" ref="Q2056">LEFT(N2056,FIND("/",N2056)-1)</f>
        <v>technology</v>
      </c>
      <c r="R2056" t="str">
        <f t="array" ref="R2056">RIGHT(N2056,LEN(N2056)-FIND("/",N2056))</f>
        <v>hardware</v>
      </c>
      <c r="S2056" s="9">
        <f t="array" ref="S2056">(J2056/86400)+25569+(-5/24)</f>
        <v>41731.312615740739</v>
      </c>
      <c r="T2056" s="9">
        <f t="array" ref="T2056">(I2056/86400)+25569+(-5/24)</f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 s="5">
        <f t="shared" si="65"/>
        <v>99.455445544554451</v>
      </c>
      <c r="Q2057" t="str">
        <f t="array" ref="Q2057">LEFT(N2057,FIND("/",N2057)-1)</f>
        <v>technology</v>
      </c>
      <c r="R2057" t="str">
        <f t="array" ref="R2057">RIGHT(N2057,LEN(N2057)-FIND("/",N2057))</f>
        <v>hardware</v>
      </c>
      <c r="S2057" s="9">
        <f t="array" ref="S2057">(J2057/86400)+25569+(-5/24)</f>
        <v>41946.465775462959</v>
      </c>
      <c r="T2057" s="9">
        <f t="array" ref="T2057">(I2057/86400)+25569+(-5/24)</f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 s="5">
        <f t="shared" si="65"/>
        <v>138.49458483754512</v>
      </c>
      <c r="Q2058" t="str">
        <f t="array" ref="Q2058">LEFT(N2058,FIND("/",N2058)-1)</f>
        <v>technology</v>
      </c>
      <c r="R2058" t="str">
        <f t="array" ref="R2058">RIGHT(N2058,LEN(N2058)-FIND("/",N2058))</f>
        <v>hardware</v>
      </c>
      <c r="S2058" s="9">
        <f t="array" ref="S2058">(J2058/86400)+25569+(-5/24)</f>
        <v>41351.552569444444</v>
      </c>
      <c r="T2058" s="9">
        <f t="array" ref="T2058">(I2058/86400)+25569+(-5/24)</f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 s="5">
        <f t="shared" si="65"/>
        <v>45.547792792792798</v>
      </c>
      <c r="Q2059" t="str">
        <f t="array" ref="Q2059">LEFT(N2059,FIND("/",N2059)-1)</f>
        <v>technology</v>
      </c>
      <c r="R2059" t="str">
        <f t="array" ref="R2059">RIGHT(N2059,LEN(N2059)-FIND("/",N2059))</f>
        <v>hardware</v>
      </c>
      <c r="S2059" s="9">
        <f t="array" ref="S2059">(J2059/86400)+25569+(-5/24)</f>
        <v>42396.286249999997</v>
      </c>
      <c r="T2059" s="9">
        <f t="array" ref="T2059">(I2059/86400)+25569+(-5/24)</f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 s="5">
        <f t="shared" si="65"/>
        <v>10.507317073170732</v>
      </c>
      <c r="Q2060" t="str">
        <f t="array" ref="Q2060">LEFT(N2060,FIND("/",N2060)-1)</f>
        <v>technology</v>
      </c>
      <c r="R2060" t="str">
        <f t="array" ref="R2060">RIGHT(N2060,LEN(N2060)-FIND("/",N2060))</f>
        <v>hardware</v>
      </c>
      <c r="S2060" s="9">
        <f t="array" ref="S2060">(J2060/86400)+25569+(-5/24)</f>
        <v>42026.16238425926</v>
      </c>
      <c r="T2060" s="9">
        <f t="array" ref="T2060">(I2060/86400)+25569+(-5/24)</f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 s="5">
        <f t="shared" si="65"/>
        <v>114.76533333333333</v>
      </c>
      <c r="Q2061" t="str">
        <f t="array" ref="Q2061">LEFT(N2061,FIND("/",N2061)-1)</f>
        <v>technology</v>
      </c>
      <c r="R2061" t="str">
        <f t="array" ref="R2061">RIGHT(N2061,LEN(N2061)-FIND("/",N2061))</f>
        <v>hardware</v>
      </c>
      <c r="S2061" s="9">
        <f t="array" ref="S2061">(J2061/86400)+25569+(-5/24)</f>
        <v>42361.394143518519</v>
      </c>
      <c r="T2061" s="9">
        <f t="array" ref="T2061">(I2061/86400)+25569+(-5/24)</f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 s="5">
        <f t="shared" si="65"/>
        <v>35.997067448680355</v>
      </c>
      <c r="Q2062" t="str">
        <f t="array" ref="Q2062">LEFT(N2062,FIND("/",N2062)-1)</f>
        <v>technology</v>
      </c>
      <c r="R2062" t="str">
        <f t="array" ref="R2062">RIGHT(N2062,LEN(N2062)-FIND("/",N2062))</f>
        <v>hardware</v>
      </c>
      <c r="S2062" s="9">
        <f t="array" ref="S2062">(J2062/86400)+25569+(-5/24)</f>
        <v>41783.434606481482</v>
      </c>
      <c r="T2062" s="9">
        <f t="array" ref="T2062">(I2062/86400)+25569+(-5/24)</f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 s="5">
        <f t="shared" si="65"/>
        <v>154.17142857142858</v>
      </c>
      <c r="Q2063" t="str">
        <f t="array" ref="Q2063">LEFT(N2063,FIND("/",N2063)-1)</f>
        <v>technology</v>
      </c>
      <c r="R2063" t="str">
        <f t="array" ref="R2063">RIGHT(N2063,LEN(N2063)-FIND("/",N2063))</f>
        <v>hardware</v>
      </c>
      <c r="S2063" s="9">
        <f t="array" ref="S2063">(J2063/86400)+25569+(-5/24)</f>
        <v>42705.556180555555</v>
      </c>
      <c r="T2063" s="9">
        <f t="array" ref="T2063">(I2063/86400)+25569+(-5/24)</f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 s="5">
        <f t="shared" si="65"/>
        <v>566.38916256157631</v>
      </c>
      <c r="Q2064" t="str">
        <f t="array" ref="Q2064">LEFT(N2064,FIND("/",N2064)-1)</f>
        <v>technology</v>
      </c>
      <c r="R2064" t="str">
        <f t="array" ref="R2064">RIGHT(N2064,LEN(N2064)-FIND("/",N2064))</f>
        <v>hardware</v>
      </c>
      <c r="S2064" s="9">
        <f t="array" ref="S2064">(J2064/86400)+25569+(-5/24)</f>
        <v>42423.174745370365</v>
      </c>
      <c r="T2064" s="9">
        <f t="array" ref="T2064">(I2064/86400)+25569+(-5/24)</f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 s="5">
        <f t="shared" si="65"/>
        <v>120.85714285714286</v>
      </c>
      <c r="Q2065" t="str">
        <f t="array" ref="Q2065">LEFT(N2065,FIND("/",N2065)-1)</f>
        <v>technology</v>
      </c>
      <c r="R2065" t="str">
        <f t="array" ref="R2065">RIGHT(N2065,LEN(N2065)-FIND("/",N2065))</f>
        <v>hardware</v>
      </c>
      <c r="S2065" s="9">
        <f t="array" ref="S2065">(J2065/86400)+25569+(-5/24)</f>
        <v>42472.524317129624</v>
      </c>
      <c r="T2065" s="9">
        <f t="array" ref="T2065">(I2065/86400)+25569+(-5/24)</f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 s="5">
        <f t="shared" si="65"/>
        <v>86.163845492085343</v>
      </c>
      <c r="Q2066" t="str">
        <f t="array" ref="Q2066">LEFT(N2066,FIND("/",N2066)-1)</f>
        <v>technology</v>
      </c>
      <c r="R2066" t="str">
        <f t="array" ref="R2066">RIGHT(N2066,LEN(N2066)-FIND("/",N2066))</f>
        <v>hardware</v>
      </c>
      <c r="S2066" s="9">
        <f t="array" ref="S2066">(J2066/86400)+25569+(-5/24)</f>
        <v>41389.1565162037</v>
      </c>
      <c r="T2066" s="9">
        <f t="array" ref="T2066">(I2066/86400)+25569+(-5/24)</f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 s="5">
        <f t="shared" si="65"/>
        <v>51.212114395886893</v>
      </c>
      <c r="Q2067" t="str">
        <f t="array" ref="Q2067">LEFT(N2067,FIND("/",N2067)-1)</f>
        <v>technology</v>
      </c>
      <c r="R2067" t="str">
        <f t="array" ref="R2067">RIGHT(N2067,LEN(N2067)-FIND("/",N2067))</f>
        <v>hardware</v>
      </c>
      <c r="S2067" s="9">
        <f t="array" ref="S2067">(J2067/86400)+25569+(-5/24)</f>
        <v>41603.125335648147</v>
      </c>
      <c r="T2067" s="9">
        <f t="array" ref="T2067">(I2067/86400)+25569+(-5/24)</f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 s="5">
        <f t="shared" si="65"/>
        <v>67.261538461538464</v>
      </c>
      <c r="Q2068" t="str">
        <f t="array" ref="Q2068">LEFT(N2068,FIND("/",N2068)-1)</f>
        <v>technology</v>
      </c>
      <c r="R2068" t="str">
        <f t="array" ref="R2068">RIGHT(N2068,LEN(N2068)-FIND("/",N2068))</f>
        <v>hardware</v>
      </c>
      <c r="S2068" s="9">
        <f t="array" ref="S2068">(J2068/86400)+25569+(-5/24)</f>
        <v>41844.563460648147</v>
      </c>
      <c r="T2068" s="9">
        <f t="array" ref="T2068">(I2068/86400)+25569+(-5/24)</f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 s="5">
        <f t="shared" si="65"/>
        <v>62.8</v>
      </c>
      <c r="Q2069" t="str">
        <f t="array" ref="Q2069">LEFT(N2069,FIND("/",N2069)-1)</f>
        <v>technology</v>
      </c>
      <c r="R2069" t="str">
        <f t="array" ref="R2069">RIGHT(N2069,LEN(N2069)-FIND("/",N2069))</f>
        <v>hardware</v>
      </c>
      <c r="S2069" s="9">
        <f t="array" ref="S2069">(J2069/86400)+25569+(-5/24)</f>
        <v>42115.645555555551</v>
      </c>
      <c r="T2069" s="9">
        <f t="array" ref="T2069">(I2069/86400)+25569+(-5/24)</f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 s="5">
        <f t="shared" si="65"/>
        <v>346.13118421052633</v>
      </c>
      <c r="Q2070" t="str">
        <f t="array" ref="Q2070">LEFT(N2070,FIND("/",N2070)-1)</f>
        <v>technology</v>
      </c>
      <c r="R2070" t="str">
        <f t="array" ref="R2070">RIGHT(N2070,LEN(N2070)-FIND("/",N2070))</f>
        <v>hardware</v>
      </c>
      <c r="S2070" s="9">
        <f t="array" ref="S2070">(J2070/86400)+25569+(-5/24)</f>
        <v>42633.633275462962</v>
      </c>
      <c r="T2070" s="9">
        <f t="array" ref="T2070">(I2070/86400)+25569+(-5/24)</f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 s="5">
        <f t="shared" si="65"/>
        <v>244.11912547528519</v>
      </c>
      <c r="Q2071" t="str">
        <f t="array" ref="Q2071">LEFT(N2071,FIND("/",N2071)-1)</f>
        <v>technology</v>
      </c>
      <c r="R2071" t="str">
        <f t="array" ref="R2071">RIGHT(N2071,LEN(N2071)-FIND("/",N2071))</f>
        <v>hardware</v>
      </c>
      <c r="S2071" s="9">
        <f t="array" ref="S2071">(J2071/86400)+25569+(-5/24)</f>
        <v>42340.763784722221</v>
      </c>
      <c r="T2071" s="9">
        <f t="array" ref="T2071">(I2071/86400)+25569+(-5/24)</f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 s="5">
        <f t="shared" si="65"/>
        <v>259.25424836601309</v>
      </c>
      <c r="Q2072" t="str">
        <f t="array" ref="Q2072">LEFT(N2072,FIND("/",N2072)-1)</f>
        <v>technology</v>
      </c>
      <c r="R2072" t="str">
        <f t="array" ref="R2072">RIGHT(N2072,LEN(N2072)-FIND("/",N2072))</f>
        <v>hardware</v>
      </c>
      <c r="S2072" s="9">
        <f t="array" ref="S2072">(J2072/86400)+25569+(-5/24)</f>
        <v>42519.448182870365</v>
      </c>
      <c r="T2072" s="9">
        <f t="array" ref="T2072">(I2072/86400)+25569+(-5/24)</f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 s="5">
        <f t="shared" si="65"/>
        <v>201.96402877697841</v>
      </c>
      <c r="Q2073" t="str">
        <f t="array" ref="Q2073">LEFT(N2073,FIND("/",N2073)-1)</f>
        <v>technology</v>
      </c>
      <c r="R2073" t="str">
        <f t="array" ref="R2073">RIGHT(N2073,LEN(N2073)-FIND("/",N2073))</f>
        <v>hardware</v>
      </c>
      <c r="S2073" s="9">
        <f t="array" ref="S2073">(J2073/86400)+25569+(-5/24)</f>
        <v>42600.070416666662</v>
      </c>
      <c r="T2073" s="9">
        <f t="array" ref="T2073">(I2073/86400)+25569+(-5/24)</f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 s="5">
        <f t="shared" si="65"/>
        <v>226.20857142857142</v>
      </c>
      <c r="Q2074" t="str">
        <f t="array" ref="Q2074">LEFT(N2074,FIND("/",N2074)-1)</f>
        <v>technology</v>
      </c>
      <c r="R2074" t="str">
        <f t="array" ref="R2074">RIGHT(N2074,LEN(N2074)-FIND("/",N2074))</f>
        <v>hardware</v>
      </c>
      <c r="S2074" s="9">
        <f t="array" ref="S2074">(J2074/86400)+25569+(-5/24)</f>
        <v>42467.373055555552</v>
      </c>
      <c r="T2074" s="9">
        <f t="array" ref="T2074">(I2074/86400)+25569+(-5/24)</f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 s="5">
        <f t="shared" si="65"/>
        <v>324.69</v>
      </c>
      <c r="Q2075" t="str">
        <f t="array" ref="Q2075">LEFT(N2075,FIND("/",N2075)-1)</f>
        <v>technology</v>
      </c>
      <c r="R2075" t="str">
        <f t="array" ref="R2075">RIGHT(N2075,LEN(N2075)-FIND("/",N2075))</f>
        <v>hardware</v>
      </c>
      <c r="S2075" s="9">
        <f t="array" ref="S2075">(J2075/86400)+25569+(-5/24)</f>
        <v>42087.459699074076</v>
      </c>
      <c r="T2075" s="9">
        <f t="array" ref="T2075">(I2075/86400)+25569+(-5/24)</f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 s="5">
        <f t="shared" si="65"/>
        <v>205</v>
      </c>
      <c r="Q2076" t="str">
        <f t="array" ref="Q2076">LEFT(N2076,FIND("/",N2076)-1)</f>
        <v>technology</v>
      </c>
      <c r="R2076" t="str">
        <f t="array" ref="R2076">RIGHT(N2076,LEN(N2076)-FIND("/",N2076))</f>
        <v>hardware</v>
      </c>
      <c r="S2076" s="9">
        <f t="array" ref="S2076">(J2076/86400)+25569+(-5/24)</f>
        <v>42466.617847222216</v>
      </c>
      <c r="T2076" s="9">
        <f t="array" ref="T2076">(I2076/86400)+25569+(-5/24)</f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 s="5">
        <f t="shared" si="65"/>
        <v>20.465926829268295</v>
      </c>
      <c r="Q2077" t="str">
        <f t="array" ref="Q2077">LEFT(N2077,FIND("/",N2077)-1)</f>
        <v>technology</v>
      </c>
      <c r="R2077" t="str">
        <f t="array" ref="R2077">RIGHT(N2077,LEN(N2077)-FIND("/",N2077))</f>
        <v>hardware</v>
      </c>
      <c r="S2077" s="9">
        <f t="array" ref="S2077">(J2077/86400)+25569+(-5/24)</f>
        <v>41450.473240740735</v>
      </c>
      <c r="T2077" s="9">
        <f t="array" ref="T2077">(I2077/86400)+25569+(-5/24)</f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 s="5">
        <f t="shared" si="65"/>
        <v>116.35303146309367</v>
      </c>
      <c r="Q2078" t="str">
        <f t="array" ref="Q2078">LEFT(N2078,FIND("/",N2078)-1)</f>
        <v>technology</v>
      </c>
      <c r="R2078" t="str">
        <f t="array" ref="R2078">RIGHT(N2078,LEN(N2078)-FIND("/",N2078))</f>
        <v>hardware</v>
      </c>
      <c r="S2078" s="9">
        <f t="array" ref="S2078">(J2078/86400)+25569+(-5/24)</f>
        <v>41803.672326388885</v>
      </c>
      <c r="T2078" s="9">
        <f t="array" ref="T2078">(I2078/86400)+25569+(-5/24)</f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 s="5">
        <f t="shared" si="65"/>
        <v>307.20212765957444</v>
      </c>
      <c r="Q2079" t="str">
        <f t="array" ref="Q2079">LEFT(N2079,FIND("/",N2079)-1)</f>
        <v>technology</v>
      </c>
      <c r="R2079" t="str">
        <f t="array" ref="R2079">RIGHT(N2079,LEN(N2079)-FIND("/",N2079))</f>
        <v>hardware</v>
      </c>
      <c r="S2079" s="9">
        <f t="array" ref="S2079">(J2079/86400)+25569+(-5/24)</f>
        <v>42102.83421296296</v>
      </c>
      <c r="T2079" s="9">
        <f t="array" ref="T2079">(I2079/86400)+25569+(-5/24)</f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 s="5">
        <f t="shared" si="65"/>
        <v>546.6875</v>
      </c>
      <c r="Q2080" t="str">
        <f t="array" ref="Q2080">LEFT(N2080,FIND("/",N2080)-1)</f>
        <v>technology</v>
      </c>
      <c r="R2080" t="str">
        <f t="array" ref="R2080">RIGHT(N2080,LEN(N2080)-FIND("/",N2080))</f>
        <v>hardware</v>
      </c>
      <c r="S2080" s="9">
        <f t="array" ref="S2080">(J2080/86400)+25569+(-5/24)</f>
        <v>42692.563159722216</v>
      </c>
      <c r="T2080" s="9">
        <f t="array" ref="T2080">(I2080/86400)+25569+(-5/24)</f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 s="5">
        <f t="shared" si="65"/>
        <v>47.474464579901152</v>
      </c>
      <c r="Q2081" t="str">
        <f t="array" ref="Q2081">LEFT(N2081,FIND("/",N2081)-1)</f>
        <v>technology</v>
      </c>
      <c r="R2081" t="str">
        <f t="array" ref="R2081">RIGHT(N2081,LEN(N2081)-FIND("/",N2081))</f>
        <v>hardware</v>
      </c>
      <c r="S2081" s="9">
        <f t="array" ref="S2081">(J2081/86400)+25569+(-5/24)</f>
        <v>42150.502233796295</v>
      </c>
      <c r="T2081" s="9">
        <f t="array" ref="T2081">(I2081/86400)+25569+(-5/24)</f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 s="5">
        <f t="shared" si="65"/>
        <v>101.56</v>
      </c>
      <c r="Q2082" t="str">
        <f t="array" ref="Q2082">LEFT(N2082,FIND("/",N2082)-1)</f>
        <v>technology</v>
      </c>
      <c r="R2082" t="str">
        <f t="array" ref="R2082">RIGHT(N2082,LEN(N2082)-FIND("/",N2082))</f>
        <v>hardware</v>
      </c>
      <c r="S2082" s="9">
        <f t="array" ref="S2082">(J2082/86400)+25569+(-5/24)</f>
        <v>42289.748842592591</v>
      </c>
      <c r="T2082" s="9">
        <f t="array" ref="T2082">(I2082/86400)+25569+(-5/24)</f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 s="5">
        <f t="shared" si="65"/>
        <v>72.909090909090907</v>
      </c>
      <c r="Q2083" t="str">
        <f t="array" ref="Q2083">LEFT(N2083,FIND("/",N2083)-1)</f>
        <v>music</v>
      </c>
      <c r="R2083" t="str">
        <f t="array" ref="R2083">RIGHT(N2083,LEN(N2083)-FIND("/",N2083))</f>
        <v>indie rock</v>
      </c>
      <c r="S2083" s="9">
        <f t="array" ref="S2083">(J2083/86400)+25569+(-5/24)</f>
        <v>41003.948553240734</v>
      </c>
      <c r="T2083" s="9">
        <f t="array" ref="T2083">(I2083/86400)+25569+(-5/24)</f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 s="5">
        <f t="shared" si="65"/>
        <v>43.710526315789473</v>
      </c>
      <c r="Q2084" t="str">
        <f t="array" ref="Q2084">LEFT(N2084,FIND("/",N2084)-1)</f>
        <v>music</v>
      </c>
      <c r="R2084" t="str">
        <f t="array" ref="R2084">RIGHT(N2084,LEN(N2084)-FIND("/",N2084))</f>
        <v>indie rock</v>
      </c>
      <c r="S2084" s="9">
        <f t="array" ref="S2084">(J2084/86400)+25569+(-5/24)</f>
        <v>40810.911990740737</v>
      </c>
      <c r="T2084" s="9">
        <f t="array" ref="T2084">(I2084/86400)+25569+(-5/24)</f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 s="5">
        <f t="shared" si="65"/>
        <v>34</v>
      </c>
      <c r="Q2085" t="str">
        <f t="array" ref="Q2085">LEFT(N2085,FIND("/",N2085)-1)</f>
        <v>music</v>
      </c>
      <c r="R2085" t="str">
        <f t="array" ref="R2085">RIGHT(N2085,LEN(N2085)-FIND("/",N2085))</f>
        <v>indie rock</v>
      </c>
      <c r="S2085" s="9">
        <f t="array" ref="S2085">(J2085/86400)+25569+(-5/24)</f>
        <v>41034.513831018514</v>
      </c>
      <c r="T2085" s="9">
        <f t="array" ref="T2085">(I2085/86400)+25569+(-5/24)</f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 s="5">
        <f t="shared" si="65"/>
        <v>70.652173913043484</v>
      </c>
      <c r="Q2086" t="str">
        <f t="array" ref="Q2086">LEFT(N2086,FIND("/",N2086)-1)</f>
        <v>music</v>
      </c>
      <c r="R2086" t="str">
        <f t="array" ref="R2086">RIGHT(N2086,LEN(N2086)-FIND("/",N2086))</f>
        <v>indie rock</v>
      </c>
      <c r="S2086" s="9">
        <f t="array" ref="S2086">(J2086/86400)+25569+(-5/24)</f>
        <v>41731.624791666662</v>
      </c>
      <c r="T2086" s="9">
        <f t="array" ref="T2086">(I2086/86400)+25569+(-5/24)</f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 s="5">
        <f t="shared" si="65"/>
        <v>89.301204819277103</v>
      </c>
      <c r="Q2087" t="str">
        <f t="array" ref="Q2087">LEFT(N2087,FIND("/",N2087)-1)</f>
        <v>music</v>
      </c>
      <c r="R2087" t="str">
        <f t="array" ref="R2087">RIGHT(N2087,LEN(N2087)-FIND("/",N2087))</f>
        <v>indie rock</v>
      </c>
      <c r="S2087" s="9">
        <f t="array" ref="S2087">(J2087/86400)+25569+(-5/24)</f>
        <v>41075.627164351848</v>
      </c>
      <c r="T2087" s="9">
        <f t="array" ref="T2087">(I2087/86400)+25569+(-5/24)</f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 s="5">
        <f t="shared" si="65"/>
        <v>115.08571428571429</v>
      </c>
      <c r="Q2088" t="str">
        <f t="array" ref="Q2088">LEFT(N2088,FIND("/",N2088)-1)</f>
        <v>music</v>
      </c>
      <c r="R2088" t="str">
        <f t="array" ref="R2088">RIGHT(N2088,LEN(N2088)-FIND("/",N2088))</f>
        <v>indie rock</v>
      </c>
      <c r="S2088" s="9">
        <f t="array" ref="S2088">(J2088/86400)+25569+(-5/24)</f>
        <v>40860.462175925924</v>
      </c>
      <c r="T2088" s="9">
        <f t="array" ref="T2088">(I2088/86400)+25569+(-5/24)</f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 s="5">
        <f t="shared" si="65"/>
        <v>62.12</v>
      </c>
      <c r="Q2089" t="str">
        <f t="array" ref="Q2089">LEFT(N2089,FIND("/",N2089)-1)</f>
        <v>music</v>
      </c>
      <c r="R2089" t="str">
        <f t="array" ref="R2089">RIGHT(N2089,LEN(N2089)-FIND("/",N2089))</f>
        <v>indie rock</v>
      </c>
      <c r="S2089" s="9">
        <f t="array" ref="S2089">(J2089/86400)+25569+(-5/24)</f>
        <v>40763.996041666665</v>
      </c>
      <c r="T2089" s="9">
        <f t="array" ref="T2089">(I2089/86400)+25569+(-5/24)</f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 s="5">
        <f t="shared" si="65"/>
        <v>46.204266666666669</v>
      </c>
      <c r="Q2090" t="str">
        <f t="array" ref="Q2090">LEFT(N2090,FIND("/",N2090)-1)</f>
        <v>music</v>
      </c>
      <c r="R2090" t="str">
        <f t="array" ref="R2090">RIGHT(N2090,LEN(N2090)-FIND("/",N2090))</f>
        <v>indie rock</v>
      </c>
      <c r="S2090" s="9">
        <f t="array" ref="S2090">(J2090/86400)+25569+(-5/24)</f>
        <v>40395.506388888891</v>
      </c>
      <c r="T2090" s="9">
        <f t="array" ref="T2090">(I2090/86400)+25569+(-5/24)</f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 s="5">
        <f t="shared" si="65"/>
        <v>48.54854838709678</v>
      </c>
      <c r="Q2091" t="str">
        <f t="array" ref="Q2091">LEFT(N2091,FIND("/",N2091)-1)</f>
        <v>music</v>
      </c>
      <c r="R2091" t="str">
        <f t="array" ref="R2091">RIGHT(N2091,LEN(N2091)-FIND("/",N2091))</f>
        <v>indie rock</v>
      </c>
      <c r="S2091" s="9">
        <f t="array" ref="S2091">(J2091/86400)+25569+(-5/24)</f>
        <v>41452.867986111109</v>
      </c>
      <c r="T2091" s="9">
        <f t="array" ref="T2091">(I2091/86400)+25569+(-5/24)</f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 s="5">
        <f t="shared" si="65"/>
        <v>57.520187499999999</v>
      </c>
      <c r="Q2092" t="str">
        <f t="array" ref="Q2092">LEFT(N2092,FIND("/",N2092)-1)</f>
        <v>music</v>
      </c>
      <c r="R2092" t="str">
        <f t="array" ref="R2092">RIGHT(N2092,LEN(N2092)-FIND("/",N2092))</f>
        <v>indie rock</v>
      </c>
      <c r="S2092" s="9">
        <f t="array" ref="S2092">(J2092/86400)+25569+(-5/24)</f>
        <v>41299.173090277771</v>
      </c>
      <c r="T2092" s="9">
        <f t="array" ref="T2092">(I2092/86400)+25569+(-5/24)</f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 s="5">
        <f t="shared" si="65"/>
        <v>88.147154471544724</v>
      </c>
      <c r="Q2093" t="str">
        <f t="array" ref="Q2093">LEFT(N2093,FIND("/",N2093)-1)</f>
        <v>music</v>
      </c>
      <c r="R2093" t="str">
        <f t="array" ref="R2093">RIGHT(N2093,LEN(N2093)-FIND("/",N2093))</f>
        <v>indie rock</v>
      </c>
      <c r="S2093" s="9">
        <f t="array" ref="S2093">(J2093/86400)+25569+(-5/24)</f>
        <v>40555.114328703705</v>
      </c>
      <c r="T2093" s="9">
        <f t="array" ref="T2093">(I2093/86400)+25569+(-5/24)</f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 s="5">
        <f t="shared" si="65"/>
        <v>110.49090909090908</v>
      </c>
      <c r="Q2094" t="str">
        <f t="array" ref="Q2094">LEFT(N2094,FIND("/",N2094)-1)</f>
        <v>music</v>
      </c>
      <c r="R2094" t="str">
        <f t="array" ref="R2094">RIGHT(N2094,LEN(N2094)-FIND("/",N2094))</f>
        <v>indie rock</v>
      </c>
      <c r="S2094" s="9">
        <f t="array" ref="S2094">(J2094/86400)+25569+(-5/24)</f>
        <v>40763.499212962961</v>
      </c>
      <c r="T2094" s="9">
        <f t="array" ref="T2094">(I2094/86400)+25569+(-5/24)</f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 s="5">
        <f t="shared" si="65"/>
        <v>66.826086956521735</v>
      </c>
      <c r="Q2095" t="str">
        <f t="array" ref="Q2095">LEFT(N2095,FIND("/",N2095)-1)</f>
        <v>music</v>
      </c>
      <c r="R2095" t="str">
        <f t="array" ref="R2095">RIGHT(N2095,LEN(N2095)-FIND("/",N2095))</f>
        <v>indie rock</v>
      </c>
      <c r="S2095" s="9">
        <f t="array" ref="S2095">(J2095/86400)+25569+(-5/24)</f>
        <v>41205.646203703705</v>
      </c>
      <c r="T2095" s="9">
        <f t="array" ref="T2095">(I2095/86400)+25569+(-5/24)</f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 s="5">
        <f t="shared" si="65"/>
        <v>58.597222222222221</v>
      </c>
      <c r="Q2096" t="str">
        <f t="array" ref="Q2096">LEFT(N2096,FIND("/",N2096)-1)</f>
        <v>music</v>
      </c>
      <c r="R2096" t="str">
        <f t="array" ref="R2096">RIGHT(N2096,LEN(N2096)-FIND("/",N2096))</f>
        <v>indie rock</v>
      </c>
      <c r="S2096" s="9">
        <f t="array" ref="S2096">(J2096/86400)+25569+(-5/24)</f>
        <v>40938.811689814815</v>
      </c>
      <c r="T2096" s="9">
        <f t="array" ref="T2096">(I2096/86400)+25569+(-5/24)</f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 s="5">
        <f t="shared" si="65"/>
        <v>113.63636363636364</v>
      </c>
      <c r="Q2097" t="str">
        <f t="array" ref="Q2097">LEFT(N2097,FIND("/",N2097)-1)</f>
        <v>music</v>
      </c>
      <c r="R2097" t="str">
        <f t="array" ref="R2097">RIGHT(N2097,LEN(N2097)-FIND("/",N2097))</f>
        <v>indie rock</v>
      </c>
      <c r="S2097" s="9">
        <f t="array" ref="S2097">(J2097/86400)+25569+(-5/24)</f>
        <v>40758.525150462963</v>
      </c>
      <c r="T2097" s="9">
        <f t="array" ref="T2097">(I2097/86400)+25569+(-5/24)</f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 s="5">
        <f t="shared" si="65"/>
        <v>43.571428571428569</v>
      </c>
      <c r="Q2098" t="str">
        <f t="array" ref="Q2098">LEFT(N2098,FIND("/",N2098)-1)</f>
        <v>music</v>
      </c>
      <c r="R2098" t="str">
        <f t="array" ref="R2098">RIGHT(N2098,LEN(N2098)-FIND("/",N2098))</f>
        <v>indie rock</v>
      </c>
      <c r="S2098" s="9">
        <f t="array" ref="S2098">(J2098/86400)+25569+(-5/24)</f>
        <v>41192.550173611111</v>
      </c>
      <c r="T2098" s="9">
        <f t="array" ref="T2098">(I2098/86400)+25569+(-5/24)</f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 s="5">
        <f t="shared" si="65"/>
        <v>78.94736842105263</v>
      </c>
      <c r="Q2099" t="str">
        <f t="array" ref="Q2099">LEFT(N2099,FIND("/",N2099)-1)</f>
        <v>music</v>
      </c>
      <c r="R2099" t="str">
        <f t="array" ref="R2099">RIGHT(N2099,LEN(N2099)-FIND("/",N2099))</f>
        <v>indie rock</v>
      </c>
      <c r="S2099" s="9">
        <f t="array" ref="S2099">(J2099/86400)+25569+(-5/24)</f>
        <v>40818.376562500001</v>
      </c>
      <c r="T2099" s="9">
        <f t="array" ref="T2099">(I2099/86400)+25569+(-5/24)</f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 s="5">
        <f t="shared" si="65"/>
        <v>188.125</v>
      </c>
      <c r="Q2100" t="str">
        <f t="array" ref="Q2100">LEFT(N2100,FIND("/",N2100)-1)</f>
        <v>music</v>
      </c>
      <c r="R2100" t="str">
        <f t="array" ref="R2100">RIGHT(N2100,LEN(N2100)-FIND("/",N2100))</f>
        <v>indie rock</v>
      </c>
      <c r="S2100" s="9">
        <f t="array" ref="S2100">(J2100/86400)+25569+(-5/24)</f>
        <v>40945.905497685184</v>
      </c>
      <c r="T2100" s="9">
        <f t="array" ref="T2100">(I2100/86400)+25569+(-5/24)</f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 s="5">
        <f t="shared" si="65"/>
        <v>63.031746031746032</v>
      </c>
      <c r="Q2101" t="str">
        <f t="array" ref="Q2101">LEFT(N2101,FIND("/",N2101)-1)</f>
        <v>music</v>
      </c>
      <c r="R2101" t="str">
        <f t="array" ref="R2101">RIGHT(N2101,LEN(N2101)-FIND("/",N2101))</f>
        <v>indie rock</v>
      </c>
      <c r="S2101" s="9">
        <f t="array" ref="S2101">(J2101/86400)+25569+(-5/24)</f>
        <v>42173.53800925926</v>
      </c>
      <c r="T2101" s="9">
        <f t="array" ref="T2101">(I2101/86400)+25569+(-5/24)</f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 s="5">
        <f t="shared" si="65"/>
        <v>30.37037037037037</v>
      </c>
      <c r="Q2102" t="str">
        <f t="array" ref="Q2102">LEFT(N2102,FIND("/",N2102)-1)</f>
        <v>music</v>
      </c>
      <c r="R2102" t="str">
        <f t="array" ref="R2102">RIGHT(N2102,LEN(N2102)-FIND("/",N2102))</f>
        <v>indie rock</v>
      </c>
      <c r="S2102" s="9">
        <f t="array" ref="S2102">(J2102/86400)+25569+(-5/24)</f>
        <v>41074.62663194444</v>
      </c>
      <c r="T2102" s="9">
        <f t="array" ref="T2102">(I2102/86400)+25569+(-5/24)</f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 s="5">
        <f t="shared" si="65"/>
        <v>51.477272727272727</v>
      </c>
      <c r="Q2103" t="str">
        <f t="array" ref="Q2103">LEFT(N2103,FIND("/",N2103)-1)</f>
        <v>music</v>
      </c>
      <c r="R2103" t="str">
        <f t="array" ref="R2103">RIGHT(N2103,LEN(N2103)-FIND("/",N2103))</f>
        <v>indie rock</v>
      </c>
      <c r="S2103" s="9">
        <f t="array" ref="S2103">(J2103/86400)+25569+(-5/24)</f>
        <v>40891.941134259258</v>
      </c>
      <c r="T2103" s="9">
        <f t="array" ref="T2103">(I2103/86400)+25569+(-5/24)</f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 s="5">
        <f t="shared" si="65"/>
        <v>35.789473684210527</v>
      </c>
      <c r="Q2104" t="str">
        <f t="array" ref="Q2104">LEFT(N2104,FIND("/",N2104)-1)</f>
        <v>music</v>
      </c>
      <c r="R2104" t="str">
        <f t="array" ref="R2104">RIGHT(N2104,LEN(N2104)-FIND("/",N2104))</f>
        <v>indie rock</v>
      </c>
      <c r="S2104" s="9">
        <f t="array" ref="S2104">(J2104/86400)+25569+(-5/24)</f>
        <v>40638.660277777773</v>
      </c>
      <c r="T2104" s="9">
        <f t="array" ref="T2104">(I2104/86400)+25569+(-5/24)</f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 s="5">
        <f t="shared" si="65"/>
        <v>98.817391304347822</v>
      </c>
      <c r="Q2105" t="str">
        <f t="array" ref="Q2105">LEFT(N2105,FIND("/",N2105)-1)</f>
        <v>music</v>
      </c>
      <c r="R2105" t="str">
        <f t="array" ref="R2105">RIGHT(N2105,LEN(N2105)-FIND("/",N2105))</f>
        <v>indie rock</v>
      </c>
      <c r="S2105" s="9">
        <f t="array" ref="S2105">(J2105/86400)+25569+(-5/24)</f>
        <v>41192.546608796292</v>
      </c>
      <c r="T2105" s="9">
        <f t="array" ref="T2105">(I2105/86400)+25569+(-5/24)</f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 s="5">
        <f t="shared" si="65"/>
        <v>28</v>
      </c>
      <c r="Q2106" t="str">
        <f t="array" ref="Q2106">LEFT(N2106,FIND("/",N2106)-1)</f>
        <v>music</v>
      </c>
      <c r="R2106" t="str">
        <f t="array" ref="R2106">RIGHT(N2106,LEN(N2106)-FIND("/",N2106))</f>
        <v>indie rock</v>
      </c>
      <c r="S2106" s="9">
        <f t="array" ref="S2106">(J2106/86400)+25569+(-5/24)</f>
        <v>41393.86613425926</v>
      </c>
      <c r="T2106" s="9">
        <f t="array" ref="T2106">(I2106/86400)+25569+(-5/24)</f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 s="5">
        <f t="shared" si="65"/>
        <v>51.313131313131315</v>
      </c>
      <c r="Q2107" t="str">
        <f t="array" ref="Q2107">LEFT(N2107,FIND("/",N2107)-1)</f>
        <v>music</v>
      </c>
      <c r="R2107" t="str">
        <f t="array" ref="R2107">RIGHT(N2107,LEN(N2107)-FIND("/",N2107))</f>
        <v>indie rock</v>
      </c>
      <c r="S2107" s="9">
        <f t="array" ref="S2107">(J2107/86400)+25569+(-5/24)</f>
        <v>41951.580474537033</v>
      </c>
      <c r="T2107" s="9">
        <f t="array" ref="T2107">(I2107/86400)+25569+(-5/24)</f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 s="5">
        <f t="shared" si="65"/>
        <v>53.522727272727273</v>
      </c>
      <c r="Q2108" t="str">
        <f t="array" ref="Q2108">LEFT(N2108,FIND("/",N2108)-1)</f>
        <v>music</v>
      </c>
      <c r="R2108" t="str">
        <f t="array" ref="R2108">RIGHT(N2108,LEN(N2108)-FIND("/",N2108))</f>
        <v>indie rock</v>
      </c>
      <c r="S2108" s="9">
        <f t="array" ref="S2108">(J2108/86400)+25569+(-5/24)</f>
        <v>41270.006643518514</v>
      </c>
      <c r="T2108" s="9">
        <f t="array" ref="T2108">(I2108/86400)+25569+(-5/24)</f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 s="5">
        <f t="shared" si="65"/>
        <v>37.149310344827583</v>
      </c>
      <c r="Q2109" t="str">
        <f t="array" ref="Q2109">LEFT(N2109,FIND("/",N2109)-1)</f>
        <v>music</v>
      </c>
      <c r="R2109" t="str">
        <f t="array" ref="R2109">RIGHT(N2109,LEN(N2109)-FIND("/",N2109))</f>
        <v>indie rock</v>
      </c>
      <c r="S2109" s="9">
        <f t="array" ref="S2109">(J2109/86400)+25569+(-5/24)</f>
        <v>41934.502233796295</v>
      </c>
      <c r="T2109" s="9">
        <f t="array" ref="T2109">(I2109/86400)+25569+(-5/24)</f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 s="5">
        <f t="shared" si="65"/>
        <v>89.895287958115176</v>
      </c>
      <c r="Q2110" t="str">
        <f t="array" ref="Q2110">LEFT(N2110,FIND("/",N2110)-1)</f>
        <v>music</v>
      </c>
      <c r="R2110" t="str">
        <f t="array" ref="R2110">RIGHT(N2110,LEN(N2110)-FIND("/",N2110))</f>
        <v>indie rock</v>
      </c>
      <c r="S2110" s="9">
        <f t="array" ref="S2110">(J2110/86400)+25569+(-5/24)</f>
        <v>41134.967361111107</v>
      </c>
      <c r="T2110" s="9">
        <f t="array" ref="T2110">(I2110/86400)+25569+(-5/24)</f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 s="5">
        <f t="shared" si="65"/>
        <v>106.52500000000001</v>
      </c>
      <c r="Q2111" t="str">
        <f t="array" ref="Q2111">LEFT(N2111,FIND("/",N2111)-1)</f>
        <v>music</v>
      </c>
      <c r="R2111" t="str">
        <f t="array" ref="R2111">RIGHT(N2111,LEN(N2111)-FIND("/",N2111))</f>
        <v>indie rock</v>
      </c>
      <c r="S2111" s="9">
        <f t="array" ref="S2111">(J2111/86400)+25569+(-5/24)</f>
        <v>42160.500196759262</v>
      </c>
      <c r="T2111" s="9">
        <f t="array" ref="T2111">(I2111/86400)+25569+(-5/24)</f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 s="5">
        <f t="shared" si="65"/>
        <v>52.815789473684212</v>
      </c>
      <c r="Q2112" t="str">
        <f t="array" ref="Q2112">LEFT(N2112,FIND("/",N2112)-1)</f>
        <v>music</v>
      </c>
      <c r="R2112" t="str">
        <f t="array" ref="R2112">RIGHT(N2112,LEN(N2112)-FIND("/",N2112))</f>
        <v>indie rock</v>
      </c>
      <c r="S2112" s="9">
        <f t="array" ref="S2112">(J2112/86400)+25569+(-5/24)</f>
        <v>41759.462604166663</v>
      </c>
      <c r="T2112" s="9">
        <f t="array" ref="T2112">(I2112/86400)+25569+(-5/24)</f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 s="5">
        <f t="shared" si="65"/>
        <v>54.615384615384613</v>
      </c>
      <c r="Q2113" t="str">
        <f t="array" ref="Q2113">LEFT(N2113,FIND("/",N2113)-1)</f>
        <v>music</v>
      </c>
      <c r="R2113" t="str">
        <f t="array" ref="R2113">RIGHT(N2113,LEN(N2113)-FIND("/",N2113))</f>
        <v>indie rock</v>
      </c>
      <c r="S2113" s="9">
        <f t="array" ref="S2113">(J2113/86400)+25569+(-5/24)</f>
        <v>40702.988715277774</v>
      </c>
      <c r="T2113" s="9">
        <f t="array" ref="T2113">(I2113/86400)+25569+(-5/24)</f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 s="5">
        <f t="shared" si="65"/>
        <v>27.272727272727273</v>
      </c>
      <c r="Q2114" t="str">
        <f t="array" ref="Q2114">LEFT(N2114,FIND("/",N2114)-1)</f>
        <v>music</v>
      </c>
      <c r="R2114" t="str">
        <f t="array" ref="R2114">RIGHT(N2114,LEN(N2114)-FIND("/",N2114))</f>
        <v>indie rock</v>
      </c>
      <c r="S2114" s="9">
        <f t="array" ref="S2114">(J2114/86400)+25569+(-5/24)</f>
        <v>41365.719826388886</v>
      </c>
      <c r="T2114" s="9">
        <f t="array" ref="T2114">(I2114/86400)+25569+(-5/24)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E2115/D2115*100</f>
        <v>104.85714285714285</v>
      </c>
      <c r="P2115" s="5">
        <f t="shared" ref="P2115:P2178" si="67">E2115/L2115</f>
        <v>68.598130841121488</v>
      </c>
      <c r="Q2115" t="str">
        <f t="array" ref="Q2115">LEFT(N2115,FIND("/",N2115)-1)</f>
        <v>music</v>
      </c>
      <c r="R2115" t="str">
        <f t="array" ref="R2115">RIGHT(N2115,LEN(N2115)-FIND("/",N2115))</f>
        <v>indie rock</v>
      </c>
      <c r="S2115" s="9">
        <f t="array" ref="S2115">(J2115/86400)+25569+(-5/24)</f>
        <v>41870.657129629624</v>
      </c>
      <c r="T2115" s="9">
        <f t="array" ref="T211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 s="5">
        <f t="shared" si="67"/>
        <v>35.612244897959187</v>
      </c>
      <c r="Q2116" t="str">
        <f t="array" ref="Q2116">LEFT(N2116,FIND("/",N2116)-1)</f>
        <v>music</v>
      </c>
      <c r="R2116" t="str">
        <f t="array" ref="R2116">RIGHT(N2116,LEN(N2116)-FIND("/",N2116))</f>
        <v>indie rock</v>
      </c>
      <c r="S2116" s="9">
        <f t="array" ref="S2116">(J2116/86400)+25569+(-5/24)</f>
        <v>40458.607291666667</v>
      </c>
      <c r="T2116" s="9">
        <f t="array" ref="T2116">(I2116/86400)+25569+(-5/24)</f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 s="5">
        <f t="shared" si="67"/>
        <v>94.027777777777771</v>
      </c>
      <c r="Q2117" t="str">
        <f t="array" ref="Q2117">LEFT(N2117,FIND("/",N2117)-1)</f>
        <v>music</v>
      </c>
      <c r="R2117" t="str">
        <f t="array" ref="R2117">RIGHT(N2117,LEN(N2117)-FIND("/",N2117))</f>
        <v>indie rock</v>
      </c>
      <c r="S2117" s="9">
        <f t="array" ref="S2117">(J2117/86400)+25569+(-5/24)</f>
        <v>40563.872696759259</v>
      </c>
      <c r="T2117" s="9">
        <f t="array" ref="T2117">(I2117/86400)+25569+(-5/24)</f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 s="5">
        <f t="shared" si="67"/>
        <v>526.45652173913038</v>
      </c>
      <c r="Q2118" t="str">
        <f t="array" ref="Q2118">LEFT(N2118,FIND("/",N2118)-1)</f>
        <v>music</v>
      </c>
      <c r="R2118" t="str">
        <f t="array" ref="R2118">RIGHT(N2118,LEN(N2118)-FIND("/",N2118))</f>
        <v>indie rock</v>
      </c>
      <c r="S2118" s="9">
        <f t="array" ref="S2118">(J2118/86400)+25569+(-5/24)</f>
        <v>41136.569479166668</v>
      </c>
      <c r="T2118" s="9">
        <f t="array" ref="T2118">(I2118/86400)+25569+(-5/24)</f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 s="5">
        <f t="shared" si="67"/>
        <v>50.657142857142858</v>
      </c>
      <c r="Q2119" t="str">
        <f t="array" ref="Q2119">LEFT(N2119,FIND("/",N2119)-1)</f>
        <v>music</v>
      </c>
      <c r="R2119" t="str">
        <f t="array" ref="R2119">RIGHT(N2119,LEN(N2119)-FIND("/",N2119))</f>
        <v>indie rock</v>
      </c>
      <c r="S2119" s="9">
        <f t="array" ref="S2119">(J2119/86400)+25569+(-5/24)</f>
        <v>42289.851261574069</v>
      </c>
      <c r="T2119" s="9">
        <f t="array" ref="T2119">(I2119/86400)+25569+(-5/24)</f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 s="5">
        <f t="shared" si="67"/>
        <v>79.182941176470578</v>
      </c>
      <c r="Q2120" t="str">
        <f t="array" ref="Q2120">LEFT(N2120,FIND("/",N2120)-1)</f>
        <v>music</v>
      </c>
      <c r="R2120" t="str">
        <f t="array" ref="R2120">RIGHT(N2120,LEN(N2120)-FIND("/",N2120))</f>
        <v>indie rock</v>
      </c>
      <c r="S2120" s="9">
        <f t="array" ref="S2120">(J2120/86400)+25569+(-5/24)</f>
        <v>40718.631203703699</v>
      </c>
      <c r="T2120" s="9">
        <f t="array" ref="T2120">(I2120/86400)+25569+(-5/24)</f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 s="5">
        <f t="shared" si="67"/>
        <v>91.590909090909093</v>
      </c>
      <c r="Q2121" t="str">
        <f t="array" ref="Q2121">LEFT(N2121,FIND("/",N2121)-1)</f>
        <v>music</v>
      </c>
      <c r="R2121" t="str">
        <f t="array" ref="R2121">RIGHT(N2121,LEN(N2121)-FIND("/",N2121))</f>
        <v>indie rock</v>
      </c>
      <c r="S2121" s="9">
        <f t="array" ref="S2121">(J2121/86400)+25569+(-5/24)</f>
        <v>41106.921817129631</v>
      </c>
      <c r="T2121" s="9">
        <f t="array" ref="T2121">(I2121/86400)+25569+(-5/24)</f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 s="5">
        <f t="shared" si="67"/>
        <v>116.96275362318841</v>
      </c>
      <c r="Q2122" t="str">
        <f t="array" ref="Q2122">LEFT(N2122,FIND("/",N2122)-1)</f>
        <v>music</v>
      </c>
      <c r="R2122" t="str">
        <f t="array" ref="R2122">RIGHT(N2122,LEN(N2122)-FIND("/",N2122))</f>
        <v>indie rock</v>
      </c>
      <c r="S2122" s="9">
        <f t="array" ref="S2122">(J2122/86400)+25569+(-5/24)</f>
        <v>41591.756203703699</v>
      </c>
      <c r="T2122" s="9">
        <f t="array" ref="T2122">(I2122/86400)+25569+(-5/24)</f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 s="5">
        <f t="shared" si="67"/>
        <v>28.4</v>
      </c>
      <c r="Q2123" t="str">
        <f t="array" ref="Q2123">LEFT(N2123,FIND("/",N2123)-1)</f>
        <v>games</v>
      </c>
      <c r="R2123" t="str">
        <f t="array" ref="R2123">RIGHT(N2123,LEN(N2123)-FIND("/",N2123))</f>
        <v>video games</v>
      </c>
      <c r="S2123" s="9">
        <f t="array" ref="S2123">(J2123/86400)+25569+(-5/24)</f>
        <v>42716.534120370365</v>
      </c>
      <c r="T2123" s="9">
        <f t="array" ref="T2123">(I2123/86400)+25569+(-5/24)</f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 s="5">
        <f t="shared" si="67"/>
        <v>103.33333333333333</v>
      </c>
      <c r="Q2124" t="str">
        <f t="array" ref="Q2124">LEFT(N2124,FIND("/",N2124)-1)</f>
        <v>games</v>
      </c>
      <c r="R2124" t="str">
        <f t="array" ref="R2124">RIGHT(N2124,LEN(N2124)-FIND("/",N2124))</f>
        <v>video games</v>
      </c>
      <c r="S2124" s="9">
        <f t="array" ref="S2124">(J2124/86400)+25569+(-5/24)</f>
        <v>42712.092233796291</v>
      </c>
      <c r="T2124" s="9">
        <f t="array" ref="T2124">(I2124/86400)+25569+(-5/24)</f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 s="5">
        <f t="shared" si="67"/>
        <v>10</v>
      </c>
      <c r="Q2125" t="str">
        <f t="array" ref="Q2125">LEFT(N2125,FIND("/",N2125)-1)</f>
        <v>games</v>
      </c>
      <c r="R2125" t="str">
        <f t="array" ref="R2125">RIGHT(N2125,LEN(N2125)-FIND("/",N2125))</f>
        <v>video games</v>
      </c>
      <c r="S2125" s="9">
        <f t="array" ref="S2125">(J2125/86400)+25569+(-5/24)</f>
        <v>40198.216516203705</v>
      </c>
      <c r="T2125" s="9">
        <f t="array" ref="T2125">(I2125/86400)+25569+(-5/24)</f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 s="5">
        <f t="shared" si="67"/>
        <v>23</v>
      </c>
      <c r="Q2126" t="str">
        <f t="array" ref="Q2126">LEFT(N2126,FIND("/",N2126)-1)</f>
        <v>games</v>
      </c>
      <c r="R2126" t="str">
        <f t="array" ref="R2126">RIGHT(N2126,LEN(N2126)-FIND("/",N2126))</f>
        <v>video games</v>
      </c>
      <c r="S2126" s="9">
        <f t="array" ref="S2126">(J2126/86400)+25569+(-5/24)</f>
        <v>40463.819849537038</v>
      </c>
      <c r="T2126" s="9">
        <f t="array" ref="T2126">(I2126/86400)+25569+(-5/24)</f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 s="5">
        <f t="shared" si="67"/>
        <v>31.555555555555557</v>
      </c>
      <c r="Q2127" t="str">
        <f t="array" ref="Q2127">LEFT(N2127,FIND("/",N2127)-1)</f>
        <v>games</v>
      </c>
      <c r="R2127" t="str">
        <f t="array" ref="R2127">RIGHT(N2127,LEN(N2127)-FIND("/",N2127))</f>
        <v>video games</v>
      </c>
      <c r="S2127" s="9">
        <f t="array" ref="S2127">(J2127/86400)+25569+(-5/24)</f>
        <v>42190.815196759257</v>
      </c>
      <c r="T2127" s="9">
        <f t="array" ref="T2127">(I2127/86400)+25569+(-5/24)</f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 s="5">
        <f t="shared" si="67"/>
        <v>5</v>
      </c>
      <c r="Q2128" t="str">
        <f t="array" ref="Q2128">LEFT(N2128,FIND("/",N2128)-1)</f>
        <v>games</v>
      </c>
      <c r="R2128" t="str">
        <f t="array" ref="R2128">RIGHT(N2128,LEN(N2128)-FIND("/",N2128))</f>
        <v>video games</v>
      </c>
      <c r="S2128" s="9">
        <f t="array" ref="S2128">(J2128/86400)+25569+(-5/24)</f>
        <v>41951.76489583333</v>
      </c>
      <c r="T2128" s="9">
        <f t="array" ref="T2128">(I2128/86400)+25569+(-5/24)</f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 s="5">
        <f t="shared" si="67"/>
        <v>34.220338983050844</v>
      </c>
      <c r="Q2129" t="str">
        <f t="array" ref="Q2129">LEFT(N2129,FIND("/",N2129)-1)</f>
        <v>games</v>
      </c>
      <c r="R2129" t="str">
        <f t="array" ref="R2129">RIGHT(N2129,LEN(N2129)-FIND("/",N2129))</f>
        <v>video games</v>
      </c>
      <c r="S2129" s="9">
        <f t="array" ref="S2129">(J2129/86400)+25569+(-5/24)</f>
        <v>42045.297025462962</v>
      </c>
      <c r="T2129" s="9">
        <f t="array" ref="T2129">(I2129/86400)+25569+(-5/24)</f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 s="5">
        <f t="shared" si="67"/>
        <v>25</v>
      </c>
      <c r="Q2130" t="str">
        <f t="array" ref="Q2130">LEFT(N2130,FIND("/",N2130)-1)</f>
        <v>games</v>
      </c>
      <c r="R2130" t="str">
        <f t="array" ref="R2130">RIGHT(N2130,LEN(N2130)-FIND("/",N2130))</f>
        <v>video games</v>
      </c>
      <c r="S2130" s="9">
        <f t="array" ref="S2130">(J2130/86400)+25569+(-5/24)</f>
        <v>41843.564456018517</v>
      </c>
      <c r="T2130" s="9">
        <f t="array" ref="T2130">(I2130/86400)+25569+(-5/24)</f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 s="5">
        <f t="shared" si="67"/>
        <v>19.666666666666668</v>
      </c>
      <c r="Q2131" t="str">
        <f t="array" ref="Q2131">LEFT(N2131,FIND("/",N2131)-1)</f>
        <v>games</v>
      </c>
      <c r="R2131" t="str">
        <f t="array" ref="R2131">RIGHT(N2131,LEN(N2131)-FIND("/",N2131))</f>
        <v>video games</v>
      </c>
      <c r="S2131" s="9">
        <f t="array" ref="S2131">(J2131/86400)+25569+(-5/24)</f>
        <v>42408.815972222219</v>
      </c>
      <c r="T2131" s="9">
        <f t="array" ref="T2131">(I2131/86400)+25569+(-5/24)</f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 s="5">
        <f t="shared" si="67"/>
        <v>21.25</v>
      </c>
      <c r="Q2132" t="str">
        <f t="array" ref="Q2132">LEFT(N2132,FIND("/",N2132)-1)</f>
        <v>games</v>
      </c>
      <c r="R2132" t="str">
        <f t="array" ref="R2132">RIGHT(N2132,LEN(N2132)-FIND("/",N2132))</f>
        <v>video games</v>
      </c>
      <c r="S2132" s="9">
        <f t="array" ref="S2132">(J2132/86400)+25569+(-5/24)</f>
        <v>41831.87804398148</v>
      </c>
      <c r="T2132" s="9">
        <f t="array" ref="T2132">(I2132/86400)+25569+(-5/24)</f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 s="5">
        <f t="shared" si="67"/>
        <v>8.3333333333333339</v>
      </c>
      <c r="Q2133" t="str">
        <f t="array" ref="Q2133">LEFT(N2133,FIND("/",N2133)-1)</f>
        <v>games</v>
      </c>
      <c r="R2133" t="str">
        <f t="array" ref="R2133">RIGHT(N2133,LEN(N2133)-FIND("/",N2133))</f>
        <v>video games</v>
      </c>
      <c r="S2133" s="9">
        <f t="array" ref="S2133">(J2133/86400)+25569+(-5/24)</f>
        <v>42166.998738425922</v>
      </c>
      <c r="T2133" s="9">
        <f t="array" ref="T2133">(I2133/86400)+25569+(-5/24)</f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 s="5">
        <f t="shared" si="67"/>
        <v>21.34333333333333</v>
      </c>
      <c r="Q2134" t="str">
        <f t="array" ref="Q2134">LEFT(N2134,FIND("/",N2134)-1)</f>
        <v>games</v>
      </c>
      <c r="R2134" t="str">
        <f t="array" ref="R2134">RIGHT(N2134,LEN(N2134)-FIND("/",N2134))</f>
        <v>video games</v>
      </c>
      <c r="S2134" s="9">
        <f t="array" ref="S2134">(J2134/86400)+25569+(-5/24)</f>
        <v>41643.27884259259</v>
      </c>
      <c r="T2134" s="9">
        <f t="array" ref="T2134">(I2134/86400)+25569+(-5/24)</f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 s="5">
        <f t="shared" si="67"/>
        <v>5.333333333333333</v>
      </c>
      <c r="Q2135" t="str">
        <f t="array" ref="Q2135">LEFT(N2135,FIND("/",N2135)-1)</f>
        <v>games</v>
      </c>
      <c r="R2135" t="str">
        <f t="array" ref="R2135">RIGHT(N2135,LEN(N2135)-FIND("/",N2135))</f>
        <v>video games</v>
      </c>
      <c r="S2135" s="9">
        <f t="array" ref="S2135">(J2135/86400)+25569+(-5/24)</f>
        <v>40618.888877314814</v>
      </c>
      <c r="T2135" s="9">
        <f t="array" ref="T2135">(I2135/86400)+25569+(-5/24)</f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 s="5">
        <f t="shared" si="67"/>
        <v>34.666666666666664</v>
      </c>
      <c r="Q2136" t="str">
        <f t="array" ref="Q2136">LEFT(N2136,FIND("/",N2136)-1)</f>
        <v>games</v>
      </c>
      <c r="R2136" t="str">
        <f t="array" ref="R2136">RIGHT(N2136,LEN(N2136)-FIND("/",N2136))</f>
        <v>video games</v>
      </c>
      <c r="S2136" s="9">
        <f t="array" ref="S2136">(J2136/86400)+25569+(-5/24)</f>
        <v>41361.678136574068</v>
      </c>
      <c r="T2136" s="9">
        <f t="array" ref="T2136">(I2136/86400)+25569+(-5/24)</f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 s="5">
        <f t="shared" si="67"/>
        <v>21.727272727272727</v>
      </c>
      <c r="Q2137" t="str">
        <f t="array" ref="Q2137">LEFT(N2137,FIND("/",N2137)-1)</f>
        <v>games</v>
      </c>
      <c r="R2137" t="str">
        <f t="array" ref="R2137">RIGHT(N2137,LEN(N2137)-FIND("/",N2137))</f>
        <v>video games</v>
      </c>
      <c r="S2137" s="9">
        <f t="array" ref="S2137">(J2137/86400)+25569+(-5/24)</f>
        <v>41156.755011574074</v>
      </c>
      <c r="T2137" s="9">
        <f t="array" ref="T2137">(I2137/86400)+25569+(-5/24)</f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 s="5">
        <f t="shared" si="67"/>
        <v>11.922499999999999</v>
      </c>
      <c r="Q2138" t="str">
        <f t="array" ref="Q2138">LEFT(N2138,FIND("/",N2138)-1)</f>
        <v>games</v>
      </c>
      <c r="R2138" t="str">
        <f t="array" ref="R2138">RIGHT(N2138,LEN(N2138)-FIND("/",N2138))</f>
        <v>video games</v>
      </c>
      <c r="S2138" s="9">
        <f t="array" ref="S2138">(J2138/86400)+25569+(-5/24)</f>
        <v>41536.300763888888</v>
      </c>
      <c r="T2138" s="9">
        <f t="array" ref="T2138">(I2138/86400)+25569+(-5/24)</f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 s="5">
        <f t="shared" si="67"/>
        <v>26.59737827715356</v>
      </c>
      <c r="Q2139" t="str">
        <f t="array" ref="Q2139">LEFT(N2139,FIND("/",N2139)-1)</f>
        <v>games</v>
      </c>
      <c r="R2139" t="str">
        <f t="array" ref="R2139">RIGHT(N2139,LEN(N2139)-FIND("/",N2139))</f>
        <v>video games</v>
      </c>
      <c r="S2139" s="9">
        <f t="array" ref="S2139">(J2139/86400)+25569+(-5/24)</f>
        <v>41948.562835648147</v>
      </c>
      <c r="T2139" s="9">
        <f t="array" ref="T2139">(I2139/86400)+25569+(-5/24)</f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 s="5">
        <f t="shared" si="67"/>
        <v>10.666666666666666</v>
      </c>
      <c r="Q2140" t="str">
        <f t="array" ref="Q2140">LEFT(N2140,FIND("/",N2140)-1)</f>
        <v>games</v>
      </c>
      <c r="R2140" t="str">
        <f t="array" ref="R2140">RIGHT(N2140,LEN(N2140)-FIND("/",N2140))</f>
        <v>video games</v>
      </c>
      <c r="S2140" s="9">
        <f t="array" ref="S2140">(J2140/86400)+25569+(-5/24)</f>
        <v>41556.804849537039</v>
      </c>
      <c r="T2140" s="9">
        <f t="array" ref="T2140">(I2140/86400)+25569+(-5/24)</f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 s="5">
        <f t="shared" si="67"/>
        <v>29.035714285714285</v>
      </c>
      <c r="Q2141" t="str">
        <f t="array" ref="Q2141">LEFT(N2141,FIND("/",N2141)-1)</f>
        <v>games</v>
      </c>
      <c r="R2141" t="str">
        <f t="array" ref="R2141">RIGHT(N2141,LEN(N2141)-FIND("/",N2141))</f>
        <v>video games</v>
      </c>
      <c r="S2141" s="9">
        <f t="array" ref="S2141">(J2141/86400)+25569+(-5/24)</f>
        <v>42647.541759259257</v>
      </c>
      <c r="T2141" s="9">
        <f t="array" ref="T2141">(I2141/86400)+25569+(-5/24)</f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 s="5">
        <f t="shared" si="67"/>
        <v>50.909090909090907</v>
      </c>
      <c r="Q2142" t="str">
        <f t="array" ref="Q2142">LEFT(N2142,FIND("/",N2142)-1)</f>
        <v>games</v>
      </c>
      <c r="R2142" t="str">
        <f t="array" ref="R2142">RIGHT(N2142,LEN(N2142)-FIND("/",N2142))</f>
        <v>video games</v>
      </c>
      <c r="S2142" s="9">
        <f t="array" ref="S2142">(J2142/86400)+25569+(-5/24)</f>
        <v>41255.625277777777</v>
      </c>
      <c r="T2142" s="9">
        <f t="array" ref="T2142">(I2142/86400)+25569+(-5/24)</f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5" t="e">
        <f t="shared" si="67"/>
        <v>#DIV/0!</v>
      </c>
      <c r="Q2143" t="str">
        <f t="array" ref="Q2143">LEFT(N2143,FIND("/",N2143)-1)</f>
        <v>games</v>
      </c>
      <c r="R2143" t="str">
        <f t="array" ref="R2143">RIGHT(N2143,LEN(N2143)-FIND("/",N2143))</f>
        <v>video games</v>
      </c>
      <c r="S2143" s="9">
        <f t="array" ref="S2143">(J2143/86400)+25569+(-5/24)</f>
        <v>41927.027303240735</v>
      </c>
      <c r="T2143" s="9">
        <f t="array" ref="T2143">(I2143/86400)+25569+(-5/24)</f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 s="5">
        <f t="shared" si="67"/>
        <v>50.083333333333336</v>
      </c>
      <c r="Q2144" t="str">
        <f t="array" ref="Q2144">LEFT(N2144,FIND("/",N2144)-1)</f>
        <v>games</v>
      </c>
      <c r="R2144" t="str">
        <f t="array" ref="R2144">RIGHT(N2144,LEN(N2144)-FIND("/",N2144))</f>
        <v>video games</v>
      </c>
      <c r="S2144" s="9">
        <f t="array" ref="S2144">(J2144/86400)+25569+(-5/24)</f>
        <v>42340.493171296293</v>
      </c>
      <c r="T2144" s="9">
        <f t="array" ref="T2144">(I2144/86400)+25569+(-5/24)</f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 s="5">
        <f t="shared" si="67"/>
        <v>45</v>
      </c>
      <c r="Q2145" t="str">
        <f t="array" ref="Q2145">LEFT(N2145,FIND("/",N2145)-1)</f>
        <v>games</v>
      </c>
      <c r="R2145" t="str">
        <f t="array" ref="R2145">RIGHT(N2145,LEN(N2145)-FIND("/",N2145))</f>
        <v>video games</v>
      </c>
      <c r="S2145" s="9">
        <f t="array" ref="S2145">(J2145/86400)+25569+(-5/24)</f>
        <v>40332.678379629629</v>
      </c>
      <c r="T2145" s="9">
        <f t="array" ref="T2145">(I2145/86400)+25569+(-5/24)</f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 s="5">
        <f t="shared" si="67"/>
        <v>25.291666666666668</v>
      </c>
      <c r="Q2146" t="str">
        <f t="array" ref="Q2146">LEFT(N2146,FIND("/",N2146)-1)</f>
        <v>games</v>
      </c>
      <c r="R2146" t="str">
        <f t="array" ref="R2146">RIGHT(N2146,LEN(N2146)-FIND("/",N2146))</f>
        <v>video games</v>
      </c>
      <c r="S2146" s="9">
        <f t="array" ref="S2146">(J2146/86400)+25569+(-5/24)</f>
        <v>41499.338425925926</v>
      </c>
      <c r="T2146" s="9">
        <f t="array" ref="T2146">(I2146/86400)+25569+(-5/24)</f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 s="5">
        <f t="shared" si="67"/>
        <v>51.292134831460672</v>
      </c>
      <c r="Q2147" t="str">
        <f t="array" ref="Q2147">LEFT(N2147,FIND("/",N2147)-1)</f>
        <v>games</v>
      </c>
      <c r="R2147" t="str">
        <f t="array" ref="R2147">RIGHT(N2147,LEN(N2147)-FIND("/",N2147))</f>
        <v>video games</v>
      </c>
      <c r="S2147" s="9">
        <f t="array" ref="S2147">(J2147/86400)+25569+(-5/24)</f>
        <v>41575.029097222221</v>
      </c>
      <c r="T2147" s="9">
        <f t="array" ref="T2147">(I2147/86400)+25569+(-5/24)</f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 s="5">
        <f t="shared" si="67"/>
        <v>1</v>
      </c>
      <c r="Q2148" t="str">
        <f t="array" ref="Q2148">LEFT(N2148,FIND("/",N2148)-1)</f>
        <v>games</v>
      </c>
      <c r="R2148" t="str">
        <f t="array" ref="R2148">RIGHT(N2148,LEN(N2148)-FIND("/",N2148))</f>
        <v>video games</v>
      </c>
      <c r="S2148" s="9">
        <f t="array" ref="S2148">(J2148/86400)+25569+(-5/24)</f>
        <v>42397.471180555549</v>
      </c>
      <c r="T2148" s="9">
        <f t="array" ref="T2148">(I2148/86400)+25569+(-5/24)</f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 s="5">
        <f t="shared" si="67"/>
        <v>49.381818181818183</v>
      </c>
      <c r="Q2149" t="str">
        <f t="array" ref="Q2149">LEFT(N2149,FIND("/",N2149)-1)</f>
        <v>games</v>
      </c>
      <c r="R2149" t="str">
        <f t="array" ref="R2149">RIGHT(N2149,LEN(N2149)-FIND("/",N2149))</f>
        <v>video games</v>
      </c>
      <c r="S2149" s="9">
        <f t="array" ref="S2149">(J2149/86400)+25569+(-5/24)</f>
        <v>41927.087361111109</v>
      </c>
      <c r="T2149" s="9">
        <f t="array" ref="T2149">(I2149/86400)+25569+(-5/24)</f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 s="5">
        <f t="shared" si="67"/>
        <v>1</v>
      </c>
      <c r="Q2150" t="str">
        <f t="array" ref="Q2150">LEFT(N2150,FIND("/",N2150)-1)</f>
        <v>games</v>
      </c>
      <c r="R2150" t="str">
        <f t="array" ref="R2150">RIGHT(N2150,LEN(N2150)-FIND("/",N2150))</f>
        <v>video games</v>
      </c>
      <c r="S2150" s="9">
        <f t="array" ref="S2150">(J2150/86400)+25569+(-5/24)</f>
        <v>42066.525254629632</v>
      </c>
      <c r="T2150" s="9">
        <f t="array" ref="T2150">(I2150/86400)+25569+(-5/24)</f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5" t="e">
        <f t="shared" si="67"/>
        <v>#DIV/0!</v>
      </c>
      <c r="Q2151" t="str">
        <f t="array" ref="Q2151">LEFT(N2151,FIND("/",N2151)-1)</f>
        <v>games</v>
      </c>
      <c r="R2151" t="str">
        <f t="array" ref="R2151">RIGHT(N2151,LEN(N2151)-FIND("/",N2151))</f>
        <v>video games</v>
      </c>
      <c r="S2151" s="9">
        <f t="array" ref="S2151">(J2151/86400)+25569+(-5/24)</f>
        <v>40354.816620370366</v>
      </c>
      <c r="T2151" s="9">
        <f t="array" ref="T2151">(I2151/86400)+25569+(-5/24)</f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 s="5">
        <f t="shared" si="67"/>
        <v>101.25</v>
      </c>
      <c r="Q2152" t="str">
        <f t="array" ref="Q2152">LEFT(N2152,FIND("/",N2152)-1)</f>
        <v>games</v>
      </c>
      <c r="R2152" t="str">
        <f t="array" ref="R2152">RIGHT(N2152,LEN(N2152)-FIND("/",N2152))</f>
        <v>video games</v>
      </c>
      <c r="S2152" s="9">
        <f t="array" ref="S2152">(J2152/86400)+25569+(-5/24)</f>
        <v>42534.076377314814</v>
      </c>
      <c r="T2152" s="9">
        <f t="array" ref="T2152">(I2152/86400)+25569+(-5/24)</f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 s="5">
        <f t="shared" si="67"/>
        <v>19.666666666666668</v>
      </c>
      <c r="Q2153" t="str">
        <f t="array" ref="Q2153">LEFT(N2153,FIND("/",N2153)-1)</f>
        <v>games</v>
      </c>
      <c r="R2153" t="str">
        <f t="array" ref="R2153">RIGHT(N2153,LEN(N2153)-FIND("/",N2153))</f>
        <v>video games</v>
      </c>
      <c r="S2153" s="9">
        <f t="array" ref="S2153">(J2153/86400)+25569+(-5/24)</f>
        <v>42520.639050925922</v>
      </c>
      <c r="T2153" s="9">
        <f t="array" ref="T2153">(I2153/86400)+25569+(-5/24)</f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 s="5">
        <f t="shared" si="67"/>
        <v>12.5</v>
      </c>
      <c r="Q2154" t="str">
        <f t="array" ref="Q2154">LEFT(N2154,FIND("/",N2154)-1)</f>
        <v>games</v>
      </c>
      <c r="R2154" t="str">
        <f t="array" ref="R2154">RIGHT(N2154,LEN(N2154)-FIND("/",N2154))</f>
        <v>video games</v>
      </c>
      <c r="S2154" s="9">
        <f t="array" ref="S2154">(J2154/86400)+25569+(-5/24)</f>
        <v>41683.62394675926</v>
      </c>
      <c r="T2154" s="9">
        <f t="array" ref="T2154">(I2154/86400)+25569+(-5/24)</f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 s="5">
        <f t="shared" si="67"/>
        <v>8.5</v>
      </c>
      <c r="Q2155" t="str">
        <f t="array" ref="Q2155">LEFT(N2155,FIND("/",N2155)-1)</f>
        <v>games</v>
      </c>
      <c r="R2155" t="str">
        <f t="array" ref="R2155">RIGHT(N2155,LEN(N2155)-FIND("/",N2155))</f>
        <v>video games</v>
      </c>
      <c r="S2155" s="9">
        <f t="array" ref="S2155">(J2155/86400)+25569+(-5/24)</f>
        <v>41974.702754629623</v>
      </c>
      <c r="T2155" s="9">
        <f t="array" ref="T2155">(I2155/86400)+25569+(-5/24)</f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 s="5">
        <f t="shared" si="67"/>
        <v>1</v>
      </c>
      <c r="Q2156" t="str">
        <f t="array" ref="Q2156">LEFT(N2156,FIND("/",N2156)-1)</f>
        <v>games</v>
      </c>
      <c r="R2156" t="str">
        <f t="array" ref="R2156">RIGHT(N2156,LEN(N2156)-FIND("/",N2156))</f>
        <v>video games</v>
      </c>
      <c r="S2156" s="9">
        <f t="array" ref="S2156">(J2156/86400)+25569+(-5/24)</f>
        <v>41647.42392361111</v>
      </c>
      <c r="T2156" s="9">
        <f t="array" ref="T2156">(I2156/86400)+25569+(-5/24)</f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 s="5">
        <f t="shared" si="67"/>
        <v>23</v>
      </c>
      <c r="Q2157" t="str">
        <f t="array" ref="Q2157">LEFT(N2157,FIND("/",N2157)-1)</f>
        <v>games</v>
      </c>
      <c r="R2157" t="str">
        <f t="array" ref="R2157">RIGHT(N2157,LEN(N2157)-FIND("/",N2157))</f>
        <v>video games</v>
      </c>
      <c r="S2157" s="9">
        <f t="array" ref="S2157">(J2157/86400)+25569+(-5/24)</f>
        <v>42430.539178240739</v>
      </c>
      <c r="T2157" s="9">
        <f t="array" ref="T2157">(I2157/86400)+25569+(-5/24)</f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 s="5">
        <f t="shared" si="67"/>
        <v>17.987951807228917</v>
      </c>
      <c r="Q2158" t="str">
        <f t="array" ref="Q2158">LEFT(N2158,FIND("/",N2158)-1)</f>
        <v>games</v>
      </c>
      <c r="R2158" t="str">
        <f t="array" ref="R2158">RIGHT(N2158,LEN(N2158)-FIND("/",N2158))</f>
        <v>video games</v>
      </c>
      <c r="S2158" s="9">
        <f t="array" ref="S2158">(J2158/86400)+25569+(-5/24)</f>
        <v>41488.645902777775</v>
      </c>
      <c r="T2158" s="9">
        <f t="array" ref="T2158">(I2158/86400)+25569+(-5/24)</f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 s="5">
        <f t="shared" si="67"/>
        <v>370.94736842105266</v>
      </c>
      <c r="Q2159" t="str">
        <f t="array" ref="Q2159">LEFT(N2159,FIND("/",N2159)-1)</f>
        <v>games</v>
      </c>
      <c r="R2159" t="str">
        <f t="array" ref="R2159">RIGHT(N2159,LEN(N2159)-FIND("/",N2159))</f>
        <v>video games</v>
      </c>
      <c r="S2159" s="9">
        <f t="array" ref="S2159">(J2159/86400)+25569+(-5/24)</f>
        <v>42694.772951388884</v>
      </c>
      <c r="T2159" s="9">
        <f t="array" ref="T2159">(I2159/86400)+25569+(-5/24)</f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 s="5">
        <f t="shared" si="67"/>
        <v>63.569485530546629</v>
      </c>
      <c r="Q2160" t="str">
        <f t="array" ref="Q2160">LEFT(N2160,FIND("/",N2160)-1)</f>
        <v>games</v>
      </c>
      <c r="R2160" t="str">
        <f t="array" ref="R2160">RIGHT(N2160,LEN(N2160)-FIND("/",N2160))</f>
        <v>video games</v>
      </c>
      <c r="S2160" s="9">
        <f t="array" ref="S2160">(J2160/86400)+25569+(-5/24)</f>
        <v>41264.645532407405</v>
      </c>
      <c r="T2160" s="9">
        <f t="array" ref="T2160">(I2160/86400)+25569+(-5/24)</f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 s="5">
        <f t="shared" si="67"/>
        <v>13</v>
      </c>
      <c r="Q2161" t="str">
        <f t="array" ref="Q2161">LEFT(N2161,FIND("/",N2161)-1)</f>
        <v>games</v>
      </c>
      <c r="R2161" t="str">
        <f t="array" ref="R2161">RIGHT(N2161,LEN(N2161)-FIND("/",N2161))</f>
        <v>video games</v>
      </c>
      <c r="S2161" s="9">
        <f t="array" ref="S2161">(J2161/86400)+25569+(-5/24)</f>
        <v>40710.522847222222</v>
      </c>
      <c r="T2161" s="9">
        <f t="array" ref="T2161">(I2161/86400)+25569+(-5/24)</f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 s="5">
        <f t="shared" si="67"/>
        <v>5.3125</v>
      </c>
      <c r="Q2162" t="str">
        <f t="array" ref="Q2162">LEFT(N2162,FIND("/",N2162)-1)</f>
        <v>games</v>
      </c>
      <c r="R2162" t="str">
        <f t="array" ref="R2162">RIGHT(N2162,LEN(N2162)-FIND("/",N2162))</f>
        <v>video games</v>
      </c>
      <c r="S2162" s="9">
        <f t="array" ref="S2162">(J2162/86400)+25569+(-5/24)</f>
        <v>41018.503530092588</v>
      </c>
      <c r="T2162" s="9">
        <f t="array" ref="T2162">(I2162/86400)+25569+(-5/24)</f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 s="5">
        <f t="shared" si="67"/>
        <v>35.615384615384613</v>
      </c>
      <c r="Q2163" t="str">
        <f t="array" ref="Q2163">LEFT(N2163,FIND("/",N2163)-1)</f>
        <v>music</v>
      </c>
      <c r="R2163" t="str">
        <f t="array" ref="R2163">RIGHT(N2163,LEN(N2163)-FIND("/",N2163))</f>
        <v>rock</v>
      </c>
      <c r="S2163" s="9">
        <f t="array" ref="S2163">(J2163/86400)+25569+(-5/24)</f>
        <v>42240.644201388888</v>
      </c>
      <c r="T2163" s="9">
        <f t="array" ref="T2163">(I2163/86400)+25569+(-5/24)</f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 s="5">
        <f t="shared" si="67"/>
        <v>87.103448275862064</v>
      </c>
      <c r="Q2164" t="str">
        <f t="array" ref="Q2164">LEFT(N2164,FIND("/",N2164)-1)</f>
        <v>music</v>
      </c>
      <c r="R2164" t="str">
        <f t="array" ref="R2164">RIGHT(N2164,LEN(N2164)-FIND("/",N2164))</f>
        <v>rock</v>
      </c>
      <c r="S2164" s="9">
        <f t="array" ref="S2164">(J2164/86400)+25569+(-5/24)</f>
        <v>41813.557766203703</v>
      </c>
      <c r="T2164" s="9">
        <f t="array" ref="T2164">(I2164/86400)+25569+(-5/24)</f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 s="5">
        <f t="shared" si="67"/>
        <v>75.11363636363636</v>
      </c>
      <c r="Q2165" t="str">
        <f t="array" ref="Q2165">LEFT(N2165,FIND("/",N2165)-1)</f>
        <v>music</v>
      </c>
      <c r="R2165" t="str">
        <f t="array" ref="R2165">RIGHT(N2165,LEN(N2165)-FIND("/",N2165))</f>
        <v>rock</v>
      </c>
      <c r="S2165" s="9">
        <f t="array" ref="S2165">(J2165/86400)+25569+(-5/24)</f>
        <v>42111.691203703704</v>
      </c>
      <c r="T2165" s="9">
        <f t="array" ref="T2165">(I2165/86400)+25569+(-5/24)</f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 s="5">
        <f t="shared" si="67"/>
        <v>68.01204819277109</v>
      </c>
      <c r="Q2166" t="str">
        <f t="array" ref="Q2166">LEFT(N2166,FIND("/",N2166)-1)</f>
        <v>music</v>
      </c>
      <c r="R2166" t="str">
        <f t="array" ref="R2166">RIGHT(N2166,LEN(N2166)-FIND("/",N2166))</f>
        <v>rock</v>
      </c>
      <c r="S2166" s="9">
        <f t="array" ref="S2166">(J2166/86400)+25569+(-5/24)</f>
        <v>42515.509421296294</v>
      </c>
      <c r="T2166" s="9">
        <f t="array" ref="T2166">(I2166/86400)+25569+(-5/24)</f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 s="5">
        <f t="shared" si="67"/>
        <v>29.623931623931625</v>
      </c>
      <c r="Q2167" t="str">
        <f t="array" ref="Q2167">LEFT(N2167,FIND("/",N2167)-1)</f>
        <v>music</v>
      </c>
      <c r="R2167" t="str">
        <f t="array" ref="R2167">RIGHT(N2167,LEN(N2167)-FIND("/",N2167))</f>
        <v>rock</v>
      </c>
      <c r="S2167" s="9">
        <f t="array" ref="S2167">(J2167/86400)+25569+(-5/24)</f>
        <v>42438.458738425928</v>
      </c>
      <c r="T2167" s="9">
        <f t="array" ref="T2167">(I2167/86400)+25569+(-5/24)</f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 s="5">
        <f t="shared" si="67"/>
        <v>91.625</v>
      </c>
      <c r="Q2168" t="str">
        <f t="array" ref="Q2168">LEFT(N2168,FIND("/",N2168)-1)</f>
        <v>music</v>
      </c>
      <c r="R2168" t="str">
        <f t="array" ref="R2168">RIGHT(N2168,LEN(N2168)-FIND("/",N2168))</f>
        <v>rock</v>
      </c>
      <c r="S2168" s="9">
        <f t="array" ref="S2168">(J2168/86400)+25569+(-5/24)</f>
        <v>41933.629837962959</v>
      </c>
      <c r="T2168" s="9">
        <f t="array" ref="T2168">(I2168/86400)+25569+(-5/24)</f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 s="5">
        <f t="shared" si="67"/>
        <v>22.5</v>
      </c>
      <c r="Q2169" t="str">
        <f t="array" ref="Q2169">LEFT(N2169,FIND("/",N2169)-1)</f>
        <v>music</v>
      </c>
      <c r="R2169" t="str">
        <f t="array" ref="R2169">RIGHT(N2169,LEN(N2169)-FIND("/",N2169))</f>
        <v>rock</v>
      </c>
      <c r="S2169" s="9">
        <f t="array" ref="S2169">(J2169/86400)+25569+(-5/24)</f>
        <v>41152.858067129629</v>
      </c>
      <c r="T2169" s="9">
        <f t="array" ref="T2169">(I2169/86400)+25569+(-5/24)</f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 s="5">
        <f t="shared" si="67"/>
        <v>64.366735294117646</v>
      </c>
      <c r="Q2170" t="str">
        <f t="array" ref="Q2170">LEFT(N2170,FIND("/",N2170)-1)</f>
        <v>music</v>
      </c>
      <c r="R2170" t="str">
        <f t="array" ref="R2170">RIGHT(N2170,LEN(N2170)-FIND("/",N2170))</f>
        <v>rock</v>
      </c>
      <c r="S2170" s="9">
        <f t="array" ref="S2170">(J2170/86400)+25569+(-5/24)</f>
        <v>42745.391909722217</v>
      </c>
      <c r="T2170" s="9">
        <f t="array" ref="T2170">(I2170/86400)+25569+(-5/24)</f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 s="5">
        <f t="shared" si="67"/>
        <v>21.857142857142858</v>
      </c>
      <c r="Q2171" t="str">
        <f t="array" ref="Q2171">LEFT(N2171,FIND("/",N2171)-1)</f>
        <v>music</v>
      </c>
      <c r="R2171" t="str">
        <f t="array" ref="R2171">RIGHT(N2171,LEN(N2171)-FIND("/",N2171))</f>
        <v>rock</v>
      </c>
      <c r="S2171" s="9">
        <f t="array" ref="S2171">(J2171/86400)+25569+(-5/24)</f>
        <v>42793.492488425924</v>
      </c>
      <c r="T2171" s="9">
        <f t="array" ref="T2171">(I2171/86400)+25569+(-5/24)</f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 s="5">
        <f t="shared" si="67"/>
        <v>33.315789473684212</v>
      </c>
      <c r="Q2172" t="str">
        <f t="array" ref="Q2172">LEFT(N2172,FIND("/",N2172)-1)</f>
        <v>music</v>
      </c>
      <c r="R2172" t="str">
        <f t="array" ref="R2172">RIGHT(N2172,LEN(N2172)-FIND("/",N2172))</f>
        <v>rock</v>
      </c>
      <c r="S2172" s="9">
        <f t="array" ref="S2172">(J2172/86400)+25569+(-5/24)</f>
        <v>42198.541921296295</v>
      </c>
      <c r="T2172" s="9">
        <f t="array" ref="T2172">(I2172/86400)+25569+(-5/24)</f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 s="5">
        <f t="shared" si="67"/>
        <v>90.276595744680847</v>
      </c>
      <c r="Q2173" t="str">
        <f t="array" ref="Q2173">LEFT(N2173,FIND("/",N2173)-1)</f>
        <v>music</v>
      </c>
      <c r="R2173" t="str">
        <f t="array" ref="R2173">RIGHT(N2173,LEN(N2173)-FIND("/",N2173))</f>
        <v>rock</v>
      </c>
      <c r="S2173" s="9">
        <f t="array" ref="S2173">(J2173/86400)+25569+(-5/24)</f>
        <v>42141.748784722215</v>
      </c>
      <c r="T2173" s="9">
        <f t="array" ref="T2173">(I2173/86400)+25569+(-5/24)</f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 s="5">
        <f t="shared" si="67"/>
        <v>76.92307692307692</v>
      </c>
      <c r="Q2174" t="str">
        <f t="array" ref="Q2174">LEFT(N2174,FIND("/",N2174)-1)</f>
        <v>music</v>
      </c>
      <c r="R2174" t="str">
        <f t="array" ref="R2174">RIGHT(N2174,LEN(N2174)-FIND("/",N2174))</f>
        <v>rock</v>
      </c>
      <c r="S2174" s="9">
        <f t="array" ref="S2174">(J2174/86400)+25569+(-5/24)</f>
        <v>42082.371759259258</v>
      </c>
      <c r="T2174" s="9">
        <f t="array" ref="T2174">(I2174/86400)+25569+(-5/24)</f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 s="5">
        <f t="shared" si="67"/>
        <v>59.233333333333334</v>
      </c>
      <c r="Q2175" t="str">
        <f t="array" ref="Q2175">LEFT(N2175,FIND("/",N2175)-1)</f>
        <v>music</v>
      </c>
      <c r="R2175" t="str">
        <f t="array" ref="R2175">RIGHT(N2175,LEN(N2175)-FIND("/",N2175))</f>
        <v>rock</v>
      </c>
      <c r="S2175" s="9">
        <f t="array" ref="S2175">(J2175/86400)+25569+(-5/24)</f>
        <v>41495.484293981477</v>
      </c>
      <c r="T2175" s="9">
        <f t="array" ref="T2175">(I2175/86400)+25569+(-5/24)</f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 s="5">
        <f t="shared" si="67"/>
        <v>65.38095238095238</v>
      </c>
      <c r="Q2176" t="str">
        <f t="array" ref="Q2176">LEFT(N2176,FIND("/",N2176)-1)</f>
        <v>music</v>
      </c>
      <c r="R2176" t="str">
        <f t="array" ref="R2176">RIGHT(N2176,LEN(N2176)-FIND("/",N2176))</f>
        <v>rock</v>
      </c>
      <c r="S2176" s="9">
        <f t="array" ref="S2176">(J2176/86400)+25569+(-5/24)</f>
        <v>42465.334571759253</v>
      </c>
      <c r="T2176" s="9">
        <f t="array" ref="T2176">(I2176/86400)+25569+(-5/24)</f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 s="5">
        <f t="shared" si="67"/>
        <v>67.307692307692307</v>
      </c>
      <c r="Q2177" t="str">
        <f t="array" ref="Q2177">LEFT(N2177,FIND("/",N2177)-1)</f>
        <v>music</v>
      </c>
      <c r="R2177" t="str">
        <f t="array" ref="R2177">RIGHT(N2177,LEN(N2177)-FIND("/",N2177))</f>
        <v>rock</v>
      </c>
      <c r="S2177" s="9">
        <f t="array" ref="S2177">(J2177/86400)+25569+(-5/24)</f>
        <v>42564.800763888888</v>
      </c>
      <c r="T2177" s="9">
        <f t="array" ref="T2177">(I2177/86400)+25569+(-5/24)</f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 s="5">
        <f t="shared" si="67"/>
        <v>88.74647887323944</v>
      </c>
      <c r="Q2178" t="str">
        <f t="array" ref="Q2178">LEFT(N2178,FIND("/",N2178)-1)</f>
        <v>music</v>
      </c>
      <c r="R2178" t="str">
        <f t="array" ref="R2178">RIGHT(N2178,LEN(N2178)-FIND("/",N2178))</f>
        <v>rock</v>
      </c>
      <c r="S2178" s="9">
        <f t="array" ref="S2178">(J2178/86400)+25569+(-5/24)</f>
        <v>42096.424872685187</v>
      </c>
      <c r="T2178" s="9">
        <f t="array" ref="T2178">(I2178/86400)+25569+(-5/24)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E2179/D2179*100</f>
        <v>100.12</v>
      </c>
      <c r="P2179" s="5">
        <f t="shared" ref="P2179:P2242" si="69">E2179/L2179</f>
        <v>65.868421052631575</v>
      </c>
      <c r="Q2179" t="str">
        <f t="array" ref="Q2179">LEFT(N2179,FIND("/",N2179)-1)</f>
        <v>music</v>
      </c>
      <c r="R2179" t="str">
        <f t="array" ref="R2179">RIGHT(N2179,LEN(N2179)-FIND("/",N2179))</f>
        <v>rock</v>
      </c>
      <c r="S2179" s="9">
        <f t="array" ref="S2179">(J2179/86400)+25569+(-5/24)</f>
        <v>42502.042442129627</v>
      </c>
      <c r="T2179" s="9">
        <f t="array" ref="T217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 s="5">
        <f t="shared" si="69"/>
        <v>40.349243306169967</v>
      </c>
      <c r="Q2180" t="str">
        <f t="array" ref="Q2180">LEFT(N2180,FIND("/",N2180)-1)</f>
        <v>music</v>
      </c>
      <c r="R2180" t="str">
        <f t="array" ref="R2180">RIGHT(N2180,LEN(N2180)-FIND("/",N2180))</f>
        <v>rock</v>
      </c>
      <c r="S2180" s="9">
        <f t="array" ref="S2180">(J2180/86400)+25569+(-5/24)</f>
        <v>42723.428206018514</v>
      </c>
      <c r="T2180" s="9">
        <f t="array" ref="T2180">(I2180/86400)+25569+(-5/24)</f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 s="5">
        <f t="shared" si="69"/>
        <v>76.857142857142861</v>
      </c>
      <c r="Q2181" t="str">
        <f t="array" ref="Q2181">LEFT(N2181,FIND("/",N2181)-1)</f>
        <v>music</v>
      </c>
      <c r="R2181" t="str">
        <f t="array" ref="R2181">RIGHT(N2181,LEN(N2181)-FIND("/",N2181))</f>
        <v>rock</v>
      </c>
      <c r="S2181" s="9">
        <f t="array" ref="S2181">(J2181/86400)+25569+(-5/24)</f>
        <v>42074.962870370371</v>
      </c>
      <c r="T2181" s="9">
        <f t="array" ref="T2181">(I2181/86400)+25569+(-5/24)</f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 s="5">
        <f t="shared" si="69"/>
        <v>68.707820512820518</v>
      </c>
      <c r="Q2182" t="str">
        <f t="array" ref="Q2182">LEFT(N2182,FIND("/",N2182)-1)</f>
        <v>music</v>
      </c>
      <c r="R2182" t="str">
        <f t="array" ref="R2182">RIGHT(N2182,LEN(N2182)-FIND("/",N2182))</f>
        <v>rock</v>
      </c>
      <c r="S2182" s="9">
        <f t="array" ref="S2182">(J2182/86400)+25569+(-5/24)</f>
        <v>42279.461435185185</v>
      </c>
      <c r="T2182" s="9">
        <f t="array" ref="T2182">(I2182/86400)+25569+(-5/24)</f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 s="5">
        <f t="shared" si="69"/>
        <v>57.773584905660378</v>
      </c>
      <c r="Q2183" t="str">
        <f t="array" ref="Q2183">LEFT(N2183,FIND("/",N2183)-1)</f>
        <v>games</v>
      </c>
      <c r="R2183" t="str">
        <f t="array" ref="R2183">RIGHT(N2183,LEN(N2183)-FIND("/",N2183))</f>
        <v>tabletop games</v>
      </c>
      <c r="S2183" s="9">
        <f t="array" ref="S2183">(J2183/86400)+25569+(-5/24)</f>
        <v>42772.796909722216</v>
      </c>
      <c r="T2183" s="9">
        <f t="array" ref="T2183">(I2183/86400)+25569+(-5/24)</f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 s="5">
        <f t="shared" si="69"/>
        <v>44.171348314606739</v>
      </c>
      <c r="Q2184" t="str">
        <f t="array" ref="Q2184">LEFT(N2184,FIND("/",N2184)-1)</f>
        <v>games</v>
      </c>
      <c r="R2184" t="str">
        <f t="array" ref="R2184">RIGHT(N2184,LEN(N2184)-FIND("/",N2184))</f>
        <v>tabletop games</v>
      </c>
      <c r="S2184" s="9">
        <f t="array" ref="S2184">(J2184/86400)+25569+(-5/24)</f>
        <v>41879.692418981482</v>
      </c>
      <c r="T2184" s="9">
        <f t="array" ref="T2184">(I2184/86400)+25569+(-5/24)</f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 s="5">
        <f t="shared" si="69"/>
        <v>31.566308243727597</v>
      </c>
      <c r="Q2185" t="str">
        <f t="array" ref="Q2185">LEFT(N2185,FIND("/",N2185)-1)</f>
        <v>games</v>
      </c>
      <c r="R2185" t="str">
        <f t="array" ref="R2185">RIGHT(N2185,LEN(N2185)-FIND("/",N2185))</f>
        <v>tabletop games</v>
      </c>
      <c r="S2185" s="9">
        <f t="array" ref="S2185">(J2185/86400)+25569+(-5/24)</f>
        <v>42745.157141203701</v>
      </c>
      <c r="T2185" s="9">
        <f t="array" ref="T2185">(I2185/86400)+25569+(-5/24)</f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 s="5">
        <f t="shared" si="69"/>
        <v>107.04511278195488</v>
      </c>
      <c r="Q2186" t="str">
        <f t="array" ref="Q2186">LEFT(N2186,FIND("/",N2186)-1)</f>
        <v>games</v>
      </c>
      <c r="R2186" t="str">
        <f t="array" ref="R2186">RIGHT(N2186,LEN(N2186)-FIND("/",N2186))</f>
        <v>tabletop games</v>
      </c>
      <c r="S2186" s="9">
        <f t="array" ref="S2186">(J2186/86400)+25569+(-5/24)</f>
        <v>42380.481956018521</v>
      </c>
      <c r="T2186" s="9">
        <f t="array" ref="T2186">(I2186/86400)+25569+(-5/24)</f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 s="5">
        <f t="shared" si="69"/>
        <v>149.03451043338683</v>
      </c>
      <c r="Q2187" t="str">
        <f t="array" ref="Q2187">LEFT(N2187,FIND("/",N2187)-1)</f>
        <v>games</v>
      </c>
      <c r="R2187" t="str">
        <f t="array" ref="R2187">RIGHT(N2187,LEN(N2187)-FIND("/",N2187))</f>
        <v>tabletop games</v>
      </c>
      <c r="S2187" s="9">
        <f t="array" ref="S2187">(J2187/86400)+25569+(-5/24)</f>
        <v>41319.141655092586</v>
      </c>
      <c r="T2187" s="9">
        <f t="array" ref="T2187">(I2187/86400)+25569+(-5/24)</f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 s="5">
        <f t="shared" si="69"/>
        <v>55.956632653061227</v>
      </c>
      <c r="Q2188" t="str">
        <f t="array" ref="Q2188">LEFT(N2188,FIND("/",N2188)-1)</f>
        <v>games</v>
      </c>
      <c r="R2188" t="str">
        <f t="array" ref="R2188">RIGHT(N2188,LEN(N2188)-FIND("/",N2188))</f>
        <v>tabletop games</v>
      </c>
      <c r="S2188" s="9">
        <f t="array" ref="S2188">(J2188/86400)+25569+(-5/24)</f>
        <v>42583.406747685185</v>
      </c>
      <c r="T2188" s="9">
        <f t="array" ref="T2188">(I2188/86400)+25569+(-5/24)</f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 s="5">
        <f t="shared" si="69"/>
        <v>56.970381807973048</v>
      </c>
      <c r="Q2189" t="str">
        <f t="array" ref="Q2189">LEFT(N2189,FIND("/",N2189)-1)</f>
        <v>games</v>
      </c>
      <c r="R2189" t="str">
        <f t="array" ref="R2189">RIGHT(N2189,LEN(N2189)-FIND("/",N2189))</f>
        <v>tabletop games</v>
      </c>
      <c r="S2189" s="9">
        <f t="array" ref="S2189">(J2189/86400)+25569+(-5/24)</f>
        <v>42068.000763888886</v>
      </c>
      <c r="T2189" s="9">
        <f t="array" ref="T2189">(I2189/86400)+25569+(-5/24)</f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 s="5">
        <f t="shared" si="69"/>
        <v>44.056420233463037</v>
      </c>
      <c r="Q2190" t="str">
        <f t="array" ref="Q2190">LEFT(N2190,FIND("/",N2190)-1)</f>
        <v>games</v>
      </c>
      <c r="R2190" t="str">
        <f t="array" ref="R2190">RIGHT(N2190,LEN(N2190)-FIND("/",N2190))</f>
        <v>tabletop games</v>
      </c>
      <c r="S2190" s="9">
        <f t="array" ref="S2190">(J2190/86400)+25569+(-5/24)</f>
        <v>42633.377789351849</v>
      </c>
      <c r="T2190" s="9">
        <f t="array" ref="T2190">(I2190/86400)+25569+(-5/24)</f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 s="5">
        <f t="shared" si="69"/>
        <v>68.625</v>
      </c>
      <c r="Q2191" t="str">
        <f t="array" ref="Q2191">LEFT(N2191,FIND("/",N2191)-1)</f>
        <v>games</v>
      </c>
      <c r="R2191" t="str">
        <f t="array" ref="R2191">RIGHT(N2191,LEN(N2191)-FIND("/",N2191))</f>
        <v>tabletop games</v>
      </c>
      <c r="S2191" s="9">
        <f t="array" ref="S2191">(J2191/86400)+25569+(-5/24)</f>
        <v>42467.579861111109</v>
      </c>
      <c r="T2191" s="9">
        <f t="array" ref="T2191">(I2191/86400)+25569+(-5/24)</f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 s="5">
        <f t="shared" si="69"/>
        <v>65.318435754189949</v>
      </c>
      <c r="Q2192" t="str">
        <f t="array" ref="Q2192">LEFT(N2192,FIND("/",N2192)-1)</f>
        <v>games</v>
      </c>
      <c r="R2192" t="str">
        <f t="array" ref="R2192">RIGHT(N2192,LEN(N2192)-FIND("/",N2192))</f>
        <v>tabletop games</v>
      </c>
      <c r="S2192" s="9">
        <f t="array" ref="S2192">(J2192/86400)+25569+(-5/24)</f>
        <v>42417.416712962957</v>
      </c>
      <c r="T2192" s="9">
        <f t="array" ref="T2192">(I2192/86400)+25569+(-5/24)</f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 s="5">
        <f t="shared" si="69"/>
        <v>35.92</v>
      </c>
      <c r="Q2193" t="str">
        <f t="array" ref="Q2193">LEFT(N2193,FIND("/",N2193)-1)</f>
        <v>games</v>
      </c>
      <c r="R2193" t="str">
        <f t="array" ref="R2193">RIGHT(N2193,LEN(N2193)-FIND("/",N2193))</f>
        <v>tabletop games</v>
      </c>
      <c r="S2193" s="9">
        <f t="array" ref="S2193">(J2193/86400)+25569+(-5/24)</f>
        <v>42768.6253125</v>
      </c>
      <c r="T2193" s="9">
        <f t="array" ref="T2193">(I2193/86400)+25569+(-5/24)</f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 s="5">
        <f t="shared" si="69"/>
        <v>40.070667078443485</v>
      </c>
      <c r="Q2194" t="str">
        <f t="array" ref="Q2194">LEFT(N2194,FIND("/",N2194)-1)</f>
        <v>games</v>
      </c>
      <c r="R2194" t="str">
        <f t="array" ref="R2194">RIGHT(N2194,LEN(N2194)-FIND("/",N2194))</f>
        <v>tabletop games</v>
      </c>
      <c r="S2194" s="9">
        <f t="array" ref="S2194">(J2194/86400)+25569+(-5/24)</f>
        <v>42691.642870370364</v>
      </c>
      <c r="T2194" s="9">
        <f t="array" ref="T2194">(I2194/86400)+25569+(-5/24)</f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 s="5">
        <f t="shared" si="69"/>
        <v>75.647714604236342</v>
      </c>
      <c r="Q2195" t="str">
        <f t="array" ref="Q2195">LEFT(N2195,FIND("/",N2195)-1)</f>
        <v>games</v>
      </c>
      <c r="R2195" t="str">
        <f t="array" ref="R2195">RIGHT(N2195,LEN(N2195)-FIND("/",N2195))</f>
        <v>tabletop games</v>
      </c>
      <c r="S2195" s="9">
        <f t="array" ref="S2195">(J2195/86400)+25569+(-5/24)</f>
        <v>42664.197592592587</v>
      </c>
      <c r="T2195" s="9">
        <f t="array" ref="T2195">(I2195/86400)+25569+(-5/24)</f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 s="5">
        <f t="shared" si="69"/>
        <v>61.203872437357631</v>
      </c>
      <c r="Q2196" t="str">
        <f t="array" ref="Q2196">LEFT(N2196,FIND("/",N2196)-1)</f>
        <v>games</v>
      </c>
      <c r="R2196" t="str">
        <f t="array" ref="R2196">RIGHT(N2196,LEN(N2196)-FIND("/",N2196))</f>
        <v>tabletop games</v>
      </c>
      <c r="S2196" s="9">
        <f t="array" ref="S2196">(J2196/86400)+25569+(-5/24)</f>
        <v>42425.54965277778</v>
      </c>
      <c r="T2196" s="9">
        <f t="array" ref="T2196">(I2196/86400)+25569+(-5/24)</f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 s="5">
        <f t="shared" si="69"/>
        <v>48.130434782608695</v>
      </c>
      <c r="Q2197" t="str">
        <f t="array" ref="Q2197">LEFT(N2197,FIND("/",N2197)-1)</f>
        <v>games</v>
      </c>
      <c r="R2197" t="str">
        <f t="array" ref="R2197">RIGHT(N2197,LEN(N2197)-FIND("/",N2197))</f>
        <v>tabletop games</v>
      </c>
      <c r="S2197" s="9">
        <f t="array" ref="S2197">(J2197/86400)+25569+(-5/24)</f>
        <v>42197.563657407409</v>
      </c>
      <c r="T2197" s="9">
        <f t="array" ref="T2197">(I2197/86400)+25569+(-5/24)</f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 s="5">
        <f t="shared" si="69"/>
        <v>68.106837606837601</v>
      </c>
      <c r="Q2198" t="str">
        <f t="array" ref="Q2198">LEFT(N2198,FIND("/",N2198)-1)</f>
        <v>games</v>
      </c>
      <c r="R2198" t="str">
        <f t="array" ref="R2198">RIGHT(N2198,LEN(N2198)-FIND("/",N2198))</f>
        <v>tabletop games</v>
      </c>
      <c r="S2198" s="9">
        <f t="array" ref="S2198">(J2198/86400)+25569+(-5/24)</f>
        <v>42675.278958333329</v>
      </c>
      <c r="T2198" s="9">
        <f t="array" ref="T2198">(I2198/86400)+25569+(-5/24)</f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 s="5">
        <f t="shared" si="69"/>
        <v>65.891300230946882</v>
      </c>
      <c r="Q2199" t="str">
        <f t="array" ref="Q2199">LEFT(N2199,FIND("/",N2199)-1)</f>
        <v>games</v>
      </c>
      <c r="R2199" t="str">
        <f t="array" ref="R2199">RIGHT(N2199,LEN(N2199)-FIND("/",N2199))</f>
        <v>tabletop games</v>
      </c>
      <c r="S2199" s="9">
        <f t="array" ref="S2199">(J2199/86400)+25569+(-5/24)</f>
        <v>42033.37568287037</v>
      </c>
      <c r="T2199" s="9">
        <f t="array" ref="T2199">(I2199/86400)+25569+(-5/24)</f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 s="5">
        <f t="shared" si="69"/>
        <v>81.654377880184327</v>
      </c>
      <c r="Q2200" t="str">
        <f t="array" ref="Q2200">LEFT(N2200,FIND("/",N2200)-1)</f>
        <v>games</v>
      </c>
      <c r="R2200" t="str">
        <f t="array" ref="R2200">RIGHT(N2200,LEN(N2200)-FIND("/",N2200))</f>
        <v>tabletop games</v>
      </c>
      <c r="S2200" s="9">
        <f t="array" ref="S2200">(J2200/86400)+25569+(-5/24)</f>
        <v>42292.305555555555</v>
      </c>
      <c r="T2200" s="9">
        <f t="array" ref="T2200">(I2200/86400)+25569+(-5/24)</f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 s="5">
        <f t="shared" si="69"/>
        <v>52.701195219123505</v>
      </c>
      <c r="Q2201" t="str">
        <f t="array" ref="Q2201">LEFT(N2201,FIND("/",N2201)-1)</f>
        <v>games</v>
      </c>
      <c r="R2201" t="str">
        <f t="array" ref="R2201">RIGHT(N2201,LEN(N2201)-FIND("/",N2201))</f>
        <v>tabletop games</v>
      </c>
      <c r="S2201" s="9">
        <f t="array" ref="S2201">(J2201/86400)+25569+(-5/24)</f>
        <v>42262.208310185182</v>
      </c>
      <c r="T2201" s="9">
        <f t="array" ref="T2201">(I2201/86400)+25569+(-5/24)</f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 s="5">
        <f t="shared" si="69"/>
        <v>41.228136882129277</v>
      </c>
      <c r="Q2202" t="str">
        <f t="array" ref="Q2202">LEFT(N2202,FIND("/",N2202)-1)</f>
        <v>games</v>
      </c>
      <c r="R2202" t="str">
        <f t="array" ref="R2202">RIGHT(N2202,LEN(N2202)-FIND("/",N2202))</f>
        <v>tabletop games</v>
      </c>
      <c r="S2202" s="9">
        <f t="array" ref="S2202">(J2202/86400)+25569+(-5/24)</f>
        <v>42163.417453703696</v>
      </c>
      <c r="T2202" s="9">
        <f t="array" ref="T2202">(I2202/86400)+25569+(-5/24)</f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 s="5">
        <f t="shared" si="69"/>
        <v>15.035357142857142</v>
      </c>
      <c r="Q2203" t="str">
        <f t="array" ref="Q2203">LEFT(N2203,FIND("/",N2203)-1)</f>
        <v>music</v>
      </c>
      <c r="R2203" t="str">
        <f t="array" ref="R2203">RIGHT(N2203,LEN(N2203)-FIND("/",N2203))</f>
        <v>electronic music</v>
      </c>
      <c r="S2203" s="9">
        <f t="array" ref="S2203">(J2203/86400)+25569+(-5/24)</f>
        <v>41276.638483796291</v>
      </c>
      <c r="T2203" s="9">
        <f t="array" ref="T2203">(I2203/86400)+25569+(-5/24)</f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 s="5">
        <f t="shared" si="69"/>
        <v>39.066920943134534</v>
      </c>
      <c r="Q2204" t="str">
        <f t="array" ref="Q2204">LEFT(N2204,FIND("/",N2204)-1)</f>
        <v>music</v>
      </c>
      <c r="R2204" t="str">
        <f t="array" ref="R2204">RIGHT(N2204,LEN(N2204)-FIND("/",N2204))</f>
        <v>electronic music</v>
      </c>
      <c r="S2204" s="9">
        <f t="array" ref="S2204">(J2204/86400)+25569+(-5/24)</f>
        <v>41184.640833333331</v>
      </c>
      <c r="T2204" s="9">
        <f t="array" ref="T2204">(I2204/86400)+25569+(-5/24)</f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 s="5">
        <f t="shared" si="69"/>
        <v>43.82</v>
      </c>
      <c r="Q2205" t="str">
        <f t="array" ref="Q2205">LEFT(N2205,FIND("/",N2205)-1)</f>
        <v>music</v>
      </c>
      <c r="R2205" t="str">
        <f t="array" ref="R2205">RIGHT(N2205,LEN(N2205)-FIND("/",N2205))</f>
        <v>electronic music</v>
      </c>
      <c r="S2205" s="9">
        <f t="array" ref="S2205">(J2205/86400)+25569+(-5/24)</f>
        <v>42241.651412037034</v>
      </c>
      <c r="T2205" s="9">
        <f t="array" ref="T2205">(I2205/86400)+25569+(-5/24)</f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 s="5">
        <f t="shared" si="69"/>
        <v>27.301369863013697</v>
      </c>
      <c r="Q2206" t="str">
        <f t="array" ref="Q2206">LEFT(N2206,FIND("/",N2206)-1)</f>
        <v>music</v>
      </c>
      <c r="R2206" t="str">
        <f t="array" ref="R2206">RIGHT(N2206,LEN(N2206)-FIND("/",N2206))</f>
        <v>electronic music</v>
      </c>
      <c r="S2206" s="9">
        <f t="array" ref="S2206">(J2206/86400)+25569+(-5/24)</f>
        <v>41312.103229166663</v>
      </c>
      <c r="T2206" s="9">
        <f t="array" ref="T2206">(I2206/86400)+25569+(-5/24)</f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 s="5">
        <f t="shared" si="69"/>
        <v>42.222222222222221</v>
      </c>
      <c r="Q2207" t="str">
        <f t="array" ref="Q2207">LEFT(N2207,FIND("/",N2207)-1)</f>
        <v>music</v>
      </c>
      <c r="R2207" t="str">
        <f t="array" ref="R2207">RIGHT(N2207,LEN(N2207)-FIND("/",N2207))</f>
        <v>electronic music</v>
      </c>
      <c r="S2207" s="9">
        <f t="array" ref="S2207">(J2207/86400)+25569+(-5/24)</f>
        <v>41031.613298611112</v>
      </c>
      <c r="T2207" s="9">
        <f t="array" ref="T2207">(I2207/86400)+25569+(-5/24)</f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 s="5">
        <f t="shared" si="69"/>
        <v>33.235294117647058</v>
      </c>
      <c r="Q2208" t="str">
        <f t="array" ref="Q2208">LEFT(N2208,FIND("/",N2208)-1)</f>
        <v>music</v>
      </c>
      <c r="R2208" t="str">
        <f t="array" ref="R2208">RIGHT(N2208,LEN(N2208)-FIND("/",N2208))</f>
        <v>electronic music</v>
      </c>
      <c r="S2208" s="9">
        <f t="array" ref="S2208">(J2208/86400)+25569+(-5/24)</f>
        <v>40997.048888888887</v>
      </c>
      <c r="T2208" s="9">
        <f t="array" ref="T2208">(I2208/86400)+25569+(-5/24)</f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 s="5">
        <f t="shared" si="69"/>
        <v>285.71428571428572</v>
      </c>
      <c r="Q2209" t="str">
        <f t="array" ref="Q2209">LEFT(N2209,FIND("/",N2209)-1)</f>
        <v>music</v>
      </c>
      <c r="R2209" t="str">
        <f t="array" ref="R2209">RIGHT(N2209,LEN(N2209)-FIND("/",N2209))</f>
        <v>electronic music</v>
      </c>
      <c r="S2209" s="9">
        <f t="array" ref="S2209">(J2209/86400)+25569+(-5/24)</f>
        <v>41563.985798611109</v>
      </c>
      <c r="T2209" s="9">
        <f t="array" ref="T2209">(I2209/86400)+25569+(-5/24)</f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 s="5">
        <f t="shared" si="69"/>
        <v>42.333333333333336</v>
      </c>
      <c r="Q2210" t="str">
        <f t="array" ref="Q2210">LEFT(N2210,FIND("/",N2210)-1)</f>
        <v>music</v>
      </c>
      <c r="R2210" t="str">
        <f t="array" ref="R2210">RIGHT(N2210,LEN(N2210)-FIND("/",N2210))</f>
        <v>electronic music</v>
      </c>
      <c r="S2210" s="9">
        <f t="array" ref="S2210">(J2210/86400)+25569+(-5/24)</f>
        <v>40946.673912037033</v>
      </c>
      <c r="T2210" s="9">
        <f t="array" ref="T2210">(I2210/86400)+25569+(-5/24)</f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 s="5">
        <f t="shared" si="69"/>
        <v>50.266666666666666</v>
      </c>
      <c r="Q2211" t="str">
        <f t="array" ref="Q2211">LEFT(N2211,FIND("/",N2211)-1)</f>
        <v>music</v>
      </c>
      <c r="R2211" t="str">
        <f t="array" ref="R2211">RIGHT(N2211,LEN(N2211)-FIND("/",N2211))</f>
        <v>electronic music</v>
      </c>
      <c r="S2211" s="9">
        <f t="array" ref="S2211">(J2211/86400)+25569+(-5/24)</f>
        <v>41732.27134259259</v>
      </c>
      <c r="T2211" s="9">
        <f t="array" ref="T2211">(I2211/86400)+25569+(-5/24)</f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 s="5">
        <f t="shared" si="69"/>
        <v>61.902777777777779</v>
      </c>
      <c r="Q2212" t="str">
        <f t="array" ref="Q2212">LEFT(N2212,FIND("/",N2212)-1)</f>
        <v>music</v>
      </c>
      <c r="R2212" t="str">
        <f t="array" ref="R2212">RIGHT(N2212,LEN(N2212)-FIND("/",N2212))</f>
        <v>electronic music</v>
      </c>
      <c r="S2212" s="9">
        <f t="array" ref="S2212">(J2212/86400)+25569+(-5/24)</f>
        <v>40955.857754629629</v>
      </c>
      <c r="T2212" s="9">
        <f t="array" ref="T2212">(I2212/86400)+25569+(-5/24)</f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 s="5">
        <f t="shared" si="69"/>
        <v>40.75</v>
      </c>
      <c r="Q2213" t="str">
        <f t="array" ref="Q2213">LEFT(N2213,FIND("/",N2213)-1)</f>
        <v>music</v>
      </c>
      <c r="R2213" t="str">
        <f t="array" ref="R2213">RIGHT(N2213,LEN(N2213)-FIND("/",N2213))</f>
        <v>electronic music</v>
      </c>
      <c r="S2213" s="9">
        <f t="array" ref="S2213">(J2213/86400)+25569+(-5/24)</f>
        <v>41716.576678240737</v>
      </c>
      <c r="T2213" s="9">
        <f t="array" ref="T2213">(I2213/86400)+25569+(-5/24)</f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 s="5">
        <f t="shared" si="69"/>
        <v>55.796747967479675</v>
      </c>
      <c r="Q2214" t="str">
        <f t="array" ref="Q2214">LEFT(N2214,FIND("/",N2214)-1)</f>
        <v>music</v>
      </c>
      <c r="R2214" t="str">
        <f t="array" ref="R2214">RIGHT(N2214,LEN(N2214)-FIND("/",N2214))</f>
        <v>electronic music</v>
      </c>
      <c r="S2214" s="9">
        <f t="array" ref="S2214">(J2214/86400)+25569+(-5/24)</f>
        <v>41548.539085648146</v>
      </c>
      <c r="T2214" s="9">
        <f t="array" ref="T2214">(I2214/86400)+25569+(-5/24)</f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 s="5">
        <f t="shared" si="69"/>
        <v>10</v>
      </c>
      <c r="Q2215" t="str">
        <f t="array" ref="Q2215">LEFT(N2215,FIND("/",N2215)-1)</f>
        <v>music</v>
      </c>
      <c r="R2215" t="str">
        <f t="array" ref="R2215">RIGHT(N2215,LEN(N2215)-FIND("/",N2215))</f>
        <v>electronic music</v>
      </c>
      <c r="S2215" s="9">
        <f t="array" ref="S2215">(J2215/86400)+25569+(-5/24)</f>
        <v>42109.617812499993</v>
      </c>
      <c r="T2215" s="9">
        <f t="array" ref="T2215">(I2215/86400)+25569+(-5/24)</f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 s="5">
        <f t="shared" si="69"/>
        <v>73.125416666666666</v>
      </c>
      <c r="Q2216" t="str">
        <f t="array" ref="Q2216">LEFT(N2216,FIND("/",N2216)-1)</f>
        <v>music</v>
      </c>
      <c r="R2216" t="str">
        <f t="array" ref="R2216">RIGHT(N2216,LEN(N2216)-FIND("/",N2216))</f>
        <v>electronic music</v>
      </c>
      <c r="S2216" s="9">
        <f t="array" ref="S2216">(J2216/86400)+25569+(-5/24)</f>
        <v>41646.58388888889</v>
      </c>
      <c r="T2216" s="9">
        <f t="array" ref="T2216">(I2216/86400)+25569+(-5/24)</f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 s="5">
        <f t="shared" si="69"/>
        <v>26.060606060606062</v>
      </c>
      <c r="Q2217" t="str">
        <f t="array" ref="Q2217">LEFT(N2217,FIND("/",N2217)-1)</f>
        <v>music</v>
      </c>
      <c r="R2217" t="str">
        <f t="array" ref="R2217">RIGHT(N2217,LEN(N2217)-FIND("/",N2217))</f>
        <v>electronic music</v>
      </c>
      <c r="S2217" s="9">
        <f t="array" ref="S2217">(J2217/86400)+25569+(-5/24)</f>
        <v>40958.508935185186</v>
      </c>
      <c r="T2217" s="9">
        <f t="array" ref="T2217">(I2217/86400)+25569+(-5/24)</f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 s="5">
        <f t="shared" si="69"/>
        <v>22.642857142857142</v>
      </c>
      <c r="Q2218" t="str">
        <f t="array" ref="Q2218">LEFT(N2218,FIND("/",N2218)-1)</f>
        <v>music</v>
      </c>
      <c r="R2218" t="str">
        <f t="array" ref="R2218">RIGHT(N2218,LEN(N2218)-FIND("/",N2218))</f>
        <v>electronic music</v>
      </c>
      <c r="S2218" s="9">
        <f t="array" ref="S2218">(J2218/86400)+25569+(-5/24)</f>
        <v>42194.543344907404</v>
      </c>
      <c r="T2218" s="9">
        <f t="array" ref="T2218">(I2218/86400)+25569+(-5/24)</f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 s="5">
        <f t="shared" si="69"/>
        <v>47.222222222222221</v>
      </c>
      <c r="Q2219" t="str">
        <f t="array" ref="Q2219">LEFT(N2219,FIND("/",N2219)-1)</f>
        <v>music</v>
      </c>
      <c r="R2219" t="str">
        <f t="array" ref="R2219">RIGHT(N2219,LEN(N2219)-FIND("/",N2219))</f>
        <v>electronic music</v>
      </c>
      <c r="S2219" s="9">
        <f t="array" ref="S2219">(J2219/86400)+25569+(-5/24)</f>
        <v>42299.568437499998</v>
      </c>
      <c r="T2219" s="9">
        <f t="array" ref="T2219">(I2219/86400)+25569+(-5/24)</f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 s="5">
        <f t="shared" si="69"/>
        <v>32.324473684210524</v>
      </c>
      <c r="Q2220" t="str">
        <f t="array" ref="Q2220">LEFT(N2220,FIND("/",N2220)-1)</f>
        <v>music</v>
      </c>
      <c r="R2220" t="str">
        <f t="array" ref="R2220">RIGHT(N2220,LEN(N2220)-FIND("/",N2220))</f>
        <v>electronic music</v>
      </c>
      <c r="S2220" s="9">
        <f t="array" ref="S2220">(J2220/86400)+25569+(-5/24)</f>
        <v>41127.603969907403</v>
      </c>
      <c r="T2220" s="9">
        <f t="array" ref="T2220">(I2220/86400)+25569+(-5/24)</f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 s="5">
        <f t="shared" si="69"/>
        <v>53.421052631578945</v>
      </c>
      <c r="Q2221" t="str">
        <f t="array" ref="Q2221">LEFT(N2221,FIND("/",N2221)-1)</f>
        <v>music</v>
      </c>
      <c r="R2221" t="str">
        <f t="array" ref="R2221">RIGHT(N2221,LEN(N2221)-FIND("/",N2221))</f>
        <v>electronic music</v>
      </c>
      <c r="S2221" s="9">
        <f t="array" ref="S2221">(J2221/86400)+25569+(-5/24)</f>
        <v>42205.510555555556</v>
      </c>
      <c r="T2221" s="9">
        <f t="array" ref="T2221">(I2221/86400)+25569+(-5/24)</f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 s="5">
        <f t="shared" si="69"/>
        <v>51.304347826086953</v>
      </c>
      <c r="Q2222" t="str">
        <f t="array" ref="Q2222">LEFT(N2222,FIND("/",N2222)-1)</f>
        <v>music</v>
      </c>
      <c r="R2222" t="str">
        <f t="array" ref="R2222">RIGHT(N2222,LEN(N2222)-FIND("/",N2222))</f>
        <v>electronic music</v>
      </c>
      <c r="S2222" s="9">
        <f t="array" ref="S2222">(J2222/86400)+25569+(-5/24)</f>
        <v>41451.852268518516</v>
      </c>
      <c r="T2222" s="9">
        <f t="array" ref="T2222">(I2222/86400)+25569+(-5/24)</f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 s="5">
        <f t="shared" si="69"/>
        <v>37.197247706422019</v>
      </c>
      <c r="Q2223" t="str">
        <f t="array" ref="Q2223">LEFT(N2223,FIND("/",N2223)-1)</f>
        <v>games</v>
      </c>
      <c r="R2223" t="str">
        <f t="array" ref="R2223">RIGHT(N2223,LEN(N2223)-FIND("/",N2223))</f>
        <v>tabletop games</v>
      </c>
      <c r="S2223" s="9">
        <f t="array" ref="S2223">(J2223/86400)+25569+(-5/24)</f>
        <v>42452.458437499998</v>
      </c>
      <c r="T2223" s="9">
        <f t="array" ref="T2223">(I2223/86400)+25569+(-5/24)</f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 s="5">
        <f t="shared" si="69"/>
        <v>27.1</v>
      </c>
      <c r="Q2224" t="str">
        <f t="array" ref="Q2224">LEFT(N2224,FIND("/",N2224)-1)</f>
        <v>games</v>
      </c>
      <c r="R2224" t="str">
        <f t="array" ref="R2224">RIGHT(N2224,LEN(N2224)-FIND("/",N2224))</f>
        <v>tabletop games</v>
      </c>
      <c r="S2224" s="9">
        <f t="array" ref="S2224">(J2224/86400)+25569+(-5/24)</f>
        <v>40906.579247685186</v>
      </c>
      <c r="T2224" s="9">
        <f t="array" ref="T2224">(I2224/86400)+25569+(-5/24)</f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 s="5">
        <f t="shared" si="69"/>
        <v>206.31</v>
      </c>
      <c r="Q2225" t="str">
        <f t="array" ref="Q2225">LEFT(N2225,FIND("/",N2225)-1)</f>
        <v>games</v>
      </c>
      <c r="R2225" t="str">
        <f t="array" ref="R2225">RIGHT(N2225,LEN(N2225)-FIND("/",N2225))</f>
        <v>tabletop games</v>
      </c>
      <c r="S2225" s="9">
        <f t="array" ref="S2225">(J2225/86400)+25569+(-5/24)</f>
        <v>42152.432500000003</v>
      </c>
      <c r="T2225" s="9">
        <f t="array" ref="T2225">(I2225/86400)+25569+(-5/24)</f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 s="5">
        <f t="shared" si="69"/>
        <v>82.145270270270274</v>
      </c>
      <c r="Q2226" t="str">
        <f t="array" ref="Q2226">LEFT(N2226,FIND("/",N2226)-1)</f>
        <v>games</v>
      </c>
      <c r="R2226" t="str">
        <f t="array" ref="R2226">RIGHT(N2226,LEN(N2226)-FIND("/",N2226))</f>
        <v>tabletop games</v>
      </c>
      <c r="S2226" s="9">
        <f t="array" ref="S2226">(J2226/86400)+25569+(-5/24)</f>
        <v>42644.459201388883</v>
      </c>
      <c r="T2226" s="9">
        <f t="array" ref="T2226">(I2226/86400)+25569+(-5/24)</f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 s="5">
        <f t="shared" si="69"/>
        <v>164.79651993355483</v>
      </c>
      <c r="Q2227" t="str">
        <f t="array" ref="Q2227">LEFT(N2227,FIND("/",N2227)-1)</f>
        <v>games</v>
      </c>
      <c r="R2227" t="str">
        <f t="array" ref="R2227">RIGHT(N2227,LEN(N2227)-FIND("/",N2227))</f>
        <v>tabletop games</v>
      </c>
      <c r="S2227" s="9">
        <f t="array" ref="S2227">(J2227/86400)+25569+(-5/24)</f>
        <v>41873.583506944444</v>
      </c>
      <c r="T2227" s="9">
        <f t="array" ref="T2227">(I2227/86400)+25569+(-5/24)</f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 s="5">
        <f t="shared" si="69"/>
        <v>60.820280373831778</v>
      </c>
      <c r="Q2228" t="str">
        <f t="array" ref="Q2228">LEFT(N2228,FIND("/",N2228)-1)</f>
        <v>games</v>
      </c>
      <c r="R2228" t="str">
        <f t="array" ref="R2228">RIGHT(N2228,LEN(N2228)-FIND("/",N2228))</f>
        <v>tabletop games</v>
      </c>
      <c r="S2228" s="9">
        <f t="array" ref="S2228">(J2228/86400)+25569+(-5/24)</f>
        <v>42381.590532407405</v>
      </c>
      <c r="T2228" s="9">
        <f t="array" ref="T2228">(I2228/86400)+25569+(-5/24)</f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 s="5">
        <f t="shared" si="69"/>
        <v>67.970099667774093</v>
      </c>
      <c r="Q2229" t="str">
        <f t="array" ref="Q2229">LEFT(N2229,FIND("/",N2229)-1)</f>
        <v>games</v>
      </c>
      <c r="R2229" t="str">
        <f t="array" ref="R2229">RIGHT(N2229,LEN(N2229)-FIND("/",N2229))</f>
        <v>tabletop games</v>
      </c>
      <c r="S2229" s="9">
        <f t="array" ref="S2229">(J2229/86400)+25569+(-5/24)</f>
        <v>41561.599016203698</v>
      </c>
      <c r="T2229" s="9">
        <f t="array" ref="T2229">(I2229/86400)+25569+(-5/24)</f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 s="5">
        <f t="shared" si="69"/>
        <v>81.561805555555551</v>
      </c>
      <c r="Q2230" t="str">
        <f t="array" ref="Q2230">LEFT(N2230,FIND("/",N2230)-1)</f>
        <v>games</v>
      </c>
      <c r="R2230" t="str">
        <f t="array" ref="R2230">RIGHT(N2230,LEN(N2230)-FIND("/",N2230))</f>
        <v>tabletop games</v>
      </c>
      <c r="S2230" s="9">
        <f t="array" ref="S2230">(J2230/86400)+25569+(-5/24)</f>
        <v>42202.069861111107</v>
      </c>
      <c r="T2230" s="9">
        <f t="array" ref="T2230">(I2230/86400)+25569+(-5/24)</f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 s="5">
        <f t="shared" si="69"/>
        <v>25.42547309833024</v>
      </c>
      <c r="Q2231" t="str">
        <f t="array" ref="Q2231">LEFT(N2231,FIND("/",N2231)-1)</f>
        <v>games</v>
      </c>
      <c r="R2231" t="str">
        <f t="array" ref="R2231">RIGHT(N2231,LEN(N2231)-FIND("/",N2231))</f>
        <v>tabletop games</v>
      </c>
      <c r="S2231" s="9">
        <f t="array" ref="S2231">(J2231/86400)+25569+(-5/24)</f>
        <v>41484.455914351849</v>
      </c>
      <c r="T2231" s="9">
        <f t="array" ref="T2231">(I2231/86400)+25569+(-5/24)</f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 s="5">
        <f t="shared" si="69"/>
        <v>21.497991967871485</v>
      </c>
      <c r="Q2232" t="str">
        <f t="array" ref="Q2232">LEFT(N2232,FIND("/",N2232)-1)</f>
        <v>games</v>
      </c>
      <c r="R2232" t="str">
        <f t="array" ref="R2232">RIGHT(N2232,LEN(N2232)-FIND("/",N2232))</f>
        <v>tabletop games</v>
      </c>
      <c r="S2232" s="9">
        <f t="array" ref="S2232">(J2232/86400)+25569+(-5/24)</f>
        <v>41724.672766203701</v>
      </c>
      <c r="T2232" s="9">
        <f t="array" ref="T2232">(I2232/86400)+25569+(-5/24)</f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 s="5">
        <f t="shared" si="69"/>
        <v>27.226630727762803</v>
      </c>
      <c r="Q2233" t="str">
        <f t="array" ref="Q2233">LEFT(N2233,FIND("/",N2233)-1)</f>
        <v>games</v>
      </c>
      <c r="R2233" t="str">
        <f t="array" ref="R2233">RIGHT(N2233,LEN(N2233)-FIND("/",N2233))</f>
        <v>tabletop games</v>
      </c>
      <c r="S2233" s="9">
        <f t="array" ref="S2233">(J2233/86400)+25569+(-5/24)</f>
        <v>41423.702557870369</v>
      </c>
      <c r="T2233" s="9">
        <f t="array" ref="T2233">(I2233/86400)+25569+(-5/24)</f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 s="5">
        <f t="shared" si="69"/>
        <v>25.091093117408906</v>
      </c>
      <c r="Q2234" t="str">
        <f t="array" ref="Q2234">LEFT(N2234,FIND("/",N2234)-1)</f>
        <v>games</v>
      </c>
      <c r="R2234" t="str">
        <f t="array" ref="R2234">RIGHT(N2234,LEN(N2234)-FIND("/",N2234))</f>
        <v>tabletop games</v>
      </c>
      <c r="S2234" s="9">
        <f t="array" ref="S2234">(J2234/86400)+25569+(-5/24)</f>
        <v>41806.585740740738</v>
      </c>
      <c r="T2234" s="9">
        <f t="array" ref="T2234">(I2234/86400)+25569+(-5/24)</f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 s="5">
        <f t="shared" si="69"/>
        <v>21.230179028132991</v>
      </c>
      <c r="Q2235" t="str">
        <f t="array" ref="Q2235">LEFT(N2235,FIND("/",N2235)-1)</f>
        <v>games</v>
      </c>
      <c r="R2235" t="str">
        <f t="array" ref="R2235">RIGHT(N2235,LEN(N2235)-FIND("/",N2235))</f>
        <v>tabletop games</v>
      </c>
      <c r="S2235" s="9">
        <f t="array" ref="S2235">(J2235/86400)+25569+(-5/24)</f>
        <v>42331.170590277776</v>
      </c>
      <c r="T2235" s="9">
        <f t="array" ref="T2235">(I2235/86400)+25569+(-5/24)</f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 s="5">
        <f t="shared" si="69"/>
        <v>41.607142857142854</v>
      </c>
      <c r="Q2236" t="str">
        <f t="array" ref="Q2236">LEFT(N2236,FIND("/",N2236)-1)</f>
        <v>games</v>
      </c>
      <c r="R2236" t="str">
        <f t="array" ref="R2236">RIGHT(N2236,LEN(N2236)-FIND("/",N2236))</f>
        <v>tabletop games</v>
      </c>
      <c r="S2236" s="9">
        <f t="array" ref="S2236">(J2236/86400)+25569+(-5/24)</f>
        <v>42710.616284722222</v>
      </c>
      <c r="T2236" s="9">
        <f t="array" ref="T2236">(I2236/86400)+25569+(-5/24)</f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 s="5">
        <f t="shared" si="69"/>
        <v>135.58503401360545</v>
      </c>
      <c r="Q2237" t="str">
        <f t="array" ref="Q2237">LEFT(N2237,FIND("/",N2237)-1)</f>
        <v>games</v>
      </c>
      <c r="R2237" t="str">
        <f t="array" ref="R2237">RIGHT(N2237,LEN(N2237)-FIND("/",N2237))</f>
        <v>tabletop games</v>
      </c>
      <c r="S2237" s="9">
        <f t="array" ref="S2237">(J2237/86400)+25569+(-5/24)</f>
        <v>42061.813784722217</v>
      </c>
      <c r="T2237" s="9">
        <f t="array" ref="T2237">(I2237/86400)+25569+(-5/24)</f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 s="5">
        <f t="shared" si="69"/>
        <v>22.116176470588236</v>
      </c>
      <c r="Q2238" t="str">
        <f t="array" ref="Q2238">LEFT(N2238,FIND("/",N2238)-1)</f>
        <v>games</v>
      </c>
      <c r="R2238" t="str">
        <f t="array" ref="R2238">RIGHT(N2238,LEN(N2238)-FIND("/",N2238))</f>
        <v>tabletop games</v>
      </c>
      <c r="S2238" s="9">
        <f t="array" ref="S2238">(J2238/86400)+25569+(-5/24)</f>
        <v>42371.408831018511</v>
      </c>
      <c r="T2238" s="9">
        <f t="array" ref="T2238">(I2238/86400)+25569+(-5/24)</f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 s="5">
        <f t="shared" si="69"/>
        <v>64.625635808748726</v>
      </c>
      <c r="Q2239" t="str">
        <f t="array" ref="Q2239">LEFT(N2239,FIND("/",N2239)-1)</f>
        <v>games</v>
      </c>
      <c r="R2239" t="str">
        <f t="array" ref="R2239">RIGHT(N2239,LEN(N2239)-FIND("/",N2239))</f>
        <v>tabletop games</v>
      </c>
      <c r="S2239" s="9">
        <f t="array" ref="S2239">(J2239/86400)+25569+(-5/24)</f>
        <v>41914.794942129629</v>
      </c>
      <c r="T2239" s="9">
        <f t="array" ref="T2239">(I2239/86400)+25569+(-5/24)</f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 s="5">
        <f t="shared" si="69"/>
        <v>69.569620253164558</v>
      </c>
      <c r="Q2240" t="str">
        <f t="array" ref="Q2240">LEFT(N2240,FIND("/",N2240)-1)</f>
        <v>games</v>
      </c>
      <c r="R2240" t="str">
        <f t="array" ref="R2240">RIGHT(N2240,LEN(N2240)-FIND("/",N2240))</f>
        <v>tabletop games</v>
      </c>
      <c r="S2240" s="9">
        <f t="array" ref="S2240">(J2240/86400)+25569+(-5/24)</f>
        <v>42774.41337962963</v>
      </c>
      <c r="T2240" s="9">
        <f t="array" ref="T2240">(I2240/86400)+25569+(-5/24)</f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 s="5">
        <f t="shared" si="69"/>
        <v>75.133028169014082</v>
      </c>
      <c r="Q2241" t="str">
        <f t="array" ref="Q2241">LEFT(N2241,FIND("/",N2241)-1)</f>
        <v>games</v>
      </c>
      <c r="R2241" t="str">
        <f t="array" ref="R2241">RIGHT(N2241,LEN(N2241)-FIND("/",N2241))</f>
        <v>tabletop games</v>
      </c>
      <c r="S2241" s="9">
        <f t="array" ref="S2241">(J2241/86400)+25569+(-5/24)</f>
        <v>41572.750162037039</v>
      </c>
      <c r="T2241" s="9">
        <f t="array" ref="T2241">(I2241/86400)+25569+(-5/24)</f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 s="5">
        <f t="shared" si="69"/>
        <v>140.97916666666666</v>
      </c>
      <c r="Q2242" t="str">
        <f t="array" ref="Q2242">LEFT(N2242,FIND("/",N2242)-1)</f>
        <v>games</v>
      </c>
      <c r="R2242" t="str">
        <f t="array" ref="R2242">RIGHT(N2242,LEN(N2242)-FIND("/",N2242))</f>
        <v>tabletop games</v>
      </c>
      <c r="S2242" s="9">
        <f t="array" ref="S2242">(J2242/86400)+25569+(-5/24)</f>
        <v>42452.617407407401</v>
      </c>
      <c r="T2242" s="9">
        <f t="array" ref="T2242">(I2242/86400)+25569+(-5/24)</f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E2243/D2243*100</f>
        <v>806.4</v>
      </c>
      <c r="P2243" s="5">
        <f t="shared" ref="P2243:P2306" si="71">E2243/L2243</f>
        <v>49.472392638036808</v>
      </c>
      <c r="Q2243" t="str">
        <f t="array" ref="Q2243">LEFT(N2243,FIND("/",N2243)-1)</f>
        <v>games</v>
      </c>
      <c r="R2243" t="str">
        <f t="array" ref="R2243">RIGHT(N2243,LEN(N2243)-FIND("/",N2243))</f>
        <v>tabletop games</v>
      </c>
      <c r="S2243" s="9">
        <f t="array" ref="S2243">(J2243/86400)+25569+(-5/24)</f>
        <v>42766.619212962956</v>
      </c>
      <c r="T2243" s="9">
        <f t="array" ref="T22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 s="5">
        <f t="shared" si="71"/>
        <v>53.865251485148519</v>
      </c>
      <c r="Q2244" t="str">
        <f t="array" ref="Q2244">LEFT(N2244,FIND("/",N2244)-1)</f>
        <v>games</v>
      </c>
      <c r="R2244" t="str">
        <f t="array" ref="R2244">RIGHT(N2244,LEN(N2244)-FIND("/",N2244))</f>
        <v>tabletop games</v>
      </c>
      <c r="S2244" s="9">
        <f t="array" ref="S2244">(J2244/86400)+25569+(-5/24)</f>
        <v>41569.367280092592</v>
      </c>
      <c r="T2244" s="9">
        <f t="array" ref="T2244">(I2244/86400)+25569+(-5/24)</f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 s="5">
        <f t="shared" si="71"/>
        <v>4.5712530712530715</v>
      </c>
      <c r="Q2245" t="str">
        <f t="array" ref="Q2245">LEFT(N2245,FIND("/",N2245)-1)</f>
        <v>games</v>
      </c>
      <c r="R2245" t="str">
        <f t="array" ref="R2245">RIGHT(N2245,LEN(N2245)-FIND("/",N2245))</f>
        <v>tabletop games</v>
      </c>
      <c r="S2245" s="9">
        <f t="array" ref="S2245">(J2245/86400)+25569+(-5/24)</f>
        <v>42800.542708333327</v>
      </c>
      <c r="T2245" s="9">
        <f t="array" ref="T2245">(I2245/86400)+25569+(-5/24)</f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 s="5">
        <f t="shared" si="71"/>
        <v>65.00344827586207</v>
      </c>
      <c r="Q2246" t="str">
        <f t="array" ref="Q2246">LEFT(N2246,FIND("/",N2246)-1)</f>
        <v>games</v>
      </c>
      <c r="R2246" t="str">
        <f t="array" ref="R2246">RIGHT(N2246,LEN(N2246)-FIND("/",N2246))</f>
        <v>tabletop games</v>
      </c>
      <c r="S2246" s="9">
        <f t="array" ref="S2246">(J2246/86400)+25569+(-5/24)</f>
        <v>42647.610486111109</v>
      </c>
      <c r="T2246" s="9">
        <f t="array" ref="T2246">(I2246/86400)+25569+(-5/24)</f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 s="5">
        <f t="shared" si="71"/>
        <v>53.475252525252522</v>
      </c>
      <c r="Q2247" t="str">
        <f t="array" ref="Q2247">LEFT(N2247,FIND("/",N2247)-1)</f>
        <v>games</v>
      </c>
      <c r="R2247" t="str">
        <f t="array" ref="R2247">RIGHT(N2247,LEN(N2247)-FIND("/",N2247))</f>
        <v>tabletop games</v>
      </c>
      <c r="S2247" s="9">
        <f t="array" ref="S2247">(J2247/86400)+25569+(-5/24)</f>
        <v>41660.500196759254</v>
      </c>
      <c r="T2247" s="9">
        <f t="array" ref="T2247">(I2247/86400)+25569+(-5/24)</f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 s="5">
        <f t="shared" si="71"/>
        <v>43.912280701754383</v>
      </c>
      <c r="Q2248" t="str">
        <f t="array" ref="Q2248">LEFT(N2248,FIND("/",N2248)-1)</f>
        <v>games</v>
      </c>
      <c r="R2248" t="str">
        <f t="array" ref="R2248">RIGHT(N2248,LEN(N2248)-FIND("/",N2248))</f>
        <v>tabletop games</v>
      </c>
      <c r="S2248" s="9">
        <f t="array" ref="S2248">(J2248/86400)+25569+(-5/24)</f>
        <v>42221.583449074074</v>
      </c>
      <c r="T2248" s="9">
        <f t="array" ref="T2248">(I2248/86400)+25569+(-5/24)</f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 s="5">
        <f t="shared" si="71"/>
        <v>50.852631578947367</v>
      </c>
      <c r="Q2249" t="str">
        <f t="array" ref="Q2249">LEFT(N2249,FIND("/",N2249)-1)</f>
        <v>games</v>
      </c>
      <c r="R2249" t="str">
        <f t="array" ref="R2249">RIGHT(N2249,LEN(N2249)-FIND("/",N2249))</f>
        <v>tabletop games</v>
      </c>
      <c r="S2249" s="9">
        <f t="array" ref="S2249">(J2249/86400)+25569+(-5/24)</f>
        <v>42200.457928240743</v>
      </c>
      <c r="T2249" s="9">
        <f t="array" ref="T2249">(I2249/86400)+25569+(-5/24)</f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 s="5">
        <f t="shared" si="71"/>
        <v>58.6328125</v>
      </c>
      <c r="Q2250" t="str">
        <f t="array" ref="Q2250">LEFT(N2250,FIND("/",N2250)-1)</f>
        <v>games</v>
      </c>
      <c r="R2250" t="str">
        <f t="array" ref="R2250">RIGHT(N2250,LEN(N2250)-FIND("/",N2250))</f>
        <v>tabletop games</v>
      </c>
      <c r="S2250" s="9">
        <f t="array" ref="S2250">(J2250/86400)+25569+(-5/24)</f>
        <v>42688.667569444442</v>
      </c>
      <c r="T2250" s="9">
        <f t="array" ref="T2250">(I2250/86400)+25569+(-5/24)</f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 s="5">
        <f t="shared" si="71"/>
        <v>32.81666666666667</v>
      </c>
      <c r="Q2251" t="str">
        <f t="array" ref="Q2251">LEFT(N2251,FIND("/",N2251)-1)</f>
        <v>games</v>
      </c>
      <c r="R2251" t="str">
        <f t="array" ref="R2251">RIGHT(N2251,LEN(N2251)-FIND("/",N2251))</f>
        <v>tabletop games</v>
      </c>
      <c r="S2251" s="9">
        <f t="array" ref="S2251">(J2251/86400)+25569+(-5/24)</f>
        <v>41336.49496527778</v>
      </c>
      <c r="T2251" s="9">
        <f t="array" ref="T2251">(I2251/86400)+25569+(-5/24)</f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 s="5">
        <f t="shared" si="71"/>
        <v>426.93169877408059</v>
      </c>
      <c r="Q2252" t="str">
        <f t="array" ref="Q2252">LEFT(N2252,FIND("/",N2252)-1)</f>
        <v>games</v>
      </c>
      <c r="R2252" t="str">
        <f t="array" ref="R2252">RIGHT(N2252,LEN(N2252)-FIND("/",N2252))</f>
        <v>tabletop games</v>
      </c>
      <c r="S2252" s="9">
        <f t="array" ref="S2252">(J2252/86400)+25569+(-5/24)</f>
        <v>42676.7971412037</v>
      </c>
      <c r="T2252" s="9">
        <f t="array" ref="T2252">(I2252/86400)+25569+(-5/24)</f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 s="5">
        <f t="shared" si="71"/>
        <v>23.808729166666669</v>
      </c>
      <c r="Q2253" t="str">
        <f t="array" ref="Q2253">LEFT(N2253,FIND("/",N2253)-1)</f>
        <v>games</v>
      </c>
      <c r="R2253" t="str">
        <f t="array" ref="R2253">RIGHT(N2253,LEN(N2253)-FIND("/",N2253))</f>
        <v>tabletop games</v>
      </c>
      <c r="S2253" s="9">
        <f t="array" ref="S2253">(J2253/86400)+25569+(-5/24)</f>
        <v>41846.137465277774</v>
      </c>
      <c r="T2253" s="9">
        <f t="array" ref="T2253">(I2253/86400)+25569+(-5/24)</f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 s="5">
        <f t="shared" si="71"/>
        <v>98.413654618473899</v>
      </c>
      <c r="Q2254" t="str">
        <f t="array" ref="Q2254">LEFT(N2254,FIND("/",N2254)-1)</f>
        <v>games</v>
      </c>
      <c r="R2254" t="str">
        <f t="array" ref="R2254">RIGHT(N2254,LEN(N2254)-FIND("/",N2254))</f>
        <v>tabletop games</v>
      </c>
      <c r="S2254" s="9">
        <f t="array" ref="S2254">(J2254/86400)+25569+(-5/24)</f>
        <v>42573.119652777772</v>
      </c>
      <c r="T2254" s="9">
        <f t="array" ref="T2254">(I2254/86400)+25569+(-5/24)</f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 s="5">
        <f t="shared" si="71"/>
        <v>107.32142857142857</v>
      </c>
      <c r="Q2255" t="str">
        <f t="array" ref="Q2255">LEFT(N2255,FIND("/",N2255)-1)</f>
        <v>games</v>
      </c>
      <c r="R2255" t="str">
        <f t="array" ref="R2255">RIGHT(N2255,LEN(N2255)-FIND("/",N2255))</f>
        <v>tabletop games</v>
      </c>
      <c r="S2255" s="9">
        <f t="array" ref="S2255">(J2255/86400)+25569+(-5/24)</f>
        <v>42296.422997685186</v>
      </c>
      <c r="T2255" s="9">
        <f t="array" ref="T2255">(I2255/86400)+25569+(-5/24)</f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 s="5">
        <f t="shared" si="71"/>
        <v>11.67005076142132</v>
      </c>
      <c r="Q2256" t="str">
        <f t="array" ref="Q2256">LEFT(N2256,FIND("/",N2256)-1)</f>
        <v>games</v>
      </c>
      <c r="R2256" t="str">
        <f t="array" ref="R2256">RIGHT(N2256,LEN(N2256)-FIND("/",N2256))</f>
        <v>tabletop games</v>
      </c>
      <c r="S2256" s="9">
        <f t="array" ref="S2256">(J2256/86400)+25569+(-5/24)</f>
        <v>42752.439444444441</v>
      </c>
      <c r="T2256" s="9">
        <f t="array" ref="T2256">(I2256/86400)+25569+(-5/24)</f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 s="5">
        <f t="shared" si="71"/>
        <v>41.782287822878232</v>
      </c>
      <c r="Q2257" t="str">
        <f t="array" ref="Q2257">LEFT(N2257,FIND("/",N2257)-1)</f>
        <v>games</v>
      </c>
      <c r="R2257" t="str">
        <f t="array" ref="R2257">RIGHT(N2257,LEN(N2257)-FIND("/",N2257))</f>
        <v>tabletop games</v>
      </c>
      <c r="S2257" s="9">
        <f t="array" ref="S2257">(J2257/86400)+25569+(-5/24)</f>
        <v>42467.743645833332</v>
      </c>
      <c r="T2257" s="9">
        <f t="array" ref="T2257">(I2257/86400)+25569+(-5/24)</f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 s="5">
        <f t="shared" si="71"/>
        <v>21.38</v>
      </c>
      <c r="Q2258" t="str">
        <f t="array" ref="Q2258">LEFT(N2258,FIND("/",N2258)-1)</f>
        <v>games</v>
      </c>
      <c r="R2258" t="str">
        <f t="array" ref="R2258">RIGHT(N2258,LEN(N2258)-FIND("/",N2258))</f>
        <v>tabletop games</v>
      </c>
      <c r="S2258" s="9">
        <f t="array" ref="S2258">(J2258/86400)+25569+(-5/24)</f>
        <v>42682.243587962956</v>
      </c>
      <c r="T2258" s="9">
        <f t="array" ref="T2258">(I2258/86400)+25569+(-5/24)</f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 s="5">
        <f t="shared" si="71"/>
        <v>94.103550295857985</v>
      </c>
      <c r="Q2259" t="str">
        <f t="array" ref="Q2259">LEFT(N2259,FIND("/",N2259)-1)</f>
        <v>games</v>
      </c>
      <c r="R2259" t="str">
        <f t="array" ref="R2259">RIGHT(N2259,LEN(N2259)-FIND("/",N2259))</f>
        <v>tabletop games</v>
      </c>
      <c r="S2259" s="9">
        <f t="array" ref="S2259">(J2259/86400)+25569+(-5/24)</f>
        <v>42505.728344907409</v>
      </c>
      <c r="T2259" s="9">
        <f t="array" ref="T2259">(I2259/86400)+25569+(-5/24)</f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 s="5">
        <f t="shared" si="71"/>
        <v>15.721951219512196</v>
      </c>
      <c r="Q2260" t="str">
        <f t="array" ref="Q2260">LEFT(N2260,FIND("/",N2260)-1)</f>
        <v>games</v>
      </c>
      <c r="R2260" t="str">
        <f t="array" ref="R2260">RIGHT(N2260,LEN(N2260)-FIND("/",N2260))</f>
        <v>tabletop games</v>
      </c>
      <c r="S2260" s="9">
        <f t="array" ref="S2260">(J2260/86400)+25569+(-5/24)</f>
        <v>42136.542673611104</v>
      </c>
      <c r="T2260" s="9">
        <f t="array" ref="T2260">(I2260/86400)+25569+(-5/24)</f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 s="5">
        <f t="shared" si="71"/>
        <v>90.635922330097088</v>
      </c>
      <c r="Q2261" t="str">
        <f t="array" ref="Q2261">LEFT(N2261,FIND("/",N2261)-1)</f>
        <v>games</v>
      </c>
      <c r="R2261" t="str">
        <f t="array" ref="R2261">RIGHT(N2261,LEN(N2261)-FIND("/",N2261))</f>
        <v>tabletop games</v>
      </c>
      <c r="S2261" s="9">
        <f t="array" ref="S2261">(J2261/86400)+25569+(-5/24)</f>
        <v>42702.59648148148</v>
      </c>
      <c r="T2261" s="9">
        <f t="array" ref="T2261">(I2261/86400)+25569+(-5/24)</f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 s="5">
        <f t="shared" si="71"/>
        <v>97.297619047619051</v>
      </c>
      <c r="Q2262" t="str">
        <f t="array" ref="Q2262">LEFT(N2262,FIND("/",N2262)-1)</f>
        <v>games</v>
      </c>
      <c r="R2262" t="str">
        <f t="array" ref="R2262">RIGHT(N2262,LEN(N2262)-FIND("/",N2262))</f>
        <v>tabletop games</v>
      </c>
      <c r="S2262" s="9">
        <f t="array" ref="S2262">(J2262/86400)+25569+(-5/24)</f>
        <v>41694.808449074073</v>
      </c>
      <c r="T2262" s="9">
        <f t="array" ref="T2262">(I2262/86400)+25569+(-5/24)</f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 s="5">
        <f t="shared" si="71"/>
        <v>37.11904761904762</v>
      </c>
      <c r="Q2263" t="str">
        <f t="array" ref="Q2263">LEFT(N2263,FIND("/",N2263)-1)</f>
        <v>games</v>
      </c>
      <c r="R2263" t="str">
        <f t="array" ref="R2263">RIGHT(N2263,LEN(N2263)-FIND("/",N2263))</f>
        <v>tabletop games</v>
      </c>
      <c r="S2263" s="9">
        <f t="array" ref="S2263">(J2263/86400)+25569+(-5/24)</f>
        <v>42759.516435185178</v>
      </c>
      <c r="T2263" s="9">
        <f t="array" ref="T2263">(I2263/86400)+25569+(-5/24)</f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 s="5">
        <f t="shared" si="71"/>
        <v>28.104972375690608</v>
      </c>
      <c r="Q2264" t="str">
        <f t="array" ref="Q2264">LEFT(N2264,FIND("/",N2264)-1)</f>
        <v>games</v>
      </c>
      <c r="R2264" t="str">
        <f t="array" ref="R2264">RIGHT(N2264,LEN(N2264)-FIND("/",N2264))</f>
        <v>tabletop games</v>
      </c>
      <c r="S2264" s="9">
        <f t="array" ref="S2264">(J2264/86400)+25569+(-5/24)</f>
        <v>41926.376828703702</v>
      </c>
      <c r="T2264" s="9">
        <f t="array" ref="T2264">(I2264/86400)+25569+(-5/24)</f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 s="5">
        <f t="shared" si="71"/>
        <v>144.43333333333334</v>
      </c>
      <c r="Q2265" t="str">
        <f t="array" ref="Q2265">LEFT(N2265,FIND("/",N2265)-1)</f>
        <v>games</v>
      </c>
      <c r="R2265" t="str">
        <f t="array" ref="R2265">RIGHT(N2265,LEN(N2265)-FIND("/",N2265))</f>
        <v>tabletop games</v>
      </c>
      <c r="S2265" s="9">
        <f t="array" ref="S2265">(J2265/86400)+25569+(-5/24)</f>
        <v>42014.623993055553</v>
      </c>
      <c r="T2265" s="9">
        <f t="array" ref="T2265">(I2265/86400)+25569+(-5/24)</f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 s="5">
        <f t="shared" si="71"/>
        <v>24.274157303370785</v>
      </c>
      <c r="Q2266" t="str">
        <f t="array" ref="Q2266">LEFT(N2266,FIND("/",N2266)-1)</f>
        <v>games</v>
      </c>
      <c r="R2266" t="str">
        <f t="array" ref="R2266">RIGHT(N2266,LEN(N2266)-FIND("/",N2266))</f>
        <v>tabletop games</v>
      </c>
      <c r="S2266" s="9">
        <f t="array" ref="S2266">(J2266/86400)+25569+(-5/24)</f>
        <v>42496.374004629623</v>
      </c>
      <c r="T2266" s="9">
        <f t="array" ref="T2266">(I2266/86400)+25569+(-5/24)</f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 s="5">
        <f t="shared" si="71"/>
        <v>35.117647058823529</v>
      </c>
      <c r="Q2267" t="str">
        <f t="array" ref="Q2267">LEFT(N2267,FIND("/",N2267)-1)</f>
        <v>games</v>
      </c>
      <c r="R2267" t="str">
        <f t="array" ref="R2267">RIGHT(N2267,LEN(N2267)-FIND("/",N2267))</f>
        <v>tabletop games</v>
      </c>
      <c r="S2267" s="9">
        <f t="array" ref="S2267">(J2267/86400)+25569+(-5/24)</f>
        <v>42689.644756944443</v>
      </c>
      <c r="T2267" s="9">
        <f t="array" ref="T2267">(I2267/86400)+25569+(-5/24)</f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 s="5">
        <f t="shared" si="71"/>
        <v>24.762886597938145</v>
      </c>
      <c r="Q2268" t="str">
        <f t="array" ref="Q2268">LEFT(N2268,FIND("/",N2268)-1)</f>
        <v>games</v>
      </c>
      <c r="R2268" t="str">
        <f t="array" ref="R2268">RIGHT(N2268,LEN(N2268)-FIND("/",N2268))</f>
        <v>tabletop games</v>
      </c>
      <c r="S2268" s="9">
        <f t="array" ref="S2268">(J2268/86400)+25569+(-5/24)</f>
        <v>42469.666574074072</v>
      </c>
      <c r="T2268" s="9">
        <f t="array" ref="T2268">(I2268/86400)+25569+(-5/24)</f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 s="5">
        <f t="shared" si="71"/>
        <v>188.37871287128712</v>
      </c>
      <c r="Q2269" t="str">
        <f t="array" ref="Q2269">LEFT(N2269,FIND("/",N2269)-1)</f>
        <v>games</v>
      </c>
      <c r="R2269" t="str">
        <f t="array" ref="R2269">RIGHT(N2269,LEN(N2269)-FIND("/",N2269))</f>
        <v>tabletop games</v>
      </c>
      <c r="S2269" s="9">
        <f t="array" ref="S2269">(J2269/86400)+25569+(-5/24)</f>
        <v>41968.621493055551</v>
      </c>
      <c r="T2269" s="9">
        <f t="array" ref="T2269">(I2269/86400)+25569+(-5/24)</f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 s="5">
        <f t="shared" si="71"/>
        <v>148.08247422680412</v>
      </c>
      <c r="Q2270" t="str">
        <f t="array" ref="Q2270">LEFT(N2270,FIND("/",N2270)-1)</f>
        <v>games</v>
      </c>
      <c r="R2270" t="str">
        <f t="array" ref="R2270">RIGHT(N2270,LEN(N2270)-FIND("/",N2270))</f>
        <v>tabletop games</v>
      </c>
      <c r="S2270" s="9">
        <f t="array" ref="S2270">(J2270/86400)+25569+(-5/24)</f>
        <v>42775.874016203707</v>
      </c>
      <c r="T2270" s="9">
        <f t="array" ref="T2270">(I2270/86400)+25569+(-5/24)</f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 s="5">
        <f t="shared" si="71"/>
        <v>49.934589800443462</v>
      </c>
      <c r="Q2271" t="str">
        <f t="array" ref="Q2271">LEFT(N2271,FIND("/",N2271)-1)</f>
        <v>games</v>
      </c>
      <c r="R2271" t="str">
        <f t="array" ref="R2271">RIGHT(N2271,LEN(N2271)-FIND("/",N2271))</f>
        <v>tabletop games</v>
      </c>
      <c r="S2271" s="9">
        <f t="array" ref="S2271">(J2271/86400)+25569+(-5/24)</f>
        <v>42776.496099537035</v>
      </c>
      <c r="T2271" s="9">
        <f t="array" ref="T2271">(I2271/86400)+25569+(-5/24)</f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 s="5">
        <f t="shared" si="71"/>
        <v>107.82155688622754</v>
      </c>
      <c r="Q2272" t="str">
        <f t="array" ref="Q2272">LEFT(N2272,FIND("/",N2272)-1)</f>
        <v>games</v>
      </c>
      <c r="R2272" t="str">
        <f t="array" ref="R2272">RIGHT(N2272,LEN(N2272)-FIND("/",N2272))</f>
        <v>tabletop games</v>
      </c>
      <c r="S2272" s="9">
        <f t="array" ref="S2272">(J2272/86400)+25569+(-5/24)</f>
        <v>42725.661030092589</v>
      </c>
      <c r="T2272" s="9">
        <f t="array" ref="T2272">(I2272/86400)+25569+(-5/24)</f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 s="5">
        <f t="shared" si="71"/>
        <v>42.63403614457831</v>
      </c>
      <c r="Q2273" t="str">
        <f t="array" ref="Q2273">LEFT(N2273,FIND("/",N2273)-1)</f>
        <v>games</v>
      </c>
      <c r="R2273" t="str">
        <f t="array" ref="R2273">RIGHT(N2273,LEN(N2273)-FIND("/",N2273))</f>
        <v>tabletop games</v>
      </c>
      <c r="S2273" s="9">
        <f t="array" ref="S2273">(J2273/86400)+25569+(-5/24)</f>
        <v>42683.791712962957</v>
      </c>
      <c r="T2273" s="9">
        <f t="array" ref="T2273">(I2273/86400)+25569+(-5/24)</f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 s="5">
        <f t="shared" si="71"/>
        <v>14.370762711864407</v>
      </c>
      <c r="Q2274" t="str">
        <f t="array" ref="Q2274">LEFT(N2274,FIND("/",N2274)-1)</f>
        <v>games</v>
      </c>
      <c r="R2274" t="str">
        <f t="array" ref="R2274">RIGHT(N2274,LEN(N2274)-FIND("/",N2274))</f>
        <v>tabletop games</v>
      </c>
      <c r="S2274" s="9">
        <f t="array" ref="S2274">(J2274/86400)+25569+(-5/24)</f>
        <v>42315.491157407407</v>
      </c>
      <c r="T2274" s="9">
        <f t="array" ref="T2274">(I2274/86400)+25569+(-5/24)</f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 s="5">
        <f t="shared" si="71"/>
        <v>37.476190476190474</v>
      </c>
      <c r="Q2275" t="str">
        <f t="array" ref="Q2275">LEFT(N2275,FIND("/",N2275)-1)</f>
        <v>games</v>
      </c>
      <c r="R2275" t="str">
        <f t="array" ref="R2275">RIGHT(N2275,LEN(N2275)-FIND("/",N2275))</f>
        <v>tabletop games</v>
      </c>
      <c r="S2275" s="9">
        <f t="array" ref="S2275">(J2275/86400)+25569+(-5/24)</f>
        <v>42781.340763888882</v>
      </c>
      <c r="T2275" s="9">
        <f t="array" ref="T2275">(I2275/86400)+25569+(-5/24)</f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 s="5">
        <f t="shared" si="71"/>
        <v>30.202020202020201</v>
      </c>
      <c r="Q2276" t="str">
        <f t="array" ref="Q2276">LEFT(N2276,FIND("/",N2276)-1)</f>
        <v>games</v>
      </c>
      <c r="R2276" t="str">
        <f t="array" ref="R2276">RIGHT(N2276,LEN(N2276)-FIND("/",N2276))</f>
        <v>tabletop games</v>
      </c>
      <c r="S2276" s="9">
        <f t="array" ref="S2276">(J2276/86400)+25569+(-5/24)</f>
        <v>41663.292326388888</v>
      </c>
      <c r="T2276" s="9">
        <f t="array" ref="T2276">(I2276/86400)+25569+(-5/24)</f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 s="5">
        <f t="shared" si="71"/>
        <v>33.550632911392405</v>
      </c>
      <c r="Q2277" t="str">
        <f t="array" ref="Q2277">LEFT(N2277,FIND("/",N2277)-1)</f>
        <v>games</v>
      </c>
      <c r="R2277" t="str">
        <f t="array" ref="R2277">RIGHT(N2277,LEN(N2277)-FIND("/",N2277))</f>
        <v>tabletop games</v>
      </c>
      <c r="S2277" s="9">
        <f t="array" ref="S2277">(J2277/86400)+25569+(-5/24)</f>
        <v>41965.408321759256</v>
      </c>
      <c r="T2277" s="9">
        <f t="array" ref="T2277">(I2277/86400)+25569+(-5/24)</f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 s="5">
        <f t="shared" si="71"/>
        <v>64.74666666666667</v>
      </c>
      <c r="Q2278" t="str">
        <f t="array" ref="Q2278">LEFT(N2278,FIND("/",N2278)-1)</f>
        <v>games</v>
      </c>
      <c r="R2278" t="str">
        <f t="array" ref="R2278">RIGHT(N2278,LEN(N2278)-FIND("/",N2278))</f>
        <v>tabletop games</v>
      </c>
      <c r="S2278" s="9">
        <f t="array" ref="S2278">(J2278/86400)+25569+(-5/24)</f>
        <v>41614.443159722221</v>
      </c>
      <c r="T2278" s="9">
        <f t="array" ref="T2278">(I2278/86400)+25569+(-5/24)</f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 s="5">
        <f t="shared" si="71"/>
        <v>57.932367149758456</v>
      </c>
      <c r="Q2279" t="str">
        <f t="array" ref="Q2279">LEFT(N2279,FIND("/",N2279)-1)</f>
        <v>games</v>
      </c>
      <c r="R2279" t="str">
        <f t="array" ref="R2279">RIGHT(N2279,LEN(N2279)-FIND("/",N2279))</f>
        <v>tabletop games</v>
      </c>
      <c r="S2279" s="9">
        <f t="array" ref="S2279">(J2279/86400)+25569+(-5/24)</f>
        <v>40936.470173611109</v>
      </c>
      <c r="T2279" s="9">
        <f t="array" ref="T2279">(I2279/86400)+25569+(-5/24)</f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 s="5">
        <f t="shared" si="71"/>
        <v>53.078431372549019</v>
      </c>
      <c r="Q2280" t="str">
        <f t="array" ref="Q2280">LEFT(N2280,FIND("/",N2280)-1)</f>
        <v>games</v>
      </c>
      <c r="R2280" t="str">
        <f t="array" ref="R2280">RIGHT(N2280,LEN(N2280)-FIND("/",N2280))</f>
        <v>tabletop games</v>
      </c>
      <c r="S2280" s="9">
        <f t="array" ref="S2280">(J2280/86400)+25569+(-5/24)</f>
        <v>42338.500775462962</v>
      </c>
      <c r="T2280" s="9">
        <f t="array" ref="T2280">(I2280/86400)+25569+(-5/24)</f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 s="5">
        <f t="shared" si="71"/>
        <v>48.0625</v>
      </c>
      <c r="Q2281" t="str">
        <f t="array" ref="Q2281">LEFT(N2281,FIND("/",N2281)-1)</f>
        <v>games</v>
      </c>
      <c r="R2281" t="str">
        <f t="array" ref="R2281">RIGHT(N2281,LEN(N2281)-FIND("/",N2281))</f>
        <v>tabletop games</v>
      </c>
      <c r="S2281" s="9">
        <f t="array" ref="S2281">(J2281/86400)+25569+(-5/24)</f>
        <v>42020.598368055558</v>
      </c>
      <c r="T2281" s="9">
        <f t="array" ref="T2281">(I2281/86400)+25569+(-5/24)</f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 s="5">
        <f t="shared" si="71"/>
        <v>82.396874999999994</v>
      </c>
      <c r="Q2282" t="str">
        <f t="array" ref="Q2282">LEFT(N2282,FIND("/",N2282)-1)</f>
        <v>games</v>
      </c>
      <c r="R2282" t="str">
        <f t="array" ref="R2282">RIGHT(N2282,LEN(N2282)-FIND("/",N2282))</f>
        <v>tabletop games</v>
      </c>
      <c r="S2282" s="9">
        <f t="array" ref="S2282">(J2282/86400)+25569+(-5/24)</f>
        <v>42234.416562499995</v>
      </c>
      <c r="T2282" s="9">
        <f t="array" ref="T2282">(I2282/86400)+25569+(-5/24)</f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 s="5">
        <f t="shared" si="71"/>
        <v>50.454545454545453</v>
      </c>
      <c r="Q2283" t="str">
        <f t="array" ref="Q2283">LEFT(N2283,FIND("/",N2283)-1)</f>
        <v>music</v>
      </c>
      <c r="R2283" t="str">
        <f t="array" ref="R2283">RIGHT(N2283,LEN(N2283)-FIND("/",N2283))</f>
        <v>rock</v>
      </c>
      <c r="S2283" s="9">
        <f t="array" ref="S2283">(J2283/86400)+25569+(-5/24)</f>
        <v>40687.077511574069</v>
      </c>
      <c r="T2283" s="9">
        <f t="array" ref="T2283">(I2283/86400)+25569+(-5/24)</f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 s="5">
        <f t="shared" si="71"/>
        <v>115.83333333333333</v>
      </c>
      <c r="Q2284" t="str">
        <f t="array" ref="Q2284">LEFT(N2284,FIND("/",N2284)-1)</f>
        <v>music</v>
      </c>
      <c r="R2284" t="str">
        <f t="array" ref="R2284">RIGHT(N2284,LEN(N2284)-FIND("/",N2284))</f>
        <v>rock</v>
      </c>
      <c r="S2284" s="9">
        <f t="array" ref="S2284">(J2284/86400)+25569+(-5/24)</f>
        <v>42322.966273148144</v>
      </c>
      <c r="T2284" s="9">
        <f t="array" ref="T2284">(I2284/86400)+25569+(-5/24)</f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 s="5">
        <f t="shared" si="71"/>
        <v>63.03458333333333</v>
      </c>
      <c r="Q2285" t="str">
        <f t="array" ref="Q2285">LEFT(N2285,FIND("/",N2285)-1)</f>
        <v>music</v>
      </c>
      <c r="R2285" t="str">
        <f t="array" ref="R2285">RIGHT(N2285,LEN(N2285)-FIND("/",N2285))</f>
        <v>rock</v>
      </c>
      <c r="S2285" s="9">
        <f t="array" ref="S2285">(J2285/86400)+25569+(-5/24)</f>
        <v>40977.916712962957</v>
      </c>
      <c r="T2285" s="9">
        <f t="array" ref="T2285">(I2285/86400)+25569+(-5/24)</f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 s="5">
        <f t="shared" si="71"/>
        <v>108.02152542372882</v>
      </c>
      <c r="Q2286" t="str">
        <f t="array" ref="Q2286">LEFT(N2286,FIND("/",N2286)-1)</f>
        <v>music</v>
      </c>
      <c r="R2286" t="str">
        <f t="array" ref="R2286">RIGHT(N2286,LEN(N2286)-FIND("/",N2286))</f>
        <v>rock</v>
      </c>
      <c r="S2286" s="9">
        <f t="array" ref="S2286">(J2286/86400)+25569+(-5/24)</f>
        <v>40585.588483796295</v>
      </c>
      <c r="T2286" s="9">
        <f t="array" ref="T2286">(I2286/86400)+25569+(-5/24)</f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 s="5">
        <f t="shared" si="71"/>
        <v>46.088607594936711</v>
      </c>
      <c r="Q2287" t="str">
        <f t="array" ref="Q2287">LEFT(N2287,FIND("/",N2287)-1)</f>
        <v>music</v>
      </c>
      <c r="R2287" t="str">
        <f t="array" ref="R2287">RIGHT(N2287,LEN(N2287)-FIND("/",N2287))</f>
        <v>rock</v>
      </c>
      <c r="S2287" s="9">
        <f t="array" ref="S2287">(J2287/86400)+25569+(-5/24)</f>
        <v>41058.977349537039</v>
      </c>
      <c r="T2287" s="9">
        <f t="array" ref="T2287">(I2287/86400)+25569+(-5/24)</f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 s="5">
        <f t="shared" si="71"/>
        <v>107.21428571428571</v>
      </c>
      <c r="Q2288" t="str">
        <f t="array" ref="Q2288">LEFT(N2288,FIND("/",N2288)-1)</f>
        <v>music</v>
      </c>
      <c r="R2288" t="str">
        <f t="array" ref="R2288">RIGHT(N2288,LEN(N2288)-FIND("/",N2288))</f>
        <v>rock</v>
      </c>
      <c r="S2288" s="9">
        <f t="array" ref="S2288">(J2288/86400)+25569+(-5/24)</f>
        <v>41494.755254629628</v>
      </c>
      <c r="T2288" s="9">
        <f t="array" ref="T2288">(I2288/86400)+25569+(-5/24)</f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 s="5">
        <f t="shared" si="71"/>
        <v>50.9338679245283</v>
      </c>
      <c r="Q2289" t="str">
        <f t="array" ref="Q2289">LEFT(N2289,FIND("/",N2289)-1)</f>
        <v>music</v>
      </c>
      <c r="R2289" t="str">
        <f t="array" ref="R2289">RIGHT(N2289,LEN(N2289)-FIND("/",N2289))</f>
        <v>rock</v>
      </c>
      <c r="S2289" s="9">
        <f t="array" ref="S2289">(J2289/86400)+25569+(-5/24)</f>
        <v>41792.459027777775</v>
      </c>
      <c r="T2289" s="9">
        <f t="array" ref="T2289">(I2289/86400)+25569+(-5/24)</f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 s="5">
        <f t="shared" si="71"/>
        <v>40.04</v>
      </c>
      <c r="Q2290" t="str">
        <f t="array" ref="Q2290">LEFT(N2290,FIND("/",N2290)-1)</f>
        <v>music</v>
      </c>
      <c r="R2290" t="str">
        <f t="array" ref="R2290">RIGHT(N2290,LEN(N2290)-FIND("/",N2290))</f>
        <v>rock</v>
      </c>
      <c r="S2290" s="9">
        <f t="array" ref="S2290">(J2290/86400)+25569+(-5/24)</f>
        <v>41067.619085648148</v>
      </c>
      <c r="T2290" s="9">
        <f t="array" ref="T2290">(I2290/86400)+25569+(-5/24)</f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 s="5">
        <f t="shared" si="71"/>
        <v>64.44</v>
      </c>
      <c r="Q2291" t="str">
        <f t="array" ref="Q2291">LEFT(N2291,FIND("/",N2291)-1)</f>
        <v>music</v>
      </c>
      <c r="R2291" t="str">
        <f t="array" ref="R2291">RIGHT(N2291,LEN(N2291)-FIND("/",N2291))</f>
        <v>rock</v>
      </c>
      <c r="S2291" s="9">
        <f t="array" ref="S2291">(J2291/86400)+25569+(-5/24)</f>
        <v>41571.790046296293</v>
      </c>
      <c r="T2291" s="9">
        <f t="array" ref="T2291">(I2291/86400)+25569+(-5/24)</f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 s="5">
        <f t="shared" si="71"/>
        <v>53.827586206896555</v>
      </c>
      <c r="Q2292" t="str">
        <f t="array" ref="Q2292">LEFT(N2292,FIND("/",N2292)-1)</f>
        <v>music</v>
      </c>
      <c r="R2292" t="str">
        <f t="array" ref="R2292">RIGHT(N2292,LEN(N2292)-FIND("/",N2292))</f>
        <v>rock</v>
      </c>
      <c r="S2292" s="9">
        <f t="array" ref="S2292">(J2292/86400)+25569+(-5/24)</f>
        <v>40070.045486111107</v>
      </c>
      <c r="T2292" s="9">
        <f t="array" ref="T2292">(I2292/86400)+25569+(-5/24)</f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 s="5">
        <f t="shared" si="71"/>
        <v>100.46511627906976</v>
      </c>
      <c r="Q2293" t="str">
        <f t="array" ref="Q2293">LEFT(N2293,FIND("/",N2293)-1)</f>
        <v>music</v>
      </c>
      <c r="R2293" t="str">
        <f t="array" ref="R2293">RIGHT(N2293,LEN(N2293)-FIND("/",N2293))</f>
        <v>rock</v>
      </c>
      <c r="S2293" s="9">
        <f t="array" ref="S2293">(J2293/86400)+25569+(-5/24)</f>
        <v>40987.768726851849</v>
      </c>
      <c r="T2293" s="9">
        <f t="array" ref="T2293">(I2293/86400)+25569+(-5/24)</f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 s="5">
        <f t="shared" si="71"/>
        <v>46.630652173913049</v>
      </c>
      <c r="Q2294" t="str">
        <f t="array" ref="Q2294">LEFT(N2294,FIND("/",N2294)-1)</f>
        <v>music</v>
      </c>
      <c r="R2294" t="str">
        <f t="array" ref="R2294">RIGHT(N2294,LEN(N2294)-FIND("/",N2294))</f>
        <v>rock</v>
      </c>
      <c r="S2294" s="9">
        <f t="array" ref="S2294">(J2294/86400)+25569+(-5/24)</f>
        <v>40987.489305555551</v>
      </c>
      <c r="T2294" s="9">
        <f t="array" ref="T2294">(I2294/86400)+25569+(-5/24)</f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 s="5">
        <f t="shared" si="71"/>
        <v>34.074074074074076</v>
      </c>
      <c r="Q2295" t="str">
        <f t="array" ref="Q2295">LEFT(N2295,FIND("/",N2295)-1)</f>
        <v>music</v>
      </c>
      <c r="R2295" t="str">
        <f t="array" ref="R2295">RIGHT(N2295,LEN(N2295)-FIND("/",N2295))</f>
        <v>rock</v>
      </c>
      <c r="S2295" s="9">
        <f t="array" ref="S2295">(J2295/86400)+25569+(-5/24)</f>
        <v>41151.499988425923</v>
      </c>
      <c r="T2295" s="9">
        <f t="array" ref="T2295">(I2295/86400)+25569+(-5/24)</f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 s="5">
        <f t="shared" si="71"/>
        <v>65.214642857142863</v>
      </c>
      <c r="Q2296" t="str">
        <f t="array" ref="Q2296">LEFT(N2296,FIND("/",N2296)-1)</f>
        <v>music</v>
      </c>
      <c r="R2296" t="str">
        <f t="array" ref="R2296">RIGHT(N2296,LEN(N2296)-FIND("/",N2296))</f>
        <v>rock</v>
      </c>
      <c r="S2296" s="9">
        <f t="array" ref="S2296">(J2296/86400)+25569+(-5/24)</f>
        <v>41264.514814814815</v>
      </c>
      <c r="T2296" s="9">
        <f t="array" ref="T2296">(I2296/86400)+25569+(-5/24)</f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 s="5">
        <f t="shared" si="71"/>
        <v>44.205882352941174</v>
      </c>
      <c r="Q2297" t="str">
        <f t="array" ref="Q2297">LEFT(N2297,FIND("/",N2297)-1)</f>
        <v>music</v>
      </c>
      <c r="R2297" t="str">
        <f t="array" ref="R2297">RIGHT(N2297,LEN(N2297)-FIND("/",N2297))</f>
        <v>rock</v>
      </c>
      <c r="S2297" s="9">
        <f t="array" ref="S2297">(J2297/86400)+25569+(-5/24)</f>
        <v>41270.746018518512</v>
      </c>
      <c r="T2297" s="9">
        <f t="array" ref="T2297">(I2297/86400)+25569+(-5/24)</f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 s="5">
        <f t="shared" si="71"/>
        <v>71.965517241379317</v>
      </c>
      <c r="Q2298" t="str">
        <f t="array" ref="Q2298">LEFT(N2298,FIND("/",N2298)-1)</f>
        <v>music</v>
      </c>
      <c r="R2298" t="str">
        <f t="array" ref="R2298">RIGHT(N2298,LEN(N2298)-FIND("/",N2298))</f>
        <v>rock</v>
      </c>
      <c r="S2298" s="9">
        <f t="array" ref="S2298">(J2298/86400)+25569+(-5/24)</f>
        <v>40927.52344907407</v>
      </c>
      <c r="T2298" s="9">
        <f t="array" ref="T2298">(I2298/86400)+25569+(-5/24)</f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 s="5">
        <f t="shared" si="71"/>
        <v>52.94736842105263</v>
      </c>
      <c r="Q2299" t="str">
        <f t="array" ref="Q2299">LEFT(N2299,FIND("/",N2299)-1)</f>
        <v>music</v>
      </c>
      <c r="R2299" t="str">
        <f t="array" ref="R2299">RIGHT(N2299,LEN(N2299)-FIND("/",N2299))</f>
        <v>rock</v>
      </c>
      <c r="S2299" s="9">
        <f t="array" ref="S2299">(J2299/86400)+25569+(-5/24)</f>
        <v>40947.83390046296</v>
      </c>
      <c r="T2299" s="9">
        <f t="array" ref="T2299">(I2299/86400)+25569+(-5/24)</f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 s="5">
        <f t="shared" si="71"/>
        <v>109.45138888888889</v>
      </c>
      <c r="Q2300" t="str">
        <f t="array" ref="Q2300">LEFT(N2300,FIND("/",N2300)-1)</f>
        <v>music</v>
      </c>
      <c r="R2300" t="str">
        <f t="array" ref="R2300">RIGHT(N2300,LEN(N2300)-FIND("/",N2300))</f>
        <v>rock</v>
      </c>
      <c r="S2300" s="9">
        <f t="array" ref="S2300">(J2300/86400)+25569+(-5/24)</f>
        <v>41694.632326388884</v>
      </c>
      <c r="T2300" s="9">
        <f t="array" ref="T2300">(I2300/86400)+25569+(-5/24)</f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 s="5">
        <f t="shared" si="71"/>
        <v>75.035714285714292</v>
      </c>
      <c r="Q2301" t="str">
        <f t="array" ref="Q2301">LEFT(N2301,FIND("/",N2301)-1)</f>
        <v>music</v>
      </c>
      <c r="R2301" t="str">
        <f t="array" ref="R2301">RIGHT(N2301,LEN(N2301)-FIND("/",N2301))</f>
        <v>rock</v>
      </c>
      <c r="S2301" s="9">
        <f t="array" ref="S2301">(J2301/86400)+25569+(-5/24)</f>
        <v>40564.824178240735</v>
      </c>
      <c r="T2301" s="9">
        <f t="array" ref="T2301">(I2301/86400)+25569+(-5/24)</f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 s="5">
        <f t="shared" si="71"/>
        <v>115.71428571428571</v>
      </c>
      <c r="Q2302" t="str">
        <f t="array" ref="Q2302">LEFT(N2302,FIND("/",N2302)-1)</f>
        <v>music</v>
      </c>
      <c r="R2302" t="str">
        <f t="array" ref="R2302">RIGHT(N2302,LEN(N2302)-FIND("/",N2302))</f>
        <v>rock</v>
      </c>
      <c r="S2302" s="9">
        <f t="array" ref="S2302">(J2302/86400)+25569+(-5/24)</f>
        <v>41074.518703703703</v>
      </c>
      <c r="T2302" s="9">
        <f t="array" ref="T2302">(I2302/86400)+25569+(-5/24)</f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 s="5">
        <f t="shared" si="71"/>
        <v>31.659810426540286</v>
      </c>
      <c r="Q2303" t="str">
        <f t="array" ref="Q2303">LEFT(N2303,FIND("/",N2303)-1)</f>
        <v>music</v>
      </c>
      <c r="R2303" t="str">
        <f t="array" ref="R2303">RIGHT(N2303,LEN(N2303)-FIND("/",N2303))</f>
        <v>indie rock</v>
      </c>
      <c r="S2303" s="9">
        <f t="array" ref="S2303">(J2303/86400)+25569+(-5/24)</f>
        <v>41415.938611111109</v>
      </c>
      <c r="T2303" s="9">
        <f t="array" ref="T2303">(I2303/86400)+25569+(-5/24)</f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 s="5">
        <f t="shared" si="71"/>
        <v>46.176470588235297</v>
      </c>
      <c r="Q2304" t="str">
        <f t="array" ref="Q2304">LEFT(N2304,FIND("/",N2304)-1)</f>
        <v>music</v>
      </c>
      <c r="R2304" t="str">
        <f t="array" ref="R2304">RIGHT(N2304,LEN(N2304)-FIND("/",N2304))</f>
        <v>indie rock</v>
      </c>
      <c r="S2304" s="9">
        <f t="array" ref="S2304">(J2304/86400)+25569+(-5/24)</f>
        <v>41605.660115740735</v>
      </c>
      <c r="T2304" s="9">
        <f t="array" ref="T2304">(I2304/86400)+25569+(-5/24)</f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 s="5">
        <f t="shared" si="71"/>
        <v>68.481650485436887</v>
      </c>
      <c r="Q2305" t="str">
        <f t="array" ref="Q2305">LEFT(N2305,FIND("/",N2305)-1)</f>
        <v>music</v>
      </c>
      <c r="R2305" t="str">
        <f t="array" ref="R2305">RIGHT(N2305,LEN(N2305)-FIND("/",N2305))</f>
        <v>indie rock</v>
      </c>
      <c r="S2305" s="9">
        <f t="array" ref="S2305">(J2305/86400)+25569+(-5/24)</f>
        <v>40849.902731481481</v>
      </c>
      <c r="T2305" s="9">
        <f t="array" ref="T2305">(I2305/86400)+25569+(-5/24)</f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 s="5">
        <f t="shared" si="71"/>
        <v>53.469203539823013</v>
      </c>
      <c r="Q2306" t="str">
        <f t="array" ref="Q2306">LEFT(N2306,FIND("/",N2306)-1)</f>
        <v>music</v>
      </c>
      <c r="R2306" t="str">
        <f t="array" ref="R2306">RIGHT(N2306,LEN(N2306)-FIND("/",N2306))</f>
        <v>indie rock</v>
      </c>
      <c r="S2306" s="9">
        <f t="array" ref="S2306">(J2306/86400)+25569+(-5/24)</f>
        <v>40502.607534722221</v>
      </c>
      <c r="T2306" s="9">
        <f t="array" ref="T2306">(I2306/86400)+25569+(-5/24)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E2307/D2307*100</f>
        <v>101.22777777777779</v>
      </c>
      <c r="P2307" s="5">
        <f t="shared" ref="P2307:P2370" si="73">E2307/L2307</f>
        <v>109.10778443113773</v>
      </c>
      <c r="Q2307" t="str">
        <f t="array" ref="Q2307">LEFT(N2307,FIND("/",N2307)-1)</f>
        <v>music</v>
      </c>
      <c r="R2307" t="str">
        <f t="array" ref="R2307">RIGHT(N2307,LEN(N2307)-FIND("/",N2307))</f>
        <v>indie rock</v>
      </c>
      <c r="S2307" s="9">
        <f t="array" ref="S2307">(J2307/86400)+25569+(-5/24)</f>
        <v>41834.486944444441</v>
      </c>
      <c r="T2307" s="9">
        <f t="array" ref="T230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 s="5">
        <f t="shared" si="73"/>
        <v>51.185616438356163</v>
      </c>
      <c r="Q2308" t="str">
        <f t="array" ref="Q2308">LEFT(N2308,FIND("/",N2308)-1)</f>
        <v>music</v>
      </c>
      <c r="R2308" t="str">
        <f t="array" ref="R2308">RIGHT(N2308,LEN(N2308)-FIND("/",N2308))</f>
        <v>indie rock</v>
      </c>
      <c r="S2308" s="9">
        <f t="array" ref="S2308">(J2308/86400)+25569+(-5/24)</f>
        <v>40947.959826388884</v>
      </c>
      <c r="T2308" s="9">
        <f t="array" ref="T2308">(I2308/86400)+25569+(-5/24)</f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 s="5">
        <f t="shared" si="73"/>
        <v>27.936800000000002</v>
      </c>
      <c r="Q2309" t="str">
        <f t="array" ref="Q2309">LEFT(N2309,FIND("/",N2309)-1)</f>
        <v>music</v>
      </c>
      <c r="R2309" t="str">
        <f t="array" ref="R2309">RIGHT(N2309,LEN(N2309)-FIND("/",N2309))</f>
        <v>indie rock</v>
      </c>
      <c r="S2309" s="9">
        <f t="array" ref="S2309">(J2309/86400)+25569+(-5/24)</f>
        <v>41004.594131944446</v>
      </c>
      <c r="T2309" s="9">
        <f t="array" ref="T2309">(I2309/86400)+25569+(-5/24)</f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 s="5">
        <f t="shared" si="73"/>
        <v>82.496921824104234</v>
      </c>
      <c r="Q2310" t="str">
        <f t="array" ref="Q2310">LEFT(N2310,FIND("/",N2310)-1)</f>
        <v>music</v>
      </c>
      <c r="R2310" t="str">
        <f t="array" ref="R2310">RIGHT(N2310,LEN(N2310)-FIND("/",N2310))</f>
        <v>indie rock</v>
      </c>
      <c r="S2310" s="9">
        <f t="array" ref="S2310">(J2310/86400)+25569+(-5/24)</f>
        <v>41851.754583333335</v>
      </c>
      <c r="T2310" s="9">
        <f t="array" ref="T2310">(I2310/86400)+25569+(-5/24)</f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 s="5">
        <f t="shared" si="73"/>
        <v>59.817476635514019</v>
      </c>
      <c r="Q2311" t="str">
        <f t="array" ref="Q2311">LEFT(N2311,FIND("/",N2311)-1)</f>
        <v>music</v>
      </c>
      <c r="R2311" t="str">
        <f t="array" ref="R2311">RIGHT(N2311,LEN(N2311)-FIND("/",N2311))</f>
        <v>indie rock</v>
      </c>
      <c r="S2311" s="9">
        <f t="array" ref="S2311">(J2311/86400)+25569+(-5/24)</f>
        <v>41307.779363425921</v>
      </c>
      <c r="T2311" s="9">
        <f t="array" ref="T2311">(I2311/86400)+25569+(-5/24)</f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 s="5">
        <f t="shared" si="73"/>
        <v>64.816470588235291</v>
      </c>
      <c r="Q2312" t="str">
        <f t="array" ref="Q2312">LEFT(N2312,FIND("/",N2312)-1)</f>
        <v>music</v>
      </c>
      <c r="R2312" t="str">
        <f t="array" ref="R2312">RIGHT(N2312,LEN(N2312)-FIND("/",N2312))</f>
        <v>indie rock</v>
      </c>
      <c r="S2312" s="9">
        <f t="array" ref="S2312">(J2312/86400)+25569+(-5/24)</f>
        <v>41324.585821759254</v>
      </c>
      <c r="T2312" s="9">
        <f t="array" ref="T2312">(I2312/86400)+25569+(-5/24)</f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 s="5">
        <f t="shared" si="73"/>
        <v>90.09615384615384</v>
      </c>
      <c r="Q2313" t="str">
        <f t="array" ref="Q2313">LEFT(N2313,FIND("/",N2313)-1)</f>
        <v>music</v>
      </c>
      <c r="R2313" t="str">
        <f t="array" ref="R2313">RIGHT(N2313,LEN(N2313)-FIND("/",N2313))</f>
        <v>indie rock</v>
      </c>
      <c r="S2313" s="9">
        <f t="array" ref="S2313">(J2313/86400)+25569+(-5/24)</f>
        <v>41735.796168981477</v>
      </c>
      <c r="T2313" s="9">
        <f t="array" ref="T2313">(I2313/86400)+25569+(-5/24)</f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 s="5">
        <f t="shared" si="73"/>
        <v>40.962025316455694</v>
      </c>
      <c r="Q2314" t="str">
        <f t="array" ref="Q2314">LEFT(N2314,FIND("/",N2314)-1)</f>
        <v>music</v>
      </c>
      <c r="R2314" t="str">
        <f t="array" ref="R2314">RIGHT(N2314,LEN(N2314)-FIND("/",N2314))</f>
        <v>indie rock</v>
      </c>
      <c r="S2314" s="9">
        <f t="array" ref="S2314">(J2314/86400)+25569+(-5/24)</f>
        <v>41716.424513888887</v>
      </c>
      <c r="T2314" s="9">
        <f t="array" ref="T2314">(I2314/86400)+25569+(-5/24)</f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 s="5">
        <f t="shared" si="73"/>
        <v>56.000127388535034</v>
      </c>
      <c r="Q2315" t="str">
        <f t="array" ref="Q2315">LEFT(N2315,FIND("/",N2315)-1)</f>
        <v>music</v>
      </c>
      <c r="R2315" t="str">
        <f t="array" ref="R2315">RIGHT(N2315,LEN(N2315)-FIND("/",N2315))</f>
        <v>indie rock</v>
      </c>
      <c r="S2315" s="9">
        <f t="array" ref="S2315">(J2315/86400)+25569+(-5/24)</f>
        <v>41002.750300925924</v>
      </c>
      <c r="T2315" s="9">
        <f t="array" ref="T2315">(I2315/86400)+25569+(-5/24)</f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 s="5">
        <f t="shared" si="73"/>
        <v>37.672800000000002</v>
      </c>
      <c r="Q2316" t="str">
        <f t="array" ref="Q2316">LEFT(N2316,FIND("/",N2316)-1)</f>
        <v>music</v>
      </c>
      <c r="R2316" t="str">
        <f t="array" ref="R2316">RIGHT(N2316,LEN(N2316)-FIND("/",N2316))</f>
        <v>indie rock</v>
      </c>
      <c r="S2316" s="9">
        <f t="array" ref="S2316">(J2316/86400)+25569+(-5/24)</f>
        <v>41037.343252314815</v>
      </c>
      <c r="T2316" s="9">
        <f t="array" ref="T2316">(I2316/86400)+25569+(-5/24)</f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 s="5">
        <f t="shared" si="73"/>
        <v>40.078125</v>
      </c>
      <c r="Q2317" t="str">
        <f t="array" ref="Q2317">LEFT(N2317,FIND("/",N2317)-1)</f>
        <v>music</v>
      </c>
      <c r="R2317" t="str">
        <f t="array" ref="R2317">RIGHT(N2317,LEN(N2317)-FIND("/",N2317))</f>
        <v>indie rock</v>
      </c>
      <c r="S2317" s="9">
        <f t="array" ref="S2317">(J2317/86400)+25569+(-5/24)</f>
        <v>41004.517858796295</v>
      </c>
      <c r="T2317" s="9">
        <f t="array" ref="T2317">(I2317/86400)+25569+(-5/24)</f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 s="5">
        <f t="shared" si="73"/>
        <v>78.031999999999996</v>
      </c>
      <c r="Q2318" t="str">
        <f t="array" ref="Q2318">LEFT(N2318,FIND("/",N2318)-1)</f>
        <v>music</v>
      </c>
      <c r="R2318" t="str">
        <f t="array" ref="R2318">RIGHT(N2318,LEN(N2318)-FIND("/",N2318))</f>
        <v>indie rock</v>
      </c>
      <c r="S2318" s="9">
        <f t="array" ref="S2318">(J2318/86400)+25569+(-5/24)</f>
        <v>40079.516782407409</v>
      </c>
      <c r="T2318" s="9">
        <f t="array" ref="T2318">(I2318/86400)+25569+(-5/24)</f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 s="5">
        <f t="shared" si="73"/>
        <v>18.90909090909091</v>
      </c>
      <c r="Q2319" t="str">
        <f t="array" ref="Q2319">LEFT(N2319,FIND("/",N2319)-1)</f>
        <v>music</v>
      </c>
      <c r="R2319" t="str">
        <f t="array" ref="R2319">RIGHT(N2319,LEN(N2319)-FIND("/",N2319))</f>
        <v>indie rock</v>
      </c>
      <c r="S2319" s="9">
        <f t="array" ref="S2319">(J2319/86400)+25569+(-5/24)</f>
        <v>40192.33390046296</v>
      </c>
      <c r="T2319" s="9">
        <f t="array" ref="T2319">(I2319/86400)+25569+(-5/24)</f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 s="5">
        <f t="shared" si="73"/>
        <v>37.134969325153371</v>
      </c>
      <c r="Q2320" t="str">
        <f t="array" ref="Q2320">LEFT(N2320,FIND("/",N2320)-1)</f>
        <v>music</v>
      </c>
      <c r="R2320" t="str">
        <f t="array" ref="R2320">RIGHT(N2320,LEN(N2320)-FIND("/",N2320))</f>
        <v>indie rock</v>
      </c>
      <c r="S2320" s="9">
        <f t="array" ref="S2320">(J2320/86400)+25569+(-5/24)</f>
        <v>40050.435347222221</v>
      </c>
      <c r="T2320" s="9">
        <f t="array" ref="T2320">(I2320/86400)+25569+(-5/24)</f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 s="5">
        <f t="shared" si="73"/>
        <v>41.961038961038959</v>
      </c>
      <c r="Q2321" t="str">
        <f t="array" ref="Q2321">LEFT(N2321,FIND("/",N2321)-1)</f>
        <v>music</v>
      </c>
      <c r="R2321" t="str">
        <f t="array" ref="R2321">RIGHT(N2321,LEN(N2321)-FIND("/",N2321))</f>
        <v>indie rock</v>
      </c>
      <c r="S2321" s="9">
        <f t="array" ref="S2321">(J2321/86400)+25569+(-5/24)</f>
        <v>41592.873668981476</v>
      </c>
      <c r="T2321" s="9">
        <f t="array" ref="T2321">(I2321/86400)+25569+(-5/24)</f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 s="5">
        <f t="shared" si="73"/>
        <v>61.044943820224717</v>
      </c>
      <c r="Q2322" t="str">
        <f t="array" ref="Q2322">LEFT(N2322,FIND("/",N2322)-1)</f>
        <v>music</v>
      </c>
      <c r="R2322" t="str">
        <f t="array" ref="R2322">RIGHT(N2322,LEN(N2322)-FIND("/",N2322))</f>
        <v>indie rock</v>
      </c>
      <c r="S2322" s="9">
        <f t="array" ref="S2322">(J2322/86400)+25569+(-5/24)</f>
        <v>41696.608796296292</v>
      </c>
      <c r="T2322" s="9">
        <f t="array" ref="T2322">(I2322/86400)+25569+(-5/24)</f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 s="5">
        <f t="shared" si="73"/>
        <v>64.53125</v>
      </c>
      <c r="Q2323" t="str">
        <f t="array" ref="Q2323">LEFT(N2323,FIND("/",N2323)-1)</f>
        <v>food</v>
      </c>
      <c r="R2323" t="str">
        <f t="array" ref="R2323">RIGHT(N2323,LEN(N2323)-FIND("/",N2323))</f>
        <v>small batch</v>
      </c>
      <c r="S2323" s="9">
        <f t="array" ref="S2323">(J2323/86400)+25569+(-5/24)</f>
        <v>42799.052094907405</v>
      </c>
      <c r="T2323" s="9">
        <f t="array" ref="T2323">(I2323/86400)+25569+(-5/24)</f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 s="5">
        <f t="shared" si="73"/>
        <v>21.25</v>
      </c>
      <c r="Q2324" t="str">
        <f t="array" ref="Q2324">LEFT(N2324,FIND("/",N2324)-1)</f>
        <v>food</v>
      </c>
      <c r="R2324" t="str">
        <f t="array" ref="R2324">RIGHT(N2324,LEN(N2324)-FIND("/",N2324))</f>
        <v>small batch</v>
      </c>
      <c r="S2324" s="9">
        <f t="array" ref="S2324">(J2324/86400)+25569+(-5/24)</f>
        <v>42804.6871412037</v>
      </c>
      <c r="T2324" s="9">
        <f t="array" ref="T2324">(I2324/86400)+25569+(-5/24)</f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 s="5">
        <f t="shared" si="73"/>
        <v>30</v>
      </c>
      <c r="Q2325" t="str">
        <f t="array" ref="Q2325">LEFT(N2325,FIND("/",N2325)-1)</f>
        <v>food</v>
      </c>
      <c r="R2325" t="str">
        <f t="array" ref="R2325">RIGHT(N2325,LEN(N2325)-FIND("/",N2325))</f>
        <v>small batch</v>
      </c>
      <c r="S2325" s="9">
        <f t="array" ref="S2325">(J2325/86400)+25569+(-5/24)</f>
        <v>42807.546840277777</v>
      </c>
      <c r="T2325" s="9">
        <f t="array" ref="T2325">(I2325/86400)+25569+(-5/24)</f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 s="5">
        <f t="shared" si="73"/>
        <v>25.491803278688526</v>
      </c>
      <c r="Q2326" t="str">
        <f t="array" ref="Q2326">LEFT(N2326,FIND("/",N2326)-1)</f>
        <v>food</v>
      </c>
      <c r="R2326" t="str">
        <f t="array" ref="R2326">RIGHT(N2326,LEN(N2326)-FIND("/",N2326))</f>
        <v>small batch</v>
      </c>
      <c r="S2326" s="9">
        <f t="array" ref="S2326">(J2326/86400)+25569+(-5/24)</f>
        <v>42790.67690972222</v>
      </c>
      <c r="T2326" s="9">
        <f t="array" ref="T2326">(I2326/86400)+25569+(-5/24)</f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 s="5">
        <f t="shared" si="73"/>
        <v>11.428571428571429</v>
      </c>
      <c r="Q2327" t="str">
        <f t="array" ref="Q2327">LEFT(N2327,FIND("/",N2327)-1)</f>
        <v>food</v>
      </c>
      <c r="R2327" t="str">
        <f t="array" ref="R2327">RIGHT(N2327,LEN(N2327)-FIND("/",N2327))</f>
        <v>small batch</v>
      </c>
      <c r="S2327" s="9">
        <f t="array" ref="S2327">(J2327/86400)+25569+(-5/24)</f>
        <v>42793.814016203702</v>
      </c>
      <c r="T2327" s="9">
        <f t="array" ref="T2327">(I2327/86400)+25569+(-5/24)</f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 s="5">
        <f t="shared" si="73"/>
        <v>108</v>
      </c>
      <c r="Q2328" t="str">
        <f t="array" ref="Q2328">LEFT(N2328,FIND("/",N2328)-1)</f>
        <v>food</v>
      </c>
      <c r="R2328" t="str">
        <f t="array" ref="R2328">RIGHT(N2328,LEN(N2328)-FIND("/",N2328))</f>
        <v>small batch</v>
      </c>
      <c r="S2328" s="9">
        <f t="array" ref="S2328">(J2328/86400)+25569+(-5/24)</f>
        <v>42803.825787037036</v>
      </c>
      <c r="T2328" s="9">
        <f t="array" ref="T2328">(I2328/86400)+25569+(-5/24)</f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 s="5">
        <f t="shared" si="73"/>
        <v>54.883162444113267</v>
      </c>
      <c r="Q2329" t="str">
        <f t="array" ref="Q2329">LEFT(N2329,FIND("/",N2329)-1)</f>
        <v>food</v>
      </c>
      <c r="R2329" t="str">
        <f t="array" ref="R2329">RIGHT(N2329,LEN(N2329)-FIND("/",N2329))</f>
        <v>small batch</v>
      </c>
      <c r="S2329" s="9">
        <f t="array" ref="S2329">(J2329/86400)+25569+(-5/24)</f>
        <v>41842.708796296291</v>
      </c>
      <c r="T2329" s="9">
        <f t="array" ref="T2329">(I2329/86400)+25569+(-5/24)</f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 s="5">
        <f t="shared" si="73"/>
        <v>47.383612662942269</v>
      </c>
      <c r="Q2330" t="str">
        <f t="array" ref="Q2330">LEFT(N2330,FIND("/",N2330)-1)</f>
        <v>food</v>
      </c>
      <c r="R2330" t="str">
        <f t="array" ref="R2330">RIGHT(N2330,LEN(N2330)-FIND("/",N2330))</f>
        <v>small batch</v>
      </c>
      <c r="S2330" s="9">
        <f t="array" ref="S2330">(J2330/86400)+25569+(-5/24)</f>
        <v>42139.573344907403</v>
      </c>
      <c r="T2330" s="9">
        <f t="array" ref="T2330">(I2330/86400)+25569+(-5/24)</f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 s="5">
        <f t="shared" si="73"/>
        <v>211.84</v>
      </c>
      <c r="Q2331" t="str">
        <f t="array" ref="Q2331">LEFT(N2331,FIND("/",N2331)-1)</f>
        <v>food</v>
      </c>
      <c r="R2331" t="str">
        <f t="array" ref="R2331">RIGHT(N2331,LEN(N2331)-FIND("/",N2331))</f>
        <v>small batch</v>
      </c>
      <c r="S2331" s="9">
        <f t="array" ref="S2331">(J2331/86400)+25569+(-5/24)</f>
        <v>41807.416041666664</v>
      </c>
      <c r="T2331" s="9">
        <f t="array" ref="T2331">(I2331/86400)+25569+(-5/24)</f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 s="5">
        <f t="shared" si="73"/>
        <v>219.92638036809817</v>
      </c>
      <c r="Q2332" t="str">
        <f t="array" ref="Q2332">LEFT(N2332,FIND("/",N2332)-1)</f>
        <v>food</v>
      </c>
      <c r="R2332" t="str">
        <f t="array" ref="R2332">RIGHT(N2332,LEN(N2332)-FIND("/",N2332))</f>
        <v>small batch</v>
      </c>
      <c r="S2332" s="9">
        <f t="array" ref="S2332">(J2332/86400)+25569+(-5/24)</f>
        <v>42332.691469907404</v>
      </c>
      <c r="T2332" s="9">
        <f t="array" ref="T2332">(I2332/86400)+25569+(-5/24)</f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 s="5">
        <f t="shared" si="73"/>
        <v>40.795406360424032</v>
      </c>
      <c r="Q2333" t="str">
        <f t="array" ref="Q2333">LEFT(N2333,FIND("/",N2333)-1)</f>
        <v>food</v>
      </c>
      <c r="R2333" t="str">
        <f t="array" ref="R2333">RIGHT(N2333,LEN(N2333)-FIND("/",N2333))</f>
        <v>small batch</v>
      </c>
      <c r="S2333" s="9">
        <f t="array" ref="S2333">(J2333/86400)+25569+(-5/24)</f>
        <v>41838.797337962962</v>
      </c>
      <c r="T2333" s="9">
        <f t="array" ref="T2333">(I2333/86400)+25569+(-5/24)</f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 s="5">
        <f t="shared" si="73"/>
        <v>75.502840909090907</v>
      </c>
      <c r="Q2334" t="str">
        <f t="array" ref="Q2334">LEFT(N2334,FIND("/",N2334)-1)</f>
        <v>food</v>
      </c>
      <c r="R2334" t="str">
        <f t="array" ref="R2334">RIGHT(N2334,LEN(N2334)-FIND("/",N2334))</f>
        <v>small batch</v>
      </c>
      <c r="S2334" s="9">
        <f t="array" ref="S2334">(J2334/86400)+25569+(-5/24)</f>
        <v>42011.419803240737</v>
      </c>
      <c r="T2334" s="9">
        <f t="array" ref="T2334">(I2334/86400)+25569+(-5/24)</f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 s="5">
        <f t="shared" si="73"/>
        <v>13.542553191489361</v>
      </c>
      <c r="Q2335" t="str">
        <f t="array" ref="Q2335">LEFT(N2335,FIND("/",N2335)-1)</f>
        <v>food</v>
      </c>
      <c r="R2335" t="str">
        <f t="array" ref="R2335">RIGHT(N2335,LEN(N2335)-FIND("/",N2335))</f>
        <v>small batch</v>
      </c>
      <c r="S2335" s="9">
        <f t="array" ref="S2335">(J2335/86400)+25569+(-5/24)</f>
        <v>41767.442013888889</v>
      </c>
      <c r="T2335" s="9">
        <f t="array" ref="T2335">(I2335/86400)+25569+(-5/24)</f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 s="5">
        <f t="shared" si="73"/>
        <v>60.865671641791046</v>
      </c>
      <c r="Q2336" t="str">
        <f t="array" ref="Q2336">LEFT(N2336,FIND("/",N2336)-1)</f>
        <v>food</v>
      </c>
      <c r="R2336" t="str">
        <f t="array" ref="R2336">RIGHT(N2336,LEN(N2336)-FIND("/",N2336))</f>
        <v>small batch</v>
      </c>
      <c r="S2336" s="9">
        <f t="array" ref="S2336">(J2336/86400)+25569+(-5/24)</f>
        <v>41918.461782407401</v>
      </c>
      <c r="T2336" s="9">
        <f t="array" ref="T2336">(I2336/86400)+25569+(-5/24)</f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 s="5">
        <f t="shared" si="73"/>
        <v>115.69230769230769</v>
      </c>
      <c r="Q2337" t="str">
        <f t="array" ref="Q2337">LEFT(N2337,FIND("/",N2337)-1)</f>
        <v>food</v>
      </c>
      <c r="R2337" t="str">
        <f t="array" ref="R2337">RIGHT(N2337,LEN(N2337)-FIND("/",N2337))</f>
        <v>small batch</v>
      </c>
      <c r="S2337" s="9">
        <f t="array" ref="S2337">(J2337/86400)+25569+(-5/24)</f>
        <v>41771.363923611112</v>
      </c>
      <c r="T2337" s="9">
        <f t="array" ref="T2337">(I2337/86400)+25569+(-5/24)</f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 s="5">
        <f t="shared" si="73"/>
        <v>48.104623556581984</v>
      </c>
      <c r="Q2338" t="str">
        <f t="array" ref="Q2338">LEFT(N2338,FIND("/",N2338)-1)</f>
        <v>food</v>
      </c>
      <c r="R2338" t="str">
        <f t="array" ref="R2338">RIGHT(N2338,LEN(N2338)-FIND("/",N2338))</f>
        <v>small batch</v>
      </c>
      <c r="S2338" s="9">
        <f t="array" ref="S2338">(J2338/86400)+25569+(-5/24)</f>
        <v>41666.716377314813</v>
      </c>
      <c r="T2338" s="9">
        <f t="array" ref="T2338">(I2338/86400)+25569+(-5/24)</f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 s="5">
        <f t="shared" si="73"/>
        <v>74.184357541899445</v>
      </c>
      <c r="Q2339" t="str">
        <f t="array" ref="Q2339">LEFT(N2339,FIND("/",N2339)-1)</f>
        <v>food</v>
      </c>
      <c r="R2339" t="str">
        <f t="array" ref="R2339">RIGHT(N2339,LEN(N2339)-FIND("/",N2339))</f>
        <v>small batch</v>
      </c>
      <c r="S2339" s="9">
        <f t="array" ref="S2339">(J2339/86400)+25569+(-5/24)</f>
        <v>41786.432210648149</v>
      </c>
      <c r="T2339" s="9">
        <f t="array" ref="T2339">(I2339/86400)+25569+(-5/24)</f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 s="5">
        <f t="shared" si="73"/>
        <v>123.34552845528455</v>
      </c>
      <c r="Q2340" t="str">
        <f t="array" ref="Q2340">LEFT(N2340,FIND("/",N2340)-1)</f>
        <v>food</v>
      </c>
      <c r="R2340" t="str">
        <f t="array" ref="R2340">RIGHT(N2340,LEN(N2340)-FIND("/",N2340))</f>
        <v>small batch</v>
      </c>
      <c r="S2340" s="9">
        <f t="array" ref="S2340">(J2340/86400)+25569+(-5/24)</f>
        <v>41789.688472222224</v>
      </c>
      <c r="T2340" s="9">
        <f t="array" ref="T2340">(I2340/86400)+25569+(-5/24)</f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 s="5">
        <f t="shared" si="73"/>
        <v>66.623188405797094</v>
      </c>
      <c r="Q2341" t="str">
        <f t="array" ref="Q2341">LEFT(N2341,FIND("/",N2341)-1)</f>
        <v>food</v>
      </c>
      <c r="R2341" t="str">
        <f t="array" ref="R2341">RIGHT(N2341,LEN(N2341)-FIND("/",N2341))</f>
        <v>small batch</v>
      </c>
      <c r="S2341" s="9">
        <f t="array" ref="S2341">(J2341/86400)+25569+(-5/24)</f>
        <v>42692.591539351844</v>
      </c>
      <c r="T2341" s="9">
        <f t="array" ref="T2341">(I2341/86400)+25569+(-5/24)</f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 s="5">
        <f t="shared" si="73"/>
        <v>104.99007444168734</v>
      </c>
      <c r="Q2342" t="str">
        <f t="array" ref="Q2342">LEFT(N2342,FIND("/",N2342)-1)</f>
        <v>food</v>
      </c>
      <c r="R2342" t="str">
        <f t="array" ref="R2342">RIGHT(N2342,LEN(N2342)-FIND("/",N2342))</f>
        <v>small batch</v>
      </c>
      <c r="S2342" s="9">
        <f t="array" ref="S2342">(J2342/86400)+25569+(-5/24)</f>
        <v>42643.434467592589</v>
      </c>
      <c r="T2342" s="9">
        <f t="array" ref="T2342">(I2342/86400)+25569+(-5/24)</f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5" t="e">
        <f t="shared" si="73"/>
        <v>#DIV/0!</v>
      </c>
      <c r="Q2343" t="str">
        <f t="array" ref="Q2343">LEFT(N2343,FIND("/",N2343)-1)</f>
        <v>technology</v>
      </c>
      <c r="R2343" t="str">
        <f t="array" ref="R2343">RIGHT(N2343,LEN(N2343)-FIND("/",N2343))</f>
        <v>web</v>
      </c>
      <c r="S2343" s="9">
        <f t="array" ref="S2343">(J2343/86400)+25569+(-5/24)</f>
        <v>42167.605370370373</v>
      </c>
      <c r="T2343" s="9">
        <f t="array" ref="T2343">(I2343/86400)+25569+(-5/24)</f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5" t="e">
        <f t="shared" si="73"/>
        <v>#DIV/0!</v>
      </c>
      <c r="Q2344" t="str">
        <f t="array" ref="Q2344">LEFT(N2344,FIND("/",N2344)-1)</f>
        <v>technology</v>
      </c>
      <c r="R2344" t="str">
        <f t="array" ref="R2344">RIGHT(N2344,LEN(N2344)-FIND("/",N2344))</f>
        <v>web</v>
      </c>
      <c r="S2344" s="9">
        <f t="array" ref="S2344">(J2344/86400)+25569+(-5/24)</f>
        <v>41897.49386574074</v>
      </c>
      <c r="T2344" s="9">
        <f t="array" ref="T2344">(I2344/86400)+25569+(-5/24)</f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 s="5">
        <f t="shared" si="73"/>
        <v>300</v>
      </c>
      <c r="Q2345" t="str">
        <f t="array" ref="Q2345">LEFT(N2345,FIND("/",N2345)-1)</f>
        <v>technology</v>
      </c>
      <c r="R2345" t="str">
        <f t="array" ref="R2345">RIGHT(N2345,LEN(N2345)-FIND("/",N2345))</f>
        <v>web</v>
      </c>
      <c r="S2345" s="9">
        <f t="array" ref="S2345">(J2345/86400)+25569+(-5/24)</f>
        <v>42327.616956018515</v>
      </c>
      <c r="T2345" s="9">
        <f t="array" ref="T2345">(I2345/86400)+25569+(-5/24)</f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 s="5">
        <f t="shared" si="73"/>
        <v>1</v>
      </c>
      <c r="Q2346" t="str">
        <f t="array" ref="Q2346">LEFT(N2346,FIND("/",N2346)-1)</f>
        <v>technology</v>
      </c>
      <c r="R2346" t="str">
        <f t="array" ref="R2346">RIGHT(N2346,LEN(N2346)-FIND("/",N2346))</f>
        <v>web</v>
      </c>
      <c r="S2346" s="9">
        <f t="array" ref="S2346">(J2346/86400)+25569+(-5/24)</f>
        <v>42515.519317129627</v>
      </c>
      <c r="T2346" s="9">
        <f t="array" ref="T2346">(I2346/86400)+25569+(-5/24)</f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5" t="e">
        <f t="shared" si="73"/>
        <v>#DIV/0!</v>
      </c>
      <c r="Q2347" t="str">
        <f t="array" ref="Q2347">LEFT(N2347,FIND("/",N2347)-1)</f>
        <v>technology</v>
      </c>
      <c r="R2347" t="str">
        <f t="array" ref="R2347">RIGHT(N2347,LEN(N2347)-FIND("/",N2347))</f>
        <v>web</v>
      </c>
      <c r="S2347" s="9">
        <f t="array" ref="S2347">(J2347/86400)+25569+(-5/24)</f>
        <v>42059.79347222222</v>
      </c>
      <c r="T2347" s="9">
        <f t="array" ref="T2347">(I2347/86400)+25569+(-5/24)</f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 s="5">
        <f t="shared" si="73"/>
        <v>13</v>
      </c>
      <c r="Q2348" t="str">
        <f t="array" ref="Q2348">LEFT(N2348,FIND("/",N2348)-1)</f>
        <v>technology</v>
      </c>
      <c r="R2348" t="str">
        <f t="array" ref="R2348">RIGHT(N2348,LEN(N2348)-FIND("/",N2348))</f>
        <v>web</v>
      </c>
      <c r="S2348" s="9">
        <f t="array" ref="S2348">(J2348/86400)+25569+(-5/24)</f>
        <v>42615.590636574074</v>
      </c>
      <c r="T2348" s="9">
        <f t="array" ref="T2348">(I2348/86400)+25569+(-5/24)</f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 s="5">
        <f t="shared" si="73"/>
        <v>15</v>
      </c>
      <c r="Q2349" t="str">
        <f t="array" ref="Q2349">LEFT(N2349,FIND("/",N2349)-1)</f>
        <v>technology</v>
      </c>
      <c r="R2349" t="str">
        <f t="array" ref="R2349">RIGHT(N2349,LEN(N2349)-FIND("/",N2349))</f>
        <v>web</v>
      </c>
      <c r="S2349" s="9">
        <f t="array" ref="S2349">(J2349/86400)+25569+(-5/24)</f>
        <v>42577.39902777777</v>
      </c>
      <c r="T2349" s="9">
        <f t="array" ref="T2349">(I2349/86400)+25569+(-5/24)</f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 s="5">
        <f t="shared" si="73"/>
        <v>54</v>
      </c>
      <c r="Q2350" t="str">
        <f t="array" ref="Q2350">LEFT(N2350,FIND("/",N2350)-1)</f>
        <v>technology</v>
      </c>
      <c r="R2350" t="str">
        <f t="array" ref="R2350">RIGHT(N2350,LEN(N2350)-FIND("/",N2350))</f>
        <v>web</v>
      </c>
      <c r="S2350" s="9">
        <f t="array" ref="S2350">(J2350/86400)+25569+(-5/24)</f>
        <v>42360.723819444444</v>
      </c>
      <c r="T2350" s="9">
        <f t="array" ref="T2350">(I2350/86400)+25569+(-5/24)</f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5" t="e">
        <f t="shared" si="73"/>
        <v>#DIV/0!</v>
      </c>
      <c r="Q2351" t="str">
        <f t="array" ref="Q2351">LEFT(N2351,FIND("/",N2351)-1)</f>
        <v>technology</v>
      </c>
      <c r="R2351" t="str">
        <f t="array" ref="R2351">RIGHT(N2351,LEN(N2351)-FIND("/",N2351))</f>
        <v>web</v>
      </c>
      <c r="S2351" s="9">
        <f t="array" ref="S2351">(J2351/86400)+25569+(-5/24)</f>
        <v>42198.567453703705</v>
      </c>
      <c r="T2351" s="9">
        <f t="array" ref="T2351">(I2351/86400)+25569+(-5/24)</f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5" t="e">
        <f t="shared" si="73"/>
        <v>#DIV/0!</v>
      </c>
      <c r="Q2352" t="str">
        <f t="array" ref="Q2352">LEFT(N2352,FIND("/",N2352)-1)</f>
        <v>technology</v>
      </c>
      <c r="R2352" t="str">
        <f t="array" ref="R2352">RIGHT(N2352,LEN(N2352)-FIND("/",N2352))</f>
        <v>web</v>
      </c>
      <c r="S2352" s="9">
        <f t="array" ref="S2352">(J2352/86400)+25569+(-5/24)</f>
        <v>42708.633912037032</v>
      </c>
      <c r="T2352" s="9">
        <f t="array" ref="T2352">(I2352/86400)+25569+(-5/24)</f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 s="5">
        <f t="shared" si="73"/>
        <v>15.428571428571429</v>
      </c>
      <c r="Q2353" t="str">
        <f t="array" ref="Q2353">LEFT(N2353,FIND("/",N2353)-1)</f>
        <v>technology</v>
      </c>
      <c r="R2353" t="str">
        <f t="array" ref="R2353">RIGHT(N2353,LEN(N2353)-FIND("/",N2353))</f>
        <v>web</v>
      </c>
      <c r="S2353" s="9">
        <f t="array" ref="S2353">(J2353/86400)+25569+(-5/24)</f>
        <v>42093.892812500002</v>
      </c>
      <c r="T2353" s="9">
        <f t="array" ref="T2353">(I2353/86400)+25569+(-5/24)</f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5" t="e">
        <f t="shared" si="73"/>
        <v>#DIV/0!</v>
      </c>
      <c r="Q2354" t="str">
        <f t="array" ref="Q2354">LEFT(N2354,FIND("/",N2354)-1)</f>
        <v>technology</v>
      </c>
      <c r="R2354" t="str">
        <f t="array" ref="R2354">RIGHT(N2354,LEN(N2354)-FIND("/",N2354))</f>
        <v>web</v>
      </c>
      <c r="S2354" s="9">
        <f t="array" ref="S2354">(J2354/86400)+25569+(-5/24)</f>
        <v>42101.425370370365</v>
      </c>
      <c r="T2354" s="9">
        <f t="array" ref="T2354">(I2354/86400)+25569+(-5/24)</f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5" t="e">
        <f t="shared" si="73"/>
        <v>#DIV/0!</v>
      </c>
      <c r="Q2355" t="str">
        <f t="array" ref="Q2355">LEFT(N2355,FIND("/",N2355)-1)</f>
        <v>technology</v>
      </c>
      <c r="R2355" t="str">
        <f t="array" ref="R2355">RIGHT(N2355,LEN(N2355)-FIND("/",N2355))</f>
        <v>web</v>
      </c>
      <c r="S2355" s="9">
        <f t="array" ref="S2355">(J2355/86400)+25569+(-5/24)</f>
        <v>42103.467847222222</v>
      </c>
      <c r="T2355" s="9">
        <f t="array" ref="T2355">(I2355/86400)+25569+(-5/24)</f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 s="5">
        <f t="shared" si="73"/>
        <v>25</v>
      </c>
      <c r="Q2356" t="str">
        <f t="array" ref="Q2356">LEFT(N2356,FIND("/",N2356)-1)</f>
        <v>technology</v>
      </c>
      <c r="R2356" t="str">
        <f t="array" ref="R2356">RIGHT(N2356,LEN(N2356)-FIND("/",N2356))</f>
        <v>web</v>
      </c>
      <c r="S2356" s="9">
        <f t="array" ref="S2356">(J2356/86400)+25569+(-5/24)</f>
        <v>41954.51458333333</v>
      </c>
      <c r="T2356" s="9">
        <f t="array" ref="T2356">(I2356/86400)+25569+(-5/24)</f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 s="5">
        <f t="shared" si="73"/>
        <v>27.5</v>
      </c>
      <c r="Q2357" t="str">
        <f t="array" ref="Q2357">LEFT(N2357,FIND("/",N2357)-1)</f>
        <v>technology</v>
      </c>
      <c r="R2357" t="str">
        <f t="array" ref="R2357">RIGHT(N2357,LEN(N2357)-FIND("/",N2357))</f>
        <v>web</v>
      </c>
      <c r="S2357" s="9">
        <f t="array" ref="S2357">(J2357/86400)+25569+(-5/24)</f>
        <v>42096.709907407407</v>
      </c>
      <c r="T2357" s="9">
        <f t="array" ref="T2357">(I2357/86400)+25569+(-5/24)</f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5" t="e">
        <f t="shared" si="73"/>
        <v>#DIV/0!</v>
      </c>
      <c r="Q2358" t="str">
        <f t="array" ref="Q2358">LEFT(N2358,FIND("/",N2358)-1)</f>
        <v>technology</v>
      </c>
      <c r="R2358" t="str">
        <f t="array" ref="R2358">RIGHT(N2358,LEN(N2358)-FIND("/",N2358))</f>
        <v>web</v>
      </c>
      <c r="S2358" s="9">
        <f t="array" ref="S2358">(J2358/86400)+25569+(-5/24)</f>
        <v>42130.575277777774</v>
      </c>
      <c r="T2358" s="9">
        <f t="array" ref="T2358">(I2358/86400)+25569+(-5/24)</f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5" t="e">
        <f t="shared" si="73"/>
        <v>#DIV/0!</v>
      </c>
      <c r="Q2359" t="str">
        <f t="array" ref="Q2359">LEFT(N2359,FIND("/",N2359)-1)</f>
        <v>technology</v>
      </c>
      <c r="R2359" t="str">
        <f t="array" ref="R2359">RIGHT(N2359,LEN(N2359)-FIND("/",N2359))</f>
        <v>web</v>
      </c>
      <c r="S2359" s="9">
        <f t="array" ref="S2359">(J2359/86400)+25569+(-5/24)</f>
        <v>42264.411782407406</v>
      </c>
      <c r="T2359" s="9">
        <f t="array" ref="T2359">(I2359/86400)+25569+(-5/24)</f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5" t="e">
        <f t="shared" si="73"/>
        <v>#DIV/0!</v>
      </c>
      <c r="Q2360" t="str">
        <f t="array" ref="Q2360">LEFT(N2360,FIND("/",N2360)-1)</f>
        <v>technology</v>
      </c>
      <c r="R2360" t="str">
        <f t="array" ref="R2360">RIGHT(N2360,LEN(N2360)-FIND("/",N2360))</f>
        <v>web</v>
      </c>
      <c r="S2360" s="9">
        <f t="array" ref="S2360">(J2360/86400)+25569+(-5/24)</f>
        <v>41978.722638888888</v>
      </c>
      <c r="T2360" s="9">
        <f t="array" ref="T2360">(I2360/86400)+25569+(-5/24)</f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 s="5">
        <f t="shared" si="73"/>
        <v>367</v>
      </c>
      <c r="Q2361" t="str">
        <f t="array" ref="Q2361">LEFT(N2361,FIND("/",N2361)-1)</f>
        <v>technology</v>
      </c>
      <c r="R2361" t="str">
        <f t="array" ref="R2361">RIGHT(N2361,LEN(N2361)-FIND("/",N2361))</f>
        <v>web</v>
      </c>
      <c r="S2361" s="9">
        <f t="array" ref="S2361">(J2361/86400)+25569+(-5/24)</f>
        <v>42159.441249999996</v>
      </c>
      <c r="T2361" s="9">
        <f t="array" ref="T2361">(I2361/86400)+25569+(-5/24)</f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 s="5">
        <f t="shared" si="73"/>
        <v>2</v>
      </c>
      <c r="Q2362" t="str">
        <f t="array" ref="Q2362">LEFT(N2362,FIND("/",N2362)-1)</f>
        <v>technology</v>
      </c>
      <c r="R2362" t="str">
        <f t="array" ref="R2362">RIGHT(N2362,LEN(N2362)-FIND("/",N2362))</f>
        <v>web</v>
      </c>
      <c r="S2362" s="9">
        <f t="array" ref="S2362">(J2362/86400)+25569+(-5/24)</f>
        <v>42377.498611111114</v>
      </c>
      <c r="T2362" s="9">
        <f t="array" ref="T2362">(I2362/86400)+25569+(-5/24)</f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5" t="e">
        <f t="shared" si="73"/>
        <v>#DIV/0!</v>
      </c>
      <c r="Q2363" t="str">
        <f t="array" ref="Q2363">LEFT(N2363,FIND("/",N2363)-1)</f>
        <v>technology</v>
      </c>
      <c r="R2363" t="str">
        <f t="array" ref="R2363">RIGHT(N2363,LEN(N2363)-FIND("/",N2363))</f>
        <v>web</v>
      </c>
      <c r="S2363" s="9">
        <f t="array" ref="S2363">(J2363/86400)+25569+(-5/24)</f>
        <v>42466.650555555556</v>
      </c>
      <c r="T2363" s="9">
        <f t="array" ref="T2363">(I2363/86400)+25569+(-5/24)</f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 s="5">
        <f t="shared" si="73"/>
        <v>60</v>
      </c>
      <c r="Q2364" t="str">
        <f t="array" ref="Q2364">LEFT(N2364,FIND("/",N2364)-1)</f>
        <v>technology</v>
      </c>
      <c r="R2364" t="str">
        <f t="array" ref="R2364">RIGHT(N2364,LEN(N2364)-FIND("/",N2364))</f>
        <v>web</v>
      </c>
      <c r="S2364" s="9">
        <f t="array" ref="S2364">(J2364/86400)+25569+(-5/24)</f>
        <v>41954.47997685185</v>
      </c>
      <c r="T2364" s="9">
        <f t="array" ref="T2364">(I2364/86400)+25569+(-5/24)</f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5" t="e">
        <f t="shared" si="73"/>
        <v>#DIV/0!</v>
      </c>
      <c r="Q2365" t="str">
        <f t="array" ref="Q2365">LEFT(N2365,FIND("/",N2365)-1)</f>
        <v>technology</v>
      </c>
      <c r="R2365" t="str">
        <f t="array" ref="R2365">RIGHT(N2365,LEN(N2365)-FIND("/",N2365))</f>
        <v>web</v>
      </c>
      <c r="S2365" s="9">
        <f t="array" ref="S2365">(J2365/86400)+25569+(-5/24)</f>
        <v>42321.803240740737</v>
      </c>
      <c r="T2365" s="9">
        <f t="array" ref="T2365">(I2365/86400)+25569+(-5/24)</f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5" t="e">
        <f t="shared" si="73"/>
        <v>#DIV/0!</v>
      </c>
      <c r="Q2366" t="str">
        <f t="array" ref="Q2366">LEFT(N2366,FIND("/",N2366)-1)</f>
        <v>technology</v>
      </c>
      <c r="R2366" t="str">
        <f t="array" ref="R2366">RIGHT(N2366,LEN(N2366)-FIND("/",N2366))</f>
        <v>web</v>
      </c>
      <c r="S2366" s="9">
        <f t="array" ref="S2366">(J2366/86400)+25569+(-5/24)</f>
        <v>42248.726342592585</v>
      </c>
      <c r="T2366" s="9">
        <f t="array" ref="T2366">(I2366/86400)+25569+(-5/24)</f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5" t="e">
        <f t="shared" si="73"/>
        <v>#DIV/0!</v>
      </c>
      <c r="Q2367" t="str">
        <f t="array" ref="Q2367">LEFT(N2367,FIND("/",N2367)-1)</f>
        <v>technology</v>
      </c>
      <c r="R2367" t="str">
        <f t="array" ref="R2367">RIGHT(N2367,LEN(N2367)-FIND("/",N2367))</f>
        <v>web</v>
      </c>
      <c r="S2367" s="9">
        <f t="array" ref="S2367">(J2367/86400)+25569+(-5/24)</f>
        <v>42346.528067129628</v>
      </c>
      <c r="T2367" s="9">
        <f t="array" ref="T2367">(I2367/86400)+25569+(-5/24)</f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 s="5">
        <f t="shared" si="73"/>
        <v>97.407407407407405</v>
      </c>
      <c r="Q2368" t="str">
        <f t="array" ref="Q2368">LEFT(N2368,FIND("/",N2368)-1)</f>
        <v>technology</v>
      </c>
      <c r="R2368" t="str">
        <f t="array" ref="R2368">RIGHT(N2368,LEN(N2368)-FIND("/",N2368))</f>
        <v>web</v>
      </c>
      <c r="S2368" s="9">
        <f t="array" ref="S2368">(J2368/86400)+25569+(-5/24)</f>
        <v>42268.323298611103</v>
      </c>
      <c r="T2368" s="9">
        <f t="array" ref="T2368">(I2368/86400)+25569+(-5/24)</f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 s="5">
        <f t="shared" si="73"/>
        <v>47.857142857142854</v>
      </c>
      <c r="Q2369" t="str">
        <f t="array" ref="Q2369">LEFT(N2369,FIND("/",N2369)-1)</f>
        <v>technology</v>
      </c>
      <c r="R2369" t="str">
        <f t="array" ref="R2369">RIGHT(N2369,LEN(N2369)-FIND("/",N2369))</f>
        <v>web</v>
      </c>
      <c r="S2369" s="9">
        <f t="array" ref="S2369">(J2369/86400)+25569+(-5/24)</f>
        <v>42425.761759259258</v>
      </c>
      <c r="T2369" s="9">
        <f t="array" ref="T2369">(I2369/86400)+25569+(-5/24)</f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 s="5">
        <f t="shared" si="73"/>
        <v>50</v>
      </c>
      <c r="Q2370" t="str">
        <f t="array" ref="Q2370">LEFT(N2370,FIND("/",N2370)-1)</f>
        <v>technology</v>
      </c>
      <c r="R2370" t="str">
        <f t="array" ref="R2370">RIGHT(N2370,LEN(N2370)-FIND("/",N2370))</f>
        <v>web</v>
      </c>
      <c r="S2370" s="9">
        <f t="array" ref="S2370">(J2370/86400)+25569+(-5/24)</f>
        <v>42063.513483796291</v>
      </c>
      <c r="T2370" s="9">
        <f t="array" ref="T2370">(I2370/86400)+25569+(-5/24)</f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E2371/D2371*100</f>
        <v>0</v>
      </c>
      <c r="P2371" s="5" t="e">
        <f t="shared" ref="P2371:P2434" si="75">E2371/L2371</f>
        <v>#DIV/0!</v>
      </c>
      <c r="Q2371" t="str">
        <f t="array" ref="Q2371">LEFT(N2371,FIND("/",N2371)-1)</f>
        <v>technology</v>
      </c>
      <c r="R2371" t="str">
        <f t="array" ref="R2371">RIGHT(N2371,LEN(N2371)-FIND("/",N2371))</f>
        <v>web</v>
      </c>
      <c r="S2371" s="9">
        <f t="array" ref="S2371">(J2371/86400)+25569+(-5/24)</f>
        <v>42380.60429398148</v>
      </c>
      <c r="T2371" s="9">
        <f t="array" ref="T237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 s="5">
        <f t="shared" si="75"/>
        <v>20.5</v>
      </c>
      <c r="Q2372" t="str">
        <f t="array" ref="Q2372">LEFT(N2372,FIND("/",N2372)-1)</f>
        <v>technology</v>
      </c>
      <c r="R2372" t="str">
        <f t="array" ref="R2372">RIGHT(N2372,LEN(N2372)-FIND("/",N2372))</f>
        <v>web</v>
      </c>
      <c r="S2372" s="9">
        <f t="array" ref="S2372">(J2372/86400)+25569+(-5/24)</f>
        <v>41960.980798611105</v>
      </c>
      <c r="T2372" s="9">
        <f t="array" ref="T2372">(I2372/86400)+25569+(-5/24)</f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5" t="e">
        <f t="shared" si="75"/>
        <v>#DIV/0!</v>
      </c>
      <c r="Q2373" t="str">
        <f t="array" ref="Q2373">LEFT(N2373,FIND("/",N2373)-1)</f>
        <v>technology</v>
      </c>
      <c r="R2373" t="str">
        <f t="array" ref="R2373">RIGHT(N2373,LEN(N2373)-FIND("/",N2373))</f>
        <v>web</v>
      </c>
      <c r="S2373" s="9">
        <f t="array" ref="S2373">(J2373/86400)+25569+(-5/24)</f>
        <v>42150.569398148145</v>
      </c>
      <c r="T2373" s="9">
        <f t="array" ref="T2373">(I2373/86400)+25569+(-5/24)</f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 s="5">
        <f t="shared" si="75"/>
        <v>30</v>
      </c>
      <c r="Q2374" t="str">
        <f t="array" ref="Q2374">LEFT(N2374,FIND("/",N2374)-1)</f>
        <v>technology</v>
      </c>
      <c r="R2374" t="str">
        <f t="array" ref="R2374">RIGHT(N2374,LEN(N2374)-FIND("/",N2374))</f>
        <v>web</v>
      </c>
      <c r="S2374" s="9">
        <f t="array" ref="S2374">(J2374/86400)+25569+(-5/24)</f>
        <v>42087.860775462956</v>
      </c>
      <c r="T2374" s="9">
        <f t="array" ref="T2374">(I2374/86400)+25569+(-5/24)</f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 s="5">
        <f t="shared" si="75"/>
        <v>50</v>
      </c>
      <c r="Q2375" t="str">
        <f t="array" ref="Q2375">LEFT(N2375,FIND("/",N2375)-1)</f>
        <v>technology</v>
      </c>
      <c r="R2375" t="str">
        <f t="array" ref="R2375">RIGHT(N2375,LEN(N2375)-FIND("/",N2375))</f>
        <v>web</v>
      </c>
      <c r="S2375" s="9">
        <f t="array" ref="S2375">(J2375/86400)+25569+(-5/24)</f>
        <v>42215.453981481478</v>
      </c>
      <c r="T2375" s="9">
        <f t="array" ref="T2375">(I2375/86400)+25569+(-5/24)</f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 s="5">
        <f t="shared" si="75"/>
        <v>10</v>
      </c>
      <c r="Q2376" t="str">
        <f t="array" ref="Q2376">LEFT(N2376,FIND("/",N2376)-1)</f>
        <v>technology</v>
      </c>
      <c r="R2376" t="str">
        <f t="array" ref="R2376">RIGHT(N2376,LEN(N2376)-FIND("/",N2376))</f>
        <v>web</v>
      </c>
      <c r="S2376" s="9">
        <f t="array" ref="S2376">(J2376/86400)+25569+(-5/24)</f>
        <v>42017.634953703702</v>
      </c>
      <c r="T2376" s="9">
        <f t="array" ref="T2376">(I2376/86400)+25569+(-5/24)</f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5" t="e">
        <f t="shared" si="75"/>
        <v>#DIV/0!</v>
      </c>
      <c r="Q2377" t="str">
        <f t="array" ref="Q2377">LEFT(N2377,FIND("/",N2377)-1)</f>
        <v>technology</v>
      </c>
      <c r="R2377" t="str">
        <f t="array" ref="R2377">RIGHT(N2377,LEN(N2377)-FIND("/",N2377))</f>
        <v>web</v>
      </c>
      <c r="S2377" s="9">
        <f t="array" ref="S2377">(J2377/86400)+25569+(-5/24)</f>
        <v>42592.627743055556</v>
      </c>
      <c r="T2377" s="9">
        <f t="array" ref="T2377">(I2377/86400)+25569+(-5/24)</f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 s="5">
        <f t="shared" si="75"/>
        <v>81.582499999999996</v>
      </c>
      <c r="Q2378" t="str">
        <f t="array" ref="Q2378">LEFT(N2378,FIND("/",N2378)-1)</f>
        <v>technology</v>
      </c>
      <c r="R2378" t="str">
        <f t="array" ref="R2378">RIGHT(N2378,LEN(N2378)-FIND("/",N2378))</f>
        <v>web</v>
      </c>
      <c r="S2378" s="9">
        <f t="array" ref="S2378">(J2378/86400)+25569+(-5/24)</f>
        <v>42318.717199074068</v>
      </c>
      <c r="T2378" s="9">
        <f t="array" ref="T2378">(I2378/86400)+25569+(-5/24)</f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5" t="e">
        <f t="shared" si="75"/>
        <v>#DIV/0!</v>
      </c>
      <c r="Q2379" t="str">
        <f t="array" ref="Q2379">LEFT(N2379,FIND("/",N2379)-1)</f>
        <v>technology</v>
      </c>
      <c r="R2379" t="str">
        <f t="array" ref="R2379">RIGHT(N2379,LEN(N2379)-FIND("/",N2379))</f>
        <v>web</v>
      </c>
      <c r="S2379" s="9">
        <f t="array" ref="S2379">(J2379/86400)+25569+(-5/24)</f>
        <v>42669.661840277775</v>
      </c>
      <c r="T2379" s="9">
        <f t="array" ref="T2379">(I2379/86400)+25569+(-5/24)</f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5" t="e">
        <f t="shared" si="75"/>
        <v>#DIV/0!</v>
      </c>
      <c r="Q2380" t="str">
        <f t="array" ref="Q2380">LEFT(N2380,FIND("/",N2380)-1)</f>
        <v>technology</v>
      </c>
      <c r="R2380" t="str">
        <f t="array" ref="R2380">RIGHT(N2380,LEN(N2380)-FIND("/",N2380))</f>
        <v>web</v>
      </c>
      <c r="S2380" s="9">
        <f t="array" ref="S2380">(J2380/86400)+25569+(-5/24)</f>
        <v>42212.804745370369</v>
      </c>
      <c r="T2380" s="9">
        <f t="array" ref="T2380">(I2380/86400)+25569+(-5/24)</f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5" t="e">
        <f t="shared" si="75"/>
        <v>#DIV/0!</v>
      </c>
      <c r="Q2381" t="str">
        <f t="array" ref="Q2381">LEFT(N2381,FIND("/",N2381)-1)</f>
        <v>technology</v>
      </c>
      <c r="R2381" t="str">
        <f t="array" ref="R2381">RIGHT(N2381,LEN(N2381)-FIND("/",N2381))</f>
        <v>web</v>
      </c>
      <c r="S2381" s="9">
        <f t="array" ref="S2381">(J2381/86400)+25569+(-5/24)</f>
        <v>42236.808055555557</v>
      </c>
      <c r="T2381" s="9">
        <f t="array" ref="T2381">(I2381/86400)+25569+(-5/24)</f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 s="5">
        <f t="shared" si="75"/>
        <v>18.333333333333332</v>
      </c>
      <c r="Q2382" t="str">
        <f t="array" ref="Q2382">LEFT(N2382,FIND("/",N2382)-1)</f>
        <v>technology</v>
      </c>
      <c r="R2382" t="str">
        <f t="array" ref="R2382">RIGHT(N2382,LEN(N2382)-FIND("/",N2382))</f>
        <v>web</v>
      </c>
      <c r="S2382" s="9">
        <f t="array" ref="S2382">(J2382/86400)+25569+(-5/24)</f>
        <v>42248.584976851846</v>
      </c>
      <c r="T2382" s="9">
        <f t="array" ref="T2382">(I2382/86400)+25569+(-5/24)</f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 s="5">
        <f t="shared" si="75"/>
        <v>224.42857142857142</v>
      </c>
      <c r="Q2383" t="str">
        <f t="array" ref="Q2383">LEFT(N2383,FIND("/",N2383)-1)</f>
        <v>technology</v>
      </c>
      <c r="R2383" t="str">
        <f t="array" ref="R2383">RIGHT(N2383,LEN(N2383)-FIND("/",N2383))</f>
        <v>web</v>
      </c>
      <c r="S2383" s="9">
        <f t="array" ref="S2383">(J2383/86400)+25569+(-5/24)</f>
        <v>42074.727407407401</v>
      </c>
      <c r="T2383" s="9">
        <f t="array" ref="T2383">(I2383/86400)+25569+(-5/24)</f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 s="5">
        <f t="shared" si="75"/>
        <v>37.5</v>
      </c>
      <c r="Q2384" t="str">
        <f t="array" ref="Q2384">LEFT(N2384,FIND("/",N2384)-1)</f>
        <v>technology</v>
      </c>
      <c r="R2384" t="str">
        <f t="array" ref="R2384">RIGHT(N2384,LEN(N2384)-FIND("/",N2384))</f>
        <v>web</v>
      </c>
      <c r="S2384" s="9">
        <f t="array" ref="S2384">(J2384/86400)+25569+(-5/24)</f>
        <v>42194.979201388887</v>
      </c>
      <c r="T2384" s="9">
        <f t="array" ref="T2384">(I2384/86400)+25569+(-5/24)</f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 s="5">
        <f t="shared" si="75"/>
        <v>145</v>
      </c>
      <c r="Q2385" t="str">
        <f t="array" ref="Q2385">LEFT(N2385,FIND("/",N2385)-1)</f>
        <v>technology</v>
      </c>
      <c r="R2385" t="str">
        <f t="array" ref="R2385">RIGHT(N2385,LEN(N2385)-FIND("/",N2385))</f>
        <v>web</v>
      </c>
      <c r="S2385" s="9">
        <f t="array" ref="S2385">(J2385/86400)+25569+(-5/24)</f>
        <v>42026.848460648143</v>
      </c>
      <c r="T2385" s="9">
        <f t="array" ref="T2385">(I2385/86400)+25569+(-5/24)</f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 s="5">
        <f t="shared" si="75"/>
        <v>1</v>
      </c>
      <c r="Q2386" t="str">
        <f t="array" ref="Q2386">LEFT(N2386,FIND("/",N2386)-1)</f>
        <v>technology</v>
      </c>
      <c r="R2386" t="str">
        <f t="array" ref="R2386">RIGHT(N2386,LEN(N2386)-FIND("/",N2386))</f>
        <v>web</v>
      </c>
      <c r="S2386" s="9">
        <f t="array" ref="S2386">(J2386/86400)+25569+(-5/24)</f>
        <v>41926.859293981477</v>
      </c>
      <c r="T2386" s="9">
        <f t="array" ref="T2386">(I2386/86400)+25569+(-5/24)</f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 s="5">
        <f t="shared" si="75"/>
        <v>112.57142857142857</v>
      </c>
      <c r="Q2387" t="str">
        <f t="array" ref="Q2387">LEFT(N2387,FIND("/",N2387)-1)</f>
        <v>technology</v>
      </c>
      <c r="R2387" t="str">
        <f t="array" ref="R2387">RIGHT(N2387,LEN(N2387)-FIND("/",N2387))</f>
        <v>web</v>
      </c>
      <c r="S2387" s="9">
        <f t="array" ref="S2387">(J2387/86400)+25569+(-5/24)</f>
        <v>42191.493425925924</v>
      </c>
      <c r="T2387" s="9">
        <f t="array" ref="T2387">(I2387/86400)+25569+(-5/24)</f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5" t="e">
        <f t="shared" si="75"/>
        <v>#DIV/0!</v>
      </c>
      <c r="Q2388" t="str">
        <f t="array" ref="Q2388">LEFT(N2388,FIND("/",N2388)-1)</f>
        <v>technology</v>
      </c>
      <c r="R2388" t="str">
        <f t="array" ref="R2388">RIGHT(N2388,LEN(N2388)-FIND("/",N2388))</f>
        <v>web</v>
      </c>
      <c r="S2388" s="9">
        <f t="array" ref="S2388">(J2388/86400)+25569+(-5/24)</f>
        <v>41954.629907407405</v>
      </c>
      <c r="T2388" s="9">
        <f t="array" ref="T2388">(I2388/86400)+25569+(-5/24)</f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 s="5">
        <f t="shared" si="75"/>
        <v>342</v>
      </c>
      <c r="Q2389" t="str">
        <f t="array" ref="Q2389">LEFT(N2389,FIND("/",N2389)-1)</f>
        <v>technology</v>
      </c>
      <c r="R2389" t="str">
        <f t="array" ref="R2389">RIGHT(N2389,LEN(N2389)-FIND("/",N2389))</f>
        <v>web</v>
      </c>
      <c r="S2389" s="9">
        <f t="array" ref="S2389">(J2389/86400)+25569+(-5/24)</f>
        <v>42528.418287037035</v>
      </c>
      <c r="T2389" s="9">
        <f t="array" ref="T2389">(I2389/86400)+25569+(-5/24)</f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 s="5">
        <f t="shared" si="75"/>
        <v>57.875</v>
      </c>
      <c r="Q2390" t="str">
        <f t="array" ref="Q2390">LEFT(N2390,FIND("/",N2390)-1)</f>
        <v>technology</v>
      </c>
      <c r="R2390" t="str">
        <f t="array" ref="R2390">RIGHT(N2390,LEN(N2390)-FIND("/",N2390))</f>
        <v>web</v>
      </c>
      <c r="S2390" s="9">
        <f t="array" ref="S2390">(J2390/86400)+25569+(-5/24)</f>
        <v>41989.645358796297</v>
      </c>
      <c r="T2390" s="9">
        <f t="array" ref="T2390">(I2390/86400)+25569+(-5/24)</f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 s="5">
        <f t="shared" si="75"/>
        <v>30</v>
      </c>
      <c r="Q2391" t="str">
        <f t="array" ref="Q2391">LEFT(N2391,FIND("/",N2391)-1)</f>
        <v>technology</v>
      </c>
      <c r="R2391" t="str">
        <f t="array" ref="R2391">RIGHT(N2391,LEN(N2391)-FIND("/",N2391))</f>
        <v>web</v>
      </c>
      <c r="S2391" s="9">
        <f t="array" ref="S2391">(J2391/86400)+25569+(-5/24)</f>
        <v>42179.445046296292</v>
      </c>
      <c r="T2391" s="9">
        <f t="array" ref="T2391">(I2391/86400)+25569+(-5/24)</f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5" t="e">
        <f t="shared" si="75"/>
        <v>#DIV/0!</v>
      </c>
      <c r="Q2392" t="str">
        <f t="array" ref="Q2392">LEFT(N2392,FIND("/",N2392)-1)</f>
        <v>technology</v>
      </c>
      <c r="R2392" t="str">
        <f t="array" ref="R2392">RIGHT(N2392,LEN(N2392)-FIND("/",N2392))</f>
        <v>web</v>
      </c>
      <c r="S2392" s="9">
        <f t="array" ref="S2392">(J2392/86400)+25569+(-5/24)</f>
        <v>41968.053981481477</v>
      </c>
      <c r="T2392" s="9">
        <f t="array" ref="T2392">(I2392/86400)+25569+(-5/24)</f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 s="5">
        <f t="shared" si="75"/>
        <v>25</v>
      </c>
      <c r="Q2393" t="str">
        <f t="array" ref="Q2393">LEFT(N2393,FIND("/",N2393)-1)</f>
        <v>technology</v>
      </c>
      <c r="R2393" t="str">
        <f t="array" ref="R2393">RIGHT(N2393,LEN(N2393)-FIND("/",N2393))</f>
        <v>web</v>
      </c>
      <c r="S2393" s="9">
        <f t="array" ref="S2393">(J2393/86400)+25569+(-5/24)</f>
        <v>42064.586157407401</v>
      </c>
      <c r="T2393" s="9">
        <f t="array" ref="T2393">(I2393/86400)+25569+(-5/24)</f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5" t="e">
        <f t="shared" si="75"/>
        <v>#DIV/0!</v>
      </c>
      <c r="Q2394" t="str">
        <f t="array" ref="Q2394">LEFT(N2394,FIND("/",N2394)-1)</f>
        <v>technology</v>
      </c>
      <c r="R2394" t="str">
        <f t="array" ref="R2394">RIGHT(N2394,LEN(N2394)-FIND("/",N2394))</f>
        <v>web</v>
      </c>
      <c r="S2394" s="9">
        <f t="array" ref="S2394">(J2394/86400)+25569+(-5/24)</f>
        <v>42275.912303240737</v>
      </c>
      <c r="T2394" s="9">
        <f t="array" ref="T2394">(I2394/86400)+25569+(-5/24)</f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 s="5">
        <f t="shared" si="75"/>
        <v>50</v>
      </c>
      <c r="Q2395" t="str">
        <f t="array" ref="Q2395">LEFT(N2395,FIND("/",N2395)-1)</f>
        <v>technology</v>
      </c>
      <c r="R2395" t="str">
        <f t="array" ref="R2395">RIGHT(N2395,LEN(N2395)-FIND("/",N2395))</f>
        <v>web</v>
      </c>
      <c r="S2395" s="9">
        <f t="array" ref="S2395">(J2395/86400)+25569+(-5/24)</f>
        <v>42194.440011574072</v>
      </c>
      <c r="T2395" s="9">
        <f t="array" ref="T2395">(I2395/86400)+25569+(-5/24)</f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 s="5">
        <f t="shared" si="75"/>
        <v>1.5</v>
      </c>
      <c r="Q2396" t="str">
        <f t="array" ref="Q2396">LEFT(N2396,FIND("/",N2396)-1)</f>
        <v>technology</v>
      </c>
      <c r="R2396" t="str">
        <f t="array" ref="R2396">RIGHT(N2396,LEN(N2396)-FIND("/",N2396))</f>
        <v>web</v>
      </c>
      <c r="S2396" s="9">
        <f t="array" ref="S2396">(J2396/86400)+25569+(-5/24)</f>
        <v>42031.15385416666</v>
      </c>
      <c r="T2396" s="9">
        <f t="array" ref="T2396">(I2396/86400)+25569+(-5/24)</f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5" t="e">
        <f t="shared" si="75"/>
        <v>#DIV/0!</v>
      </c>
      <c r="Q2397" t="str">
        <f t="array" ref="Q2397">LEFT(N2397,FIND("/",N2397)-1)</f>
        <v>technology</v>
      </c>
      <c r="R2397" t="str">
        <f t="array" ref="R2397">RIGHT(N2397,LEN(N2397)-FIND("/",N2397))</f>
        <v>web</v>
      </c>
      <c r="S2397" s="9">
        <f t="array" ref="S2397">(J2397/86400)+25569+(-5/24)</f>
        <v>42716.913043981483</v>
      </c>
      <c r="T2397" s="9">
        <f t="array" ref="T2397">(I2397/86400)+25569+(-5/24)</f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 s="5">
        <f t="shared" si="75"/>
        <v>10</v>
      </c>
      <c r="Q2398" t="str">
        <f t="array" ref="Q2398">LEFT(N2398,FIND("/",N2398)-1)</f>
        <v>technology</v>
      </c>
      <c r="R2398" t="str">
        <f t="array" ref="R2398">RIGHT(N2398,LEN(N2398)-FIND("/",N2398))</f>
        <v>web</v>
      </c>
      <c r="S2398" s="9">
        <f t="array" ref="S2398">(J2398/86400)+25569+(-5/24)</f>
        <v>42262.640717592592</v>
      </c>
      <c r="T2398" s="9">
        <f t="array" ref="T2398">(I2398/86400)+25569+(-5/24)</f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5" t="e">
        <f t="shared" si="75"/>
        <v>#DIV/0!</v>
      </c>
      <c r="Q2399" t="str">
        <f t="array" ref="Q2399">LEFT(N2399,FIND("/",N2399)-1)</f>
        <v>technology</v>
      </c>
      <c r="R2399" t="str">
        <f t="array" ref="R2399">RIGHT(N2399,LEN(N2399)-FIND("/",N2399))</f>
        <v>web</v>
      </c>
      <c r="S2399" s="9">
        <f t="array" ref="S2399">(J2399/86400)+25569+(-5/24)</f>
        <v>41976.676574074074</v>
      </c>
      <c r="T2399" s="9">
        <f t="array" ref="T2399">(I2399/86400)+25569+(-5/24)</f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5" t="e">
        <f t="shared" si="75"/>
        <v>#DIV/0!</v>
      </c>
      <c r="Q2400" t="str">
        <f t="array" ref="Q2400">LEFT(N2400,FIND("/",N2400)-1)</f>
        <v>technology</v>
      </c>
      <c r="R2400" t="str">
        <f t="array" ref="R2400">RIGHT(N2400,LEN(N2400)-FIND("/",N2400))</f>
        <v>web</v>
      </c>
      <c r="S2400" s="9">
        <f t="array" ref="S2400">(J2400/86400)+25569+(-5/24)</f>
        <v>42157.708148148151</v>
      </c>
      <c r="T2400" s="9">
        <f t="array" ref="T2400">(I2400/86400)+25569+(-5/24)</f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5" t="e">
        <f t="shared" si="75"/>
        <v>#DIV/0!</v>
      </c>
      <c r="Q2401" t="str">
        <f t="array" ref="Q2401">LEFT(N2401,FIND("/",N2401)-1)</f>
        <v>technology</v>
      </c>
      <c r="R2401" t="str">
        <f t="array" ref="R2401">RIGHT(N2401,LEN(N2401)-FIND("/",N2401))</f>
        <v>web</v>
      </c>
      <c r="S2401" s="9">
        <f t="array" ref="S2401">(J2401/86400)+25569+(-5/24)</f>
        <v>41956.644745370366</v>
      </c>
      <c r="T2401" s="9">
        <f t="array" ref="T2401">(I2401/86400)+25569+(-5/24)</f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5" t="e">
        <f t="shared" si="75"/>
        <v>#DIV/0!</v>
      </c>
      <c r="Q2402" t="str">
        <f t="array" ref="Q2402">LEFT(N2402,FIND("/",N2402)-1)</f>
        <v>technology</v>
      </c>
      <c r="R2402" t="str">
        <f t="array" ref="R2402">RIGHT(N2402,LEN(N2402)-FIND("/",N2402))</f>
        <v>web</v>
      </c>
      <c r="S2402" s="9">
        <f t="array" ref="S2402">(J2402/86400)+25569+(-5/24)</f>
        <v>42444.059768518513</v>
      </c>
      <c r="T2402" s="9">
        <f t="array" ref="T2402">(I2402/86400)+25569+(-5/24)</f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 s="5">
        <f t="shared" si="75"/>
        <v>22.333333333333332</v>
      </c>
      <c r="Q2403" t="str">
        <f t="array" ref="Q2403">LEFT(N2403,FIND("/",N2403)-1)</f>
        <v>food</v>
      </c>
      <c r="R2403" t="str">
        <f t="array" ref="R2403">RIGHT(N2403,LEN(N2403)-FIND("/",N2403))</f>
        <v>food trucks</v>
      </c>
      <c r="S2403" s="9">
        <f t="array" ref="S2403">(J2403/86400)+25569+(-5/24)</f>
        <v>42374.614537037036</v>
      </c>
      <c r="T2403" s="9">
        <f t="array" ref="T2403">(I2403/86400)+25569+(-5/24)</f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 s="5">
        <f t="shared" si="75"/>
        <v>52</v>
      </c>
      <c r="Q2404" t="str">
        <f t="array" ref="Q2404">LEFT(N2404,FIND("/",N2404)-1)</f>
        <v>food</v>
      </c>
      <c r="R2404" t="str">
        <f t="array" ref="R2404">RIGHT(N2404,LEN(N2404)-FIND("/",N2404))</f>
        <v>food trucks</v>
      </c>
      <c r="S2404" s="9">
        <f t="array" ref="S2404">(J2404/86400)+25569+(-5/24)</f>
        <v>42107.47142361111</v>
      </c>
      <c r="T2404" s="9">
        <f t="array" ref="T2404">(I2404/86400)+25569+(-5/24)</f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 s="5">
        <f t="shared" si="75"/>
        <v>16.833333333333332</v>
      </c>
      <c r="Q2405" t="str">
        <f t="array" ref="Q2405">LEFT(N2405,FIND("/",N2405)-1)</f>
        <v>food</v>
      </c>
      <c r="R2405" t="str">
        <f t="array" ref="R2405">RIGHT(N2405,LEN(N2405)-FIND("/",N2405))</f>
        <v>food trucks</v>
      </c>
      <c r="S2405" s="9">
        <f t="array" ref="S2405">(J2405/86400)+25569+(-5/24)</f>
        <v>42399.67428240741</v>
      </c>
      <c r="T2405" s="9">
        <f t="array" ref="T2405">(I2405/86400)+25569+(-5/24)</f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5" t="e">
        <f t="shared" si="75"/>
        <v>#DIV/0!</v>
      </c>
      <c r="Q2406" t="str">
        <f t="array" ref="Q2406">LEFT(N2406,FIND("/",N2406)-1)</f>
        <v>food</v>
      </c>
      <c r="R2406" t="str">
        <f t="array" ref="R2406">RIGHT(N2406,LEN(N2406)-FIND("/",N2406))</f>
        <v>food trucks</v>
      </c>
      <c r="S2406" s="9">
        <f t="array" ref="S2406">(J2406/86400)+25569+(-5/24)</f>
        <v>42341.831099537034</v>
      </c>
      <c r="T2406" s="9">
        <f t="array" ref="T2406">(I2406/86400)+25569+(-5/24)</f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 s="5">
        <f t="shared" si="75"/>
        <v>56.3</v>
      </c>
      <c r="Q2407" t="str">
        <f t="array" ref="Q2407">LEFT(N2407,FIND("/",N2407)-1)</f>
        <v>food</v>
      </c>
      <c r="R2407" t="str">
        <f t="array" ref="R2407">RIGHT(N2407,LEN(N2407)-FIND("/",N2407))</f>
        <v>food trucks</v>
      </c>
      <c r="S2407" s="9">
        <f t="array" ref="S2407">(J2407/86400)+25569+(-5/24)</f>
        <v>42595.377025462956</v>
      </c>
      <c r="T2407" s="9">
        <f t="array" ref="T2407">(I2407/86400)+25569+(-5/24)</f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 s="5">
        <f t="shared" si="75"/>
        <v>84.0625</v>
      </c>
      <c r="Q2408" t="str">
        <f t="array" ref="Q2408">LEFT(N2408,FIND("/",N2408)-1)</f>
        <v>food</v>
      </c>
      <c r="R2408" t="str">
        <f t="array" ref="R2408">RIGHT(N2408,LEN(N2408)-FIND("/",N2408))</f>
        <v>food trucks</v>
      </c>
      <c r="S2408" s="9">
        <f t="array" ref="S2408">(J2408/86400)+25569+(-5/24)</f>
        <v>41982.902662037035</v>
      </c>
      <c r="T2408" s="9">
        <f t="array" ref="T2408">(I2408/86400)+25569+(-5/24)</f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 s="5">
        <f t="shared" si="75"/>
        <v>168.39393939393941</v>
      </c>
      <c r="Q2409" t="str">
        <f t="array" ref="Q2409">LEFT(N2409,FIND("/",N2409)-1)</f>
        <v>food</v>
      </c>
      <c r="R2409" t="str">
        <f t="array" ref="R2409">RIGHT(N2409,LEN(N2409)-FIND("/",N2409))</f>
        <v>food trucks</v>
      </c>
      <c r="S2409" s="9">
        <f t="array" ref="S2409">(J2409/86400)+25569+(-5/24)</f>
        <v>42082.367222222216</v>
      </c>
      <c r="T2409" s="9">
        <f t="array" ref="T2409">(I2409/86400)+25569+(-5/24)</f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 s="5">
        <f t="shared" si="75"/>
        <v>15</v>
      </c>
      <c r="Q2410" t="str">
        <f t="array" ref="Q2410">LEFT(N2410,FIND("/",N2410)-1)</f>
        <v>food</v>
      </c>
      <c r="R2410" t="str">
        <f t="array" ref="R2410">RIGHT(N2410,LEN(N2410)-FIND("/",N2410))</f>
        <v>food trucks</v>
      </c>
      <c r="S2410" s="9">
        <f t="array" ref="S2410">(J2410/86400)+25569+(-5/24)</f>
        <v>41918.93237268518</v>
      </c>
      <c r="T2410" s="9">
        <f t="array" ref="T2410">(I2410/86400)+25569+(-5/24)</f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 s="5">
        <f t="shared" si="75"/>
        <v>76.666666666666671</v>
      </c>
      <c r="Q2411" t="str">
        <f t="array" ref="Q2411">LEFT(N2411,FIND("/",N2411)-1)</f>
        <v>food</v>
      </c>
      <c r="R2411" t="str">
        <f t="array" ref="R2411">RIGHT(N2411,LEN(N2411)-FIND("/",N2411))</f>
        <v>food trucks</v>
      </c>
      <c r="S2411" s="9">
        <f t="array" ref="S2411">(J2411/86400)+25569+(-5/24)</f>
        <v>42204.667534722219</v>
      </c>
      <c r="T2411" s="9">
        <f t="array" ref="T2411">(I2411/86400)+25569+(-5/24)</f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5" t="e">
        <f t="shared" si="75"/>
        <v>#DIV/0!</v>
      </c>
      <c r="Q2412" t="str">
        <f t="array" ref="Q2412">LEFT(N2412,FIND("/",N2412)-1)</f>
        <v>food</v>
      </c>
      <c r="R2412" t="str">
        <f t="array" ref="R2412">RIGHT(N2412,LEN(N2412)-FIND("/",N2412))</f>
        <v>food trucks</v>
      </c>
      <c r="S2412" s="9">
        <f t="array" ref="S2412">(J2412/86400)+25569+(-5/24)</f>
        <v>42224.199942129628</v>
      </c>
      <c r="T2412" s="9">
        <f t="array" ref="T2412">(I2412/86400)+25569+(-5/24)</f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 s="5">
        <f t="shared" si="75"/>
        <v>50.333333333333336</v>
      </c>
      <c r="Q2413" t="str">
        <f t="array" ref="Q2413">LEFT(N2413,FIND("/",N2413)-1)</f>
        <v>food</v>
      </c>
      <c r="R2413" t="str">
        <f t="array" ref="R2413">RIGHT(N2413,LEN(N2413)-FIND("/",N2413))</f>
        <v>food trucks</v>
      </c>
      <c r="S2413" s="9">
        <f t="array" ref="S2413">(J2413/86400)+25569+(-5/24)</f>
        <v>42211.524097222216</v>
      </c>
      <c r="T2413" s="9">
        <f t="array" ref="T2413">(I2413/86400)+25569+(-5/24)</f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5" t="e">
        <f t="shared" si="75"/>
        <v>#DIV/0!</v>
      </c>
      <c r="Q2414" t="str">
        <f t="array" ref="Q2414">LEFT(N2414,FIND("/",N2414)-1)</f>
        <v>food</v>
      </c>
      <c r="R2414" t="str">
        <f t="array" ref="R2414">RIGHT(N2414,LEN(N2414)-FIND("/",N2414))</f>
        <v>food trucks</v>
      </c>
      <c r="S2414" s="9">
        <f t="array" ref="S2414">(J2414/86400)+25569+(-5/24)</f>
        <v>42655.528622685182</v>
      </c>
      <c r="T2414" s="9">
        <f t="array" ref="T2414">(I2414/86400)+25569+(-5/24)</f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 s="5">
        <f t="shared" si="75"/>
        <v>8.3333333333333339</v>
      </c>
      <c r="Q2415" t="str">
        <f t="array" ref="Q2415">LEFT(N2415,FIND("/",N2415)-1)</f>
        <v>food</v>
      </c>
      <c r="R2415" t="str">
        <f t="array" ref="R2415">RIGHT(N2415,LEN(N2415)-FIND("/",N2415))</f>
        <v>food trucks</v>
      </c>
      <c r="S2415" s="9">
        <f t="array" ref="S2415">(J2415/86400)+25569+(-5/24)</f>
        <v>41759.901412037034</v>
      </c>
      <c r="T2415" s="9">
        <f t="array" ref="T2415">(I2415/86400)+25569+(-5/24)</f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 s="5">
        <f t="shared" si="75"/>
        <v>35.384615384615387</v>
      </c>
      <c r="Q2416" t="str">
        <f t="array" ref="Q2416">LEFT(N2416,FIND("/",N2416)-1)</f>
        <v>food</v>
      </c>
      <c r="R2416" t="str">
        <f t="array" ref="R2416">RIGHT(N2416,LEN(N2416)-FIND("/",N2416))</f>
        <v>food trucks</v>
      </c>
      <c r="S2416" s="9">
        <f t="array" ref="S2416">(J2416/86400)+25569+(-5/24)</f>
        <v>42198.486805555549</v>
      </c>
      <c r="T2416" s="9">
        <f t="array" ref="T2416">(I2416/86400)+25569+(-5/24)</f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 s="5">
        <f t="shared" si="75"/>
        <v>55.833333333333336</v>
      </c>
      <c r="Q2417" t="str">
        <f t="array" ref="Q2417">LEFT(N2417,FIND("/",N2417)-1)</f>
        <v>food</v>
      </c>
      <c r="R2417" t="str">
        <f t="array" ref="R2417">RIGHT(N2417,LEN(N2417)-FIND("/",N2417))</f>
        <v>food trucks</v>
      </c>
      <c r="S2417" s="9">
        <f t="array" ref="S2417">(J2417/86400)+25569+(-5/24)</f>
        <v>42536.654467592591</v>
      </c>
      <c r="T2417" s="9">
        <f t="array" ref="T2417">(I2417/86400)+25569+(-5/24)</f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 s="5">
        <f t="shared" si="75"/>
        <v>5</v>
      </c>
      <c r="Q2418" t="str">
        <f t="array" ref="Q2418">LEFT(N2418,FIND("/",N2418)-1)</f>
        <v>food</v>
      </c>
      <c r="R2418" t="str">
        <f t="array" ref="R2418">RIGHT(N2418,LEN(N2418)-FIND("/",N2418))</f>
        <v>food trucks</v>
      </c>
      <c r="S2418" s="9">
        <f t="array" ref="S2418">(J2418/86400)+25569+(-5/24)</f>
        <v>42019.529432870368</v>
      </c>
      <c r="T2418" s="9">
        <f t="array" ref="T2418">(I2418/86400)+25569+(-5/24)</f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5" t="e">
        <f t="shared" si="75"/>
        <v>#DIV/0!</v>
      </c>
      <c r="Q2419" t="str">
        <f t="array" ref="Q2419">LEFT(N2419,FIND("/",N2419)-1)</f>
        <v>food</v>
      </c>
      <c r="R2419" t="str">
        <f t="array" ref="R2419">RIGHT(N2419,LEN(N2419)-FIND("/",N2419))</f>
        <v>food trucks</v>
      </c>
      <c r="S2419" s="9">
        <f t="array" ref="S2419">(J2419/86400)+25569+(-5/24)</f>
        <v>41831.675775462958</v>
      </c>
      <c r="T2419" s="9">
        <f t="array" ref="T2419">(I2419/86400)+25569+(-5/24)</f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 s="5">
        <f t="shared" si="75"/>
        <v>1</v>
      </c>
      <c r="Q2420" t="str">
        <f t="array" ref="Q2420">LEFT(N2420,FIND("/",N2420)-1)</f>
        <v>food</v>
      </c>
      <c r="R2420" t="str">
        <f t="array" ref="R2420">RIGHT(N2420,LEN(N2420)-FIND("/",N2420))</f>
        <v>food trucks</v>
      </c>
      <c r="S2420" s="9">
        <f t="array" ref="S2420">(J2420/86400)+25569+(-5/24)</f>
        <v>42027.648657407401</v>
      </c>
      <c r="T2420" s="9">
        <f t="array" ref="T2420">(I2420/86400)+25569+(-5/24)</f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5" t="e">
        <f t="shared" si="75"/>
        <v>#DIV/0!</v>
      </c>
      <c r="Q2421" t="str">
        <f t="array" ref="Q2421">LEFT(N2421,FIND("/",N2421)-1)</f>
        <v>food</v>
      </c>
      <c r="R2421" t="str">
        <f t="array" ref="R2421">RIGHT(N2421,LEN(N2421)-FIND("/",N2421))</f>
        <v>food trucks</v>
      </c>
      <c r="S2421" s="9">
        <f t="array" ref="S2421">(J2421/86400)+25569+(-5/24)</f>
        <v>41993.529965277776</v>
      </c>
      <c r="T2421" s="9">
        <f t="array" ref="T2421">(I2421/86400)+25569+(-5/24)</f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 s="5">
        <f t="shared" si="75"/>
        <v>69.472222222222229</v>
      </c>
      <c r="Q2422" t="str">
        <f t="array" ref="Q2422">LEFT(N2422,FIND("/",N2422)-1)</f>
        <v>food</v>
      </c>
      <c r="R2422" t="str">
        <f t="array" ref="R2422">RIGHT(N2422,LEN(N2422)-FIND("/",N2422))</f>
        <v>food trucks</v>
      </c>
      <c r="S2422" s="9">
        <f t="array" ref="S2422">(J2422/86400)+25569+(-5/24)</f>
        <v>41892.820543981477</v>
      </c>
      <c r="T2422" s="9">
        <f t="array" ref="T2422">(I2422/86400)+25569+(-5/24)</f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 s="5">
        <f t="shared" si="75"/>
        <v>1</v>
      </c>
      <c r="Q2423" t="str">
        <f t="array" ref="Q2423">LEFT(N2423,FIND("/",N2423)-1)</f>
        <v>food</v>
      </c>
      <c r="R2423" t="str">
        <f t="array" ref="R2423">RIGHT(N2423,LEN(N2423)-FIND("/",N2423))</f>
        <v>food trucks</v>
      </c>
      <c r="S2423" s="9">
        <f t="array" ref="S2423">(J2423/86400)+25569+(-5/24)</f>
        <v>42026.479120370372</v>
      </c>
      <c r="T2423" s="9">
        <f t="array" ref="T2423">(I2423/86400)+25569+(-5/24)</f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 s="5">
        <f t="shared" si="75"/>
        <v>1</v>
      </c>
      <c r="Q2424" t="str">
        <f t="array" ref="Q2424">LEFT(N2424,FIND("/",N2424)-1)</f>
        <v>food</v>
      </c>
      <c r="R2424" t="str">
        <f t="array" ref="R2424">RIGHT(N2424,LEN(N2424)-FIND("/",N2424))</f>
        <v>food trucks</v>
      </c>
      <c r="S2424" s="9">
        <f t="array" ref="S2424">(J2424/86400)+25569+(-5/24)</f>
        <v>42044.516620370363</v>
      </c>
      <c r="T2424" s="9">
        <f t="array" ref="T2424">(I2424/86400)+25569+(-5/24)</f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 s="5">
        <f t="shared" si="75"/>
        <v>8</v>
      </c>
      <c r="Q2425" t="str">
        <f t="array" ref="Q2425">LEFT(N2425,FIND("/",N2425)-1)</f>
        <v>food</v>
      </c>
      <c r="R2425" t="str">
        <f t="array" ref="R2425">RIGHT(N2425,LEN(N2425)-FIND("/",N2425))</f>
        <v>food trucks</v>
      </c>
      <c r="S2425" s="9">
        <f t="array" ref="S2425">(J2425/86400)+25569+(-5/24)</f>
        <v>41974.496412037035</v>
      </c>
      <c r="T2425" s="9">
        <f t="array" ref="T2425">(I2425/86400)+25569+(-5/24)</f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 s="5">
        <f t="shared" si="75"/>
        <v>34.444444444444443</v>
      </c>
      <c r="Q2426" t="str">
        <f t="array" ref="Q2426">LEFT(N2426,FIND("/",N2426)-1)</f>
        <v>food</v>
      </c>
      <c r="R2426" t="str">
        <f t="array" ref="R2426">RIGHT(N2426,LEN(N2426)-FIND("/",N2426))</f>
        <v>food trucks</v>
      </c>
      <c r="S2426" s="9">
        <f t="array" ref="S2426">(J2426/86400)+25569+(-5/24)</f>
        <v>41909.684120370366</v>
      </c>
      <c r="T2426" s="9">
        <f t="array" ref="T2426">(I2426/86400)+25569+(-5/24)</f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 s="5">
        <f t="shared" si="75"/>
        <v>1</v>
      </c>
      <c r="Q2427" t="str">
        <f t="array" ref="Q2427">LEFT(N2427,FIND("/",N2427)-1)</f>
        <v>food</v>
      </c>
      <c r="R2427" t="str">
        <f t="array" ref="R2427">RIGHT(N2427,LEN(N2427)-FIND("/",N2427))</f>
        <v>food trucks</v>
      </c>
      <c r="S2427" s="9">
        <f t="array" ref="S2427">(J2427/86400)+25569+(-5/24)</f>
        <v>42502.705428240741</v>
      </c>
      <c r="T2427" s="9">
        <f t="array" ref="T2427">(I2427/86400)+25569+(-5/24)</f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5" t="e">
        <f t="shared" si="75"/>
        <v>#DIV/0!</v>
      </c>
      <c r="Q2428" t="str">
        <f t="array" ref="Q2428">LEFT(N2428,FIND("/",N2428)-1)</f>
        <v>food</v>
      </c>
      <c r="R2428" t="str">
        <f t="array" ref="R2428">RIGHT(N2428,LEN(N2428)-FIND("/",N2428))</f>
        <v>food trucks</v>
      </c>
      <c r="S2428" s="9">
        <f t="array" ref="S2428">(J2428/86400)+25569+(-5/24)</f>
        <v>42163.961712962962</v>
      </c>
      <c r="T2428" s="9">
        <f t="array" ref="T2428">(I2428/86400)+25569+(-5/24)</f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 s="5">
        <f t="shared" si="75"/>
        <v>1</v>
      </c>
      <c r="Q2429" t="str">
        <f t="array" ref="Q2429">LEFT(N2429,FIND("/",N2429)-1)</f>
        <v>food</v>
      </c>
      <c r="R2429" t="str">
        <f t="array" ref="R2429">RIGHT(N2429,LEN(N2429)-FIND("/",N2429))</f>
        <v>food trucks</v>
      </c>
      <c r="S2429" s="9">
        <f t="array" ref="S2429">(J2429/86400)+25569+(-5/24)</f>
        <v>42412.110335648147</v>
      </c>
      <c r="T2429" s="9">
        <f t="array" ref="T2429">(I2429/86400)+25569+(-5/24)</f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 s="5">
        <f t="shared" si="75"/>
        <v>1</v>
      </c>
      <c r="Q2430" t="str">
        <f t="array" ref="Q2430">LEFT(N2430,FIND("/",N2430)-1)</f>
        <v>food</v>
      </c>
      <c r="R2430" t="str">
        <f t="array" ref="R2430">RIGHT(N2430,LEN(N2430)-FIND("/",N2430))</f>
        <v>food trucks</v>
      </c>
      <c r="S2430" s="9">
        <f t="array" ref="S2430">(J2430/86400)+25569+(-5/24)</f>
        <v>42045.575821759259</v>
      </c>
      <c r="T2430" s="9">
        <f t="array" ref="T2430">(I2430/86400)+25569+(-5/24)</f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 s="5">
        <f t="shared" si="75"/>
        <v>501.25</v>
      </c>
      <c r="Q2431" t="str">
        <f t="array" ref="Q2431">LEFT(N2431,FIND("/",N2431)-1)</f>
        <v>food</v>
      </c>
      <c r="R2431" t="str">
        <f t="array" ref="R2431">RIGHT(N2431,LEN(N2431)-FIND("/",N2431))</f>
        <v>food trucks</v>
      </c>
      <c r="S2431" s="9">
        <f t="array" ref="S2431">(J2431/86400)+25569+(-5/24)</f>
        <v>42734.670902777776</v>
      </c>
      <c r="T2431" s="9">
        <f t="array" ref="T2431">(I2431/86400)+25569+(-5/24)</f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 s="5">
        <f t="shared" si="75"/>
        <v>10.5</v>
      </c>
      <c r="Q2432" t="str">
        <f t="array" ref="Q2432">LEFT(N2432,FIND("/",N2432)-1)</f>
        <v>food</v>
      </c>
      <c r="R2432" t="str">
        <f t="array" ref="R2432">RIGHT(N2432,LEN(N2432)-FIND("/",N2432))</f>
        <v>food trucks</v>
      </c>
      <c r="S2432" s="9">
        <f t="array" ref="S2432">(J2432/86400)+25569+(-5/24)</f>
        <v>42381.922499999993</v>
      </c>
      <c r="T2432" s="9">
        <f t="array" ref="T2432">(I2432/86400)+25569+(-5/24)</f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 s="5">
        <f t="shared" si="75"/>
        <v>1</v>
      </c>
      <c r="Q2433" t="str">
        <f t="array" ref="Q2433">LEFT(N2433,FIND("/",N2433)-1)</f>
        <v>food</v>
      </c>
      <c r="R2433" t="str">
        <f t="array" ref="R2433">RIGHT(N2433,LEN(N2433)-FIND("/",N2433))</f>
        <v>food trucks</v>
      </c>
      <c r="S2433" s="9">
        <f t="array" ref="S2433">(J2433/86400)+25569+(-5/24)</f>
        <v>42488.891354166662</v>
      </c>
      <c r="T2433" s="9">
        <f t="array" ref="T2433">(I2433/86400)+25569+(-5/24)</f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 s="5">
        <f t="shared" si="75"/>
        <v>1</v>
      </c>
      <c r="Q2434" t="str">
        <f t="array" ref="Q2434">LEFT(N2434,FIND("/",N2434)-1)</f>
        <v>food</v>
      </c>
      <c r="R2434" t="str">
        <f t="array" ref="R2434">RIGHT(N2434,LEN(N2434)-FIND("/",N2434))</f>
        <v>food trucks</v>
      </c>
      <c r="S2434" s="9">
        <f t="array" ref="S2434">(J2434/86400)+25569+(-5/24)</f>
        <v>42041.010381944441</v>
      </c>
      <c r="T2434" s="9">
        <f t="array" ref="T2434">(I2434/86400)+25569+(-5/24)</f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E2435/D2435*100</f>
        <v>0</v>
      </c>
      <c r="P2435" s="5" t="e">
        <f t="shared" ref="P2435:P2498" si="77">E2435/L2435</f>
        <v>#DIV/0!</v>
      </c>
      <c r="Q2435" t="str">
        <f t="array" ref="Q2435">LEFT(N2435,FIND("/",N2435)-1)</f>
        <v>food</v>
      </c>
      <c r="R2435" t="str">
        <f t="array" ref="R2435">RIGHT(N2435,LEN(N2435)-FIND("/",N2435))</f>
        <v>food trucks</v>
      </c>
      <c r="S2435" s="9">
        <f t="array" ref="S2435">(J2435/86400)+25569+(-5/24)</f>
        <v>42397.691469907404</v>
      </c>
      <c r="T2435" s="9">
        <f t="array" ref="T243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 s="5">
        <f t="shared" si="77"/>
        <v>13</v>
      </c>
      <c r="Q2436" t="str">
        <f t="array" ref="Q2436">LEFT(N2436,FIND("/",N2436)-1)</f>
        <v>food</v>
      </c>
      <c r="R2436" t="str">
        <f t="array" ref="R2436">RIGHT(N2436,LEN(N2436)-FIND("/",N2436))</f>
        <v>food trucks</v>
      </c>
      <c r="S2436" s="9">
        <f t="array" ref="S2436">(J2436/86400)+25569+(-5/24)</f>
        <v>42179.977708333332</v>
      </c>
      <c r="T2436" s="9">
        <f t="array" ref="T2436">(I2436/86400)+25569+(-5/24)</f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 s="5">
        <f t="shared" si="77"/>
        <v>306</v>
      </c>
      <c r="Q2437" t="str">
        <f t="array" ref="Q2437">LEFT(N2437,FIND("/",N2437)-1)</f>
        <v>food</v>
      </c>
      <c r="R2437" t="str">
        <f t="array" ref="R2437">RIGHT(N2437,LEN(N2437)-FIND("/",N2437))</f>
        <v>food trucks</v>
      </c>
      <c r="S2437" s="9">
        <f t="array" ref="S2437">(J2437/86400)+25569+(-5/24)</f>
        <v>42252.069282407407</v>
      </c>
      <c r="T2437" s="9">
        <f t="array" ref="T2437">(I2437/86400)+25569+(-5/24)</f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 s="5">
        <f t="shared" si="77"/>
        <v>22.5</v>
      </c>
      <c r="Q2438" t="str">
        <f t="array" ref="Q2438">LEFT(N2438,FIND("/",N2438)-1)</f>
        <v>food</v>
      </c>
      <c r="R2438" t="str">
        <f t="array" ref="R2438">RIGHT(N2438,LEN(N2438)-FIND("/",N2438))</f>
        <v>food trucks</v>
      </c>
      <c r="S2438" s="9">
        <f t="array" ref="S2438">(J2438/86400)+25569+(-5/24)</f>
        <v>42338.407060185178</v>
      </c>
      <c r="T2438" s="9">
        <f t="array" ref="T2438">(I2438/86400)+25569+(-5/24)</f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5" t="e">
        <f t="shared" si="77"/>
        <v>#DIV/0!</v>
      </c>
      <c r="Q2439" t="str">
        <f t="array" ref="Q2439">LEFT(N2439,FIND("/",N2439)-1)</f>
        <v>food</v>
      </c>
      <c r="R2439" t="str">
        <f t="array" ref="R2439">RIGHT(N2439,LEN(N2439)-FIND("/",N2439))</f>
        <v>food trucks</v>
      </c>
      <c r="S2439" s="9">
        <f t="array" ref="S2439">(J2439/86400)+25569+(-5/24)</f>
        <v>42031.756805555553</v>
      </c>
      <c r="T2439" s="9">
        <f t="array" ref="T2439">(I2439/86400)+25569+(-5/24)</f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 s="5">
        <f t="shared" si="77"/>
        <v>50</v>
      </c>
      <c r="Q2440" t="str">
        <f t="array" ref="Q2440">LEFT(N2440,FIND("/",N2440)-1)</f>
        <v>food</v>
      </c>
      <c r="R2440" t="str">
        <f t="array" ref="R2440">RIGHT(N2440,LEN(N2440)-FIND("/",N2440))</f>
        <v>food trucks</v>
      </c>
      <c r="S2440" s="9">
        <f t="array" ref="S2440">(J2440/86400)+25569+(-5/24)</f>
        <v>42285.706736111104</v>
      </c>
      <c r="T2440" s="9">
        <f t="array" ref="T2440">(I2440/86400)+25569+(-5/24)</f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5" t="e">
        <f t="shared" si="77"/>
        <v>#DIV/0!</v>
      </c>
      <c r="Q2441" t="str">
        <f t="array" ref="Q2441">LEFT(N2441,FIND("/",N2441)-1)</f>
        <v>food</v>
      </c>
      <c r="R2441" t="str">
        <f t="array" ref="R2441">RIGHT(N2441,LEN(N2441)-FIND("/",N2441))</f>
        <v>food trucks</v>
      </c>
      <c r="S2441" s="9">
        <f t="array" ref="S2441">(J2441/86400)+25569+(-5/24)</f>
        <v>42265.610289351847</v>
      </c>
      <c r="T2441" s="9">
        <f t="array" ref="T2441">(I2441/86400)+25569+(-5/24)</f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 s="5">
        <f t="shared" si="77"/>
        <v>5</v>
      </c>
      <c r="Q2442" t="str">
        <f t="array" ref="Q2442">LEFT(N2442,FIND("/",N2442)-1)</f>
        <v>food</v>
      </c>
      <c r="R2442" t="str">
        <f t="array" ref="R2442">RIGHT(N2442,LEN(N2442)-FIND("/",N2442))</f>
        <v>food trucks</v>
      </c>
      <c r="S2442" s="9">
        <f t="array" ref="S2442">(J2442/86400)+25569+(-5/24)</f>
        <v>42383.691122685188</v>
      </c>
      <c r="T2442" s="9">
        <f t="array" ref="T2442">(I2442/86400)+25569+(-5/24)</f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 s="5">
        <f t="shared" si="77"/>
        <v>74.22935779816514</v>
      </c>
      <c r="Q2443" t="str">
        <f t="array" ref="Q2443">LEFT(N2443,FIND("/",N2443)-1)</f>
        <v>food</v>
      </c>
      <c r="R2443" t="str">
        <f t="array" ref="R2443">RIGHT(N2443,LEN(N2443)-FIND("/",N2443))</f>
        <v>small batch</v>
      </c>
      <c r="S2443" s="9">
        <f t="array" ref="S2443">(J2443/86400)+25569+(-5/24)</f>
        <v>42186.917291666665</v>
      </c>
      <c r="T2443" s="9">
        <f t="array" ref="T2443">(I2443/86400)+25569+(-5/24)</f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 s="5">
        <f t="shared" si="77"/>
        <v>81.252688172043008</v>
      </c>
      <c r="Q2444" t="str">
        <f t="array" ref="Q2444">LEFT(N2444,FIND("/",N2444)-1)</f>
        <v>food</v>
      </c>
      <c r="R2444" t="str">
        <f t="array" ref="R2444">RIGHT(N2444,LEN(N2444)-FIND("/",N2444))</f>
        <v>small batch</v>
      </c>
      <c r="S2444" s="9">
        <f t="array" ref="S2444">(J2444/86400)+25569+(-5/24)</f>
        <v>42052.458657407406</v>
      </c>
      <c r="T2444" s="9">
        <f t="array" ref="T2444">(I2444/86400)+25569+(-5/24)</f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 s="5">
        <f t="shared" si="77"/>
        <v>130.23469453376205</v>
      </c>
      <c r="Q2445" t="str">
        <f t="array" ref="Q2445">LEFT(N2445,FIND("/",N2445)-1)</f>
        <v>food</v>
      </c>
      <c r="R2445" t="str">
        <f t="array" ref="R2445">RIGHT(N2445,LEN(N2445)-FIND("/",N2445))</f>
        <v>small batch</v>
      </c>
      <c r="S2445" s="9">
        <f t="array" ref="S2445">(J2445/86400)+25569+(-5/24)</f>
        <v>41836.416921296295</v>
      </c>
      <c r="T2445" s="9">
        <f t="array" ref="T2445">(I2445/86400)+25569+(-5/24)</f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 s="5">
        <f t="shared" si="77"/>
        <v>53.409836065573771</v>
      </c>
      <c r="Q2446" t="str">
        <f t="array" ref="Q2446">LEFT(N2446,FIND("/",N2446)-1)</f>
        <v>food</v>
      </c>
      <c r="R2446" t="str">
        <f t="array" ref="R2446">RIGHT(N2446,LEN(N2446)-FIND("/",N2446))</f>
        <v>small batch</v>
      </c>
      <c r="S2446" s="9">
        <f t="array" ref="S2446">(J2446/86400)+25569+(-5/24)</f>
        <v>42485.54619212963</v>
      </c>
      <c r="T2446" s="9">
        <f t="array" ref="T2446">(I2446/86400)+25569+(-5/24)</f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 s="5">
        <f t="shared" si="77"/>
        <v>75.130434782608702</v>
      </c>
      <c r="Q2447" t="str">
        <f t="array" ref="Q2447">LEFT(N2447,FIND("/",N2447)-1)</f>
        <v>food</v>
      </c>
      <c r="R2447" t="str">
        <f t="array" ref="R2447">RIGHT(N2447,LEN(N2447)-FIND("/",N2447))</f>
        <v>small batch</v>
      </c>
      <c r="S2447" s="9">
        <f t="array" ref="S2447">(J2447/86400)+25569+(-5/24)</f>
        <v>42242.981724537036</v>
      </c>
      <c r="T2447" s="9">
        <f t="array" ref="T2447">(I2447/86400)+25569+(-5/24)</f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 s="5">
        <f t="shared" si="77"/>
        <v>75.666666666666671</v>
      </c>
      <c r="Q2448" t="str">
        <f t="array" ref="Q2448">LEFT(N2448,FIND("/",N2448)-1)</f>
        <v>food</v>
      </c>
      <c r="R2448" t="str">
        <f t="array" ref="R2448">RIGHT(N2448,LEN(N2448)-FIND("/",N2448))</f>
        <v>small batch</v>
      </c>
      <c r="S2448" s="9">
        <f t="array" ref="S2448">(J2448/86400)+25569+(-5/24)</f>
        <v>42670.394340277773</v>
      </c>
      <c r="T2448" s="9">
        <f t="array" ref="T2448">(I2448/86400)+25569+(-5/24)</f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 s="5">
        <f t="shared" si="77"/>
        <v>31.691394658753708</v>
      </c>
      <c r="Q2449" t="str">
        <f t="array" ref="Q2449">LEFT(N2449,FIND("/",N2449)-1)</f>
        <v>food</v>
      </c>
      <c r="R2449" t="str">
        <f t="array" ref="R2449">RIGHT(N2449,LEN(N2449)-FIND("/",N2449))</f>
        <v>small batch</v>
      </c>
      <c r="S2449" s="9">
        <f t="array" ref="S2449">(J2449/86400)+25569+(-5/24)</f>
        <v>42654.26149305555</v>
      </c>
      <c r="T2449" s="9">
        <f t="array" ref="T2449">(I2449/86400)+25569+(-5/24)</f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 s="5">
        <f t="shared" si="77"/>
        <v>47.777777777777779</v>
      </c>
      <c r="Q2450" t="str">
        <f t="array" ref="Q2450">LEFT(N2450,FIND("/",N2450)-1)</f>
        <v>food</v>
      </c>
      <c r="R2450" t="str">
        <f t="array" ref="R2450">RIGHT(N2450,LEN(N2450)-FIND("/",N2450))</f>
        <v>small batch</v>
      </c>
      <c r="S2450" s="9">
        <f t="array" ref="S2450">(J2450/86400)+25569+(-5/24)</f>
        <v>42607.107789351845</v>
      </c>
      <c r="T2450" s="9">
        <f t="array" ref="T2450">(I2450/86400)+25569+(-5/24)</f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 s="5">
        <f t="shared" si="77"/>
        <v>90</v>
      </c>
      <c r="Q2451" t="str">
        <f t="array" ref="Q2451">LEFT(N2451,FIND("/",N2451)-1)</f>
        <v>food</v>
      </c>
      <c r="R2451" t="str">
        <f t="array" ref="R2451">RIGHT(N2451,LEN(N2451)-FIND("/",N2451))</f>
        <v>small batch</v>
      </c>
      <c r="S2451" s="9">
        <f t="array" ref="S2451">(J2451/86400)+25569+(-5/24)</f>
        <v>41942.934201388889</v>
      </c>
      <c r="T2451" s="9">
        <f t="array" ref="T2451">(I2451/86400)+25569+(-5/24)</f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 s="5">
        <f t="shared" si="77"/>
        <v>149.31401960784314</v>
      </c>
      <c r="Q2452" t="str">
        <f t="array" ref="Q2452">LEFT(N2452,FIND("/",N2452)-1)</f>
        <v>food</v>
      </c>
      <c r="R2452" t="str">
        <f t="array" ref="R2452">RIGHT(N2452,LEN(N2452)-FIND("/",N2452))</f>
        <v>small batch</v>
      </c>
      <c r="S2452" s="9">
        <f t="array" ref="S2452">(J2452/86400)+25569+(-5/24)</f>
        <v>41901.864074074074</v>
      </c>
      <c r="T2452" s="9">
        <f t="array" ref="T2452">(I2452/86400)+25569+(-5/24)</f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 s="5">
        <f t="shared" si="77"/>
        <v>62.06989247311828</v>
      </c>
      <c r="Q2453" t="str">
        <f t="array" ref="Q2453">LEFT(N2453,FIND("/",N2453)-1)</f>
        <v>food</v>
      </c>
      <c r="R2453" t="str">
        <f t="array" ref="R2453">RIGHT(N2453,LEN(N2453)-FIND("/",N2453))</f>
        <v>small batch</v>
      </c>
      <c r="S2453" s="9">
        <f t="array" ref="S2453">(J2453/86400)+25569+(-5/24)</f>
        <v>42779.700115740743</v>
      </c>
      <c r="T2453" s="9">
        <f t="array" ref="T2453">(I2453/86400)+25569+(-5/24)</f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 s="5">
        <f t="shared" si="77"/>
        <v>53.4</v>
      </c>
      <c r="Q2454" t="str">
        <f t="array" ref="Q2454">LEFT(N2454,FIND("/",N2454)-1)</f>
        <v>food</v>
      </c>
      <c r="R2454" t="str">
        <f t="array" ref="R2454">RIGHT(N2454,LEN(N2454)-FIND("/",N2454))</f>
        <v>small batch</v>
      </c>
      <c r="S2454" s="9">
        <f t="array" ref="S2454">(J2454/86400)+25569+(-5/24)</f>
        <v>42338.635416666664</v>
      </c>
      <c r="T2454" s="9">
        <f t="array" ref="T2454">(I2454/86400)+25569+(-5/24)</f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 s="5">
        <f t="shared" si="77"/>
        <v>69.268656716417908</v>
      </c>
      <c r="Q2455" t="str">
        <f t="array" ref="Q2455">LEFT(N2455,FIND("/",N2455)-1)</f>
        <v>food</v>
      </c>
      <c r="R2455" t="str">
        <f t="array" ref="R2455">RIGHT(N2455,LEN(N2455)-FIND("/",N2455))</f>
        <v>small batch</v>
      </c>
      <c r="S2455" s="9">
        <f t="array" ref="S2455">(J2455/86400)+25569+(-5/24)</f>
        <v>42738.483900462961</v>
      </c>
      <c r="T2455" s="9">
        <f t="array" ref="T2455">(I2455/86400)+25569+(-5/24)</f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 s="5">
        <f t="shared" si="77"/>
        <v>271.50769230769231</v>
      </c>
      <c r="Q2456" t="str">
        <f t="array" ref="Q2456">LEFT(N2456,FIND("/",N2456)-1)</f>
        <v>food</v>
      </c>
      <c r="R2456" t="str">
        <f t="array" ref="R2456">RIGHT(N2456,LEN(N2456)-FIND("/",N2456))</f>
        <v>small batch</v>
      </c>
      <c r="S2456" s="9">
        <f t="array" ref="S2456">(J2456/86400)+25569+(-5/24)</f>
        <v>42769.993148148147</v>
      </c>
      <c r="T2456" s="9">
        <f t="array" ref="T2456">(I2456/86400)+25569+(-5/24)</f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 s="5">
        <f t="shared" si="77"/>
        <v>34.125</v>
      </c>
      <c r="Q2457" t="str">
        <f t="array" ref="Q2457">LEFT(N2457,FIND("/",N2457)-1)</f>
        <v>food</v>
      </c>
      <c r="R2457" t="str">
        <f t="array" ref="R2457">RIGHT(N2457,LEN(N2457)-FIND("/",N2457))</f>
        <v>small batch</v>
      </c>
      <c r="S2457" s="9">
        <f t="array" ref="S2457">(J2457/86400)+25569+(-5/24)</f>
        <v>42452.573495370372</v>
      </c>
      <c r="T2457" s="9">
        <f t="array" ref="T2457">(I2457/86400)+25569+(-5/24)</f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 s="5">
        <f t="shared" si="77"/>
        <v>40.492537313432834</v>
      </c>
      <c r="Q2458" t="str">
        <f t="array" ref="Q2458">LEFT(N2458,FIND("/",N2458)-1)</f>
        <v>food</v>
      </c>
      <c r="R2458" t="str">
        <f t="array" ref="R2458">RIGHT(N2458,LEN(N2458)-FIND("/",N2458))</f>
        <v>small batch</v>
      </c>
      <c r="S2458" s="9">
        <f t="array" ref="S2458">(J2458/86400)+25569+(-5/24)</f>
        <v>42761.752766203703</v>
      </c>
      <c r="T2458" s="9">
        <f t="array" ref="T2458">(I2458/86400)+25569+(-5/24)</f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 s="5">
        <f t="shared" si="77"/>
        <v>189.75806451612902</v>
      </c>
      <c r="Q2459" t="str">
        <f t="array" ref="Q2459">LEFT(N2459,FIND("/",N2459)-1)</f>
        <v>food</v>
      </c>
      <c r="R2459" t="str">
        <f t="array" ref="R2459">RIGHT(N2459,LEN(N2459)-FIND("/",N2459))</f>
        <v>small batch</v>
      </c>
      <c r="S2459" s="9">
        <f t="array" ref="S2459">(J2459/86400)+25569+(-5/24)</f>
        <v>42423.394166666665</v>
      </c>
      <c r="T2459" s="9">
        <f t="array" ref="T2459">(I2459/86400)+25569+(-5/24)</f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 s="5">
        <f t="shared" si="77"/>
        <v>68.862499999999997</v>
      </c>
      <c r="Q2460" t="str">
        <f t="array" ref="Q2460">LEFT(N2460,FIND("/",N2460)-1)</f>
        <v>food</v>
      </c>
      <c r="R2460" t="str">
        <f t="array" ref="R2460">RIGHT(N2460,LEN(N2460)-FIND("/",N2460))</f>
        <v>small batch</v>
      </c>
      <c r="S2460" s="9">
        <f t="array" ref="S2460">(J2460/86400)+25569+(-5/24)</f>
        <v>42495.663402777776</v>
      </c>
      <c r="T2460" s="9">
        <f t="array" ref="T2460">(I2460/86400)+25569+(-5/24)</f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 s="5">
        <f t="shared" si="77"/>
        <v>108.77659574468085</v>
      </c>
      <c r="Q2461" t="str">
        <f t="array" ref="Q2461">LEFT(N2461,FIND("/",N2461)-1)</f>
        <v>food</v>
      </c>
      <c r="R2461" t="str">
        <f t="array" ref="R2461">RIGHT(N2461,LEN(N2461)-FIND("/",N2461))</f>
        <v>small batch</v>
      </c>
      <c r="S2461" s="9">
        <f t="array" ref="S2461">(J2461/86400)+25569+(-5/24)</f>
        <v>42407.429224537038</v>
      </c>
      <c r="T2461" s="9">
        <f t="array" ref="T2461">(I2461/86400)+25569+(-5/24)</f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 s="5">
        <f t="shared" si="77"/>
        <v>125.98529411764706</v>
      </c>
      <c r="Q2462" t="str">
        <f t="array" ref="Q2462">LEFT(N2462,FIND("/",N2462)-1)</f>
        <v>food</v>
      </c>
      <c r="R2462" t="str">
        <f t="array" ref="R2462">RIGHT(N2462,LEN(N2462)-FIND("/",N2462))</f>
        <v>small batch</v>
      </c>
      <c r="S2462" s="9">
        <f t="array" ref="S2462">(J2462/86400)+25569+(-5/24)</f>
        <v>42703.978784722225</v>
      </c>
      <c r="T2462" s="9">
        <f t="array" ref="T2462">(I2462/86400)+25569+(-5/24)</f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 s="5">
        <f t="shared" si="77"/>
        <v>90.523255813953483</v>
      </c>
      <c r="Q2463" t="str">
        <f t="array" ref="Q2463">LEFT(N2463,FIND("/",N2463)-1)</f>
        <v>music</v>
      </c>
      <c r="R2463" t="str">
        <f t="array" ref="R2463">RIGHT(N2463,LEN(N2463)-FIND("/",N2463))</f>
        <v>indie rock</v>
      </c>
      <c r="S2463" s="9">
        <f t="array" ref="S2463">(J2463/86400)+25569+(-5/24)</f>
        <v>40783.804363425923</v>
      </c>
      <c r="T2463" s="9">
        <f t="array" ref="T2463">(I2463/86400)+25569+(-5/24)</f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 s="5">
        <f t="shared" si="77"/>
        <v>28.880434782608695</v>
      </c>
      <c r="Q2464" t="str">
        <f t="array" ref="Q2464">LEFT(N2464,FIND("/",N2464)-1)</f>
        <v>music</v>
      </c>
      <c r="R2464" t="str">
        <f t="array" ref="R2464">RIGHT(N2464,LEN(N2464)-FIND("/",N2464))</f>
        <v>indie rock</v>
      </c>
      <c r="S2464" s="9">
        <f t="array" ref="S2464">(J2464/86400)+25569+(-5/24)</f>
        <v>41088.977962962963</v>
      </c>
      <c r="T2464" s="9">
        <f t="array" ref="T2464">(I2464/86400)+25569+(-5/24)</f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 s="5">
        <f t="shared" si="77"/>
        <v>31</v>
      </c>
      <c r="Q2465" t="str">
        <f t="array" ref="Q2465">LEFT(N2465,FIND("/",N2465)-1)</f>
        <v>music</v>
      </c>
      <c r="R2465" t="str">
        <f t="array" ref="R2465">RIGHT(N2465,LEN(N2465)-FIND("/",N2465))</f>
        <v>indie rock</v>
      </c>
      <c r="S2465" s="9">
        <f t="array" ref="S2465">(J2465/86400)+25569+(-5/24)</f>
        <v>41340.903067129628</v>
      </c>
      <c r="T2465" s="9">
        <f t="array" ref="T2465">(I2465/86400)+25569+(-5/24)</f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 s="5">
        <f t="shared" si="77"/>
        <v>51.674418604651166</v>
      </c>
      <c r="Q2466" t="str">
        <f t="array" ref="Q2466">LEFT(N2466,FIND("/",N2466)-1)</f>
        <v>music</v>
      </c>
      <c r="R2466" t="str">
        <f t="array" ref="R2466">RIGHT(N2466,LEN(N2466)-FIND("/",N2466))</f>
        <v>indie rock</v>
      </c>
      <c r="S2466" s="9">
        <f t="array" ref="S2466">(J2466/86400)+25569+(-5/24)</f>
        <v>42248.692094907405</v>
      </c>
      <c r="T2466" s="9">
        <f t="array" ref="T2466">(I2466/86400)+25569+(-5/24)</f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 s="5">
        <f t="shared" si="77"/>
        <v>26.270833333333332</v>
      </c>
      <c r="Q2467" t="str">
        <f t="array" ref="Q2467">LEFT(N2467,FIND("/",N2467)-1)</f>
        <v>music</v>
      </c>
      <c r="R2467" t="str">
        <f t="array" ref="R2467">RIGHT(N2467,LEN(N2467)-FIND("/",N2467))</f>
        <v>indie rock</v>
      </c>
      <c r="S2467" s="9">
        <f t="array" ref="S2467">(J2467/86400)+25569+(-5/24)</f>
        <v>41145.510972222219</v>
      </c>
      <c r="T2467" s="9">
        <f t="array" ref="T2467">(I2467/86400)+25569+(-5/24)</f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 s="5">
        <f t="shared" si="77"/>
        <v>48.07692307692308</v>
      </c>
      <c r="Q2468" t="str">
        <f t="array" ref="Q2468">LEFT(N2468,FIND("/",N2468)-1)</f>
        <v>music</v>
      </c>
      <c r="R2468" t="str">
        <f t="array" ref="R2468">RIGHT(N2468,LEN(N2468)-FIND("/",N2468))</f>
        <v>indie rock</v>
      </c>
      <c r="S2468" s="9">
        <f t="array" ref="S2468">(J2468/86400)+25569+(-5/24)</f>
        <v>41372.894131944442</v>
      </c>
      <c r="T2468" s="9">
        <f t="array" ref="T2468">(I2468/86400)+25569+(-5/24)</f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 s="5">
        <f t="shared" si="77"/>
        <v>27.558139534883722</v>
      </c>
      <c r="Q2469" t="str">
        <f t="array" ref="Q2469">LEFT(N2469,FIND("/",N2469)-1)</f>
        <v>music</v>
      </c>
      <c r="R2469" t="str">
        <f t="array" ref="R2469">RIGHT(N2469,LEN(N2469)-FIND("/",N2469))</f>
        <v>indie rock</v>
      </c>
      <c r="S2469" s="9">
        <f t="array" ref="S2469">(J2469/86400)+25569+(-5/24)</f>
        <v>41025.665868055556</v>
      </c>
      <c r="T2469" s="9">
        <f t="array" ref="T2469">(I2469/86400)+25569+(-5/24)</f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 s="5">
        <f t="shared" si="77"/>
        <v>36.97137931034483</v>
      </c>
      <c r="Q2470" t="str">
        <f t="array" ref="Q2470">LEFT(N2470,FIND("/",N2470)-1)</f>
        <v>music</v>
      </c>
      <c r="R2470" t="str">
        <f t="array" ref="R2470">RIGHT(N2470,LEN(N2470)-FIND("/",N2470))</f>
        <v>indie rock</v>
      </c>
      <c r="S2470" s="9">
        <f t="array" ref="S2470">(J2470/86400)+25569+(-5/24)</f>
        <v>41173.945844907408</v>
      </c>
      <c r="T2470" s="9">
        <f t="array" ref="T2470">(I2470/86400)+25569+(-5/24)</f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 s="5">
        <f t="shared" si="77"/>
        <v>29.021276595744681</v>
      </c>
      <c r="Q2471" t="str">
        <f t="array" ref="Q2471">LEFT(N2471,FIND("/",N2471)-1)</f>
        <v>music</v>
      </c>
      <c r="R2471" t="str">
        <f t="array" ref="R2471">RIGHT(N2471,LEN(N2471)-FIND("/",N2471))</f>
        <v>indie rock</v>
      </c>
      <c r="S2471" s="9">
        <f t="array" ref="S2471">(J2471/86400)+25569+(-5/24)</f>
        <v>40557.221400462957</v>
      </c>
      <c r="T2471" s="9">
        <f t="array" ref="T2471">(I2471/86400)+25569+(-5/24)</f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 s="5">
        <f t="shared" si="77"/>
        <v>28.65666666666667</v>
      </c>
      <c r="Q2472" t="str">
        <f t="array" ref="Q2472">LEFT(N2472,FIND("/",N2472)-1)</f>
        <v>music</v>
      </c>
      <c r="R2472" t="str">
        <f t="array" ref="R2472">RIGHT(N2472,LEN(N2472)-FIND("/",N2472))</f>
        <v>indie rock</v>
      </c>
      <c r="S2472" s="9">
        <f t="array" ref="S2472">(J2472/86400)+25569+(-5/24)</f>
        <v>41022.866377314815</v>
      </c>
      <c r="T2472" s="9">
        <f t="array" ref="T2472">(I2472/86400)+25569+(-5/24)</f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 s="5">
        <f t="shared" si="77"/>
        <v>37.647058823529413</v>
      </c>
      <c r="Q2473" t="str">
        <f t="array" ref="Q2473">LEFT(N2473,FIND("/",N2473)-1)</f>
        <v>music</v>
      </c>
      <c r="R2473" t="str">
        <f t="array" ref="R2473">RIGHT(N2473,LEN(N2473)-FIND("/",N2473))</f>
        <v>indie rock</v>
      </c>
      <c r="S2473" s="9">
        <f t="array" ref="S2473">(J2473/86400)+25569+(-5/24)</f>
        <v>40893.784629629627</v>
      </c>
      <c r="T2473" s="9">
        <f t="array" ref="T2473">(I2473/86400)+25569+(-5/24)</f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 s="5">
        <f t="shared" si="77"/>
        <v>97.904038461538462</v>
      </c>
      <c r="Q2474" t="str">
        <f t="array" ref="Q2474">LEFT(N2474,FIND("/",N2474)-1)</f>
        <v>music</v>
      </c>
      <c r="R2474" t="str">
        <f t="array" ref="R2474">RIGHT(N2474,LEN(N2474)-FIND("/",N2474))</f>
        <v>indie rock</v>
      </c>
      <c r="S2474" s="9">
        <f t="array" ref="S2474">(J2474/86400)+25569+(-5/24)</f>
        <v>40353.907175925924</v>
      </c>
      <c r="T2474" s="9">
        <f t="array" ref="T2474">(I2474/86400)+25569+(-5/24)</f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 s="5">
        <f t="shared" si="77"/>
        <v>42.553191489361701</v>
      </c>
      <c r="Q2475" t="str">
        <f t="array" ref="Q2475">LEFT(N2475,FIND("/",N2475)-1)</f>
        <v>music</v>
      </c>
      <c r="R2475" t="str">
        <f t="array" ref="R2475">RIGHT(N2475,LEN(N2475)-FIND("/",N2475))</f>
        <v>indie rock</v>
      </c>
      <c r="S2475" s="9">
        <f t="array" ref="S2475">(J2475/86400)+25569+(-5/24)</f>
        <v>41193.540150462963</v>
      </c>
      <c r="T2475" s="9">
        <f t="array" ref="T2475">(I2475/86400)+25569+(-5/24)</f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 s="5">
        <f t="shared" si="77"/>
        <v>131.58368421052631</v>
      </c>
      <c r="Q2476" t="str">
        <f t="array" ref="Q2476">LEFT(N2476,FIND("/",N2476)-1)</f>
        <v>music</v>
      </c>
      <c r="R2476" t="str">
        <f t="array" ref="R2476">RIGHT(N2476,LEN(N2476)-FIND("/",N2476))</f>
        <v>indie rock</v>
      </c>
      <c r="S2476" s="9">
        <f t="array" ref="S2476">(J2476/86400)+25569+(-5/24)</f>
        <v>40416.80296296296</v>
      </c>
      <c r="T2476" s="9">
        <f t="array" ref="T2476">(I2476/86400)+25569+(-5/24)</f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 s="5">
        <f t="shared" si="77"/>
        <v>32.320987654320987</v>
      </c>
      <c r="Q2477" t="str">
        <f t="array" ref="Q2477">LEFT(N2477,FIND("/",N2477)-1)</f>
        <v>music</v>
      </c>
      <c r="R2477" t="str">
        <f t="array" ref="R2477">RIGHT(N2477,LEN(N2477)-FIND("/",N2477))</f>
        <v>indie rock</v>
      </c>
      <c r="S2477" s="9">
        <f t="array" ref="S2477">(J2477/86400)+25569+(-5/24)</f>
        <v>40310.079340277771</v>
      </c>
      <c r="T2477" s="9">
        <f t="array" ref="T2477">(I2477/86400)+25569+(-5/24)</f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 s="5">
        <f t="shared" si="77"/>
        <v>61.103999999999999</v>
      </c>
      <c r="Q2478" t="str">
        <f t="array" ref="Q2478">LEFT(N2478,FIND("/",N2478)-1)</f>
        <v>music</v>
      </c>
      <c r="R2478" t="str">
        <f t="array" ref="R2478">RIGHT(N2478,LEN(N2478)-FIND("/",N2478))</f>
        <v>indie rock</v>
      </c>
      <c r="S2478" s="9">
        <f t="array" ref="S2478">(J2478/86400)+25569+(-5/24)</f>
        <v>41913.120023148142</v>
      </c>
      <c r="T2478" s="9">
        <f t="array" ref="T2478">(I2478/86400)+25569+(-5/24)</f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 s="5">
        <f t="shared" si="77"/>
        <v>31.341463414634145</v>
      </c>
      <c r="Q2479" t="str">
        <f t="array" ref="Q2479">LEFT(N2479,FIND("/",N2479)-1)</f>
        <v>music</v>
      </c>
      <c r="R2479" t="str">
        <f t="array" ref="R2479">RIGHT(N2479,LEN(N2479)-FIND("/",N2479))</f>
        <v>indie rock</v>
      </c>
      <c r="S2479" s="9">
        <f t="array" ref="S2479">(J2479/86400)+25569+(-5/24)</f>
        <v>41088.483159722222</v>
      </c>
      <c r="T2479" s="9">
        <f t="array" ref="T2479">(I2479/86400)+25569+(-5/24)</f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 s="5">
        <f t="shared" si="77"/>
        <v>129.1139240506329</v>
      </c>
      <c r="Q2480" t="str">
        <f t="array" ref="Q2480">LEFT(N2480,FIND("/",N2480)-1)</f>
        <v>music</v>
      </c>
      <c r="R2480" t="str">
        <f t="array" ref="R2480">RIGHT(N2480,LEN(N2480)-FIND("/",N2480))</f>
        <v>indie rock</v>
      </c>
      <c r="S2480" s="9">
        <f t="array" ref="S2480">(J2480/86400)+25569+(-5/24)</f>
        <v>41257.742048611108</v>
      </c>
      <c r="T2480" s="9">
        <f t="array" ref="T2480">(I2480/86400)+25569+(-5/24)</f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 s="5">
        <f t="shared" si="77"/>
        <v>25.020624999999999</v>
      </c>
      <c r="Q2481" t="str">
        <f t="array" ref="Q2481">LEFT(N2481,FIND("/",N2481)-1)</f>
        <v>music</v>
      </c>
      <c r="R2481" t="str">
        <f t="array" ref="R2481">RIGHT(N2481,LEN(N2481)-FIND("/",N2481))</f>
        <v>indie rock</v>
      </c>
      <c r="S2481" s="9">
        <f t="array" ref="S2481">(J2481/86400)+25569+(-5/24)</f>
        <v>41107.518449074072</v>
      </c>
      <c r="T2481" s="9">
        <f t="array" ref="T2481">(I2481/86400)+25569+(-5/24)</f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 s="5">
        <f t="shared" si="77"/>
        <v>250</v>
      </c>
      <c r="Q2482" t="str">
        <f t="array" ref="Q2482">LEFT(N2482,FIND("/",N2482)-1)</f>
        <v>music</v>
      </c>
      <c r="R2482" t="str">
        <f t="array" ref="R2482">RIGHT(N2482,LEN(N2482)-FIND("/",N2482))</f>
        <v>indie rock</v>
      </c>
      <c r="S2482" s="9">
        <f t="array" ref="S2482">(J2482/86400)+25569+(-5/24)</f>
        <v>42227.727824074071</v>
      </c>
      <c r="T2482" s="9">
        <f t="array" ref="T2482">(I2482/86400)+25569+(-5/24)</f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 s="5">
        <f t="shared" si="77"/>
        <v>47.541473684210523</v>
      </c>
      <c r="Q2483" t="str">
        <f t="array" ref="Q2483">LEFT(N2483,FIND("/",N2483)-1)</f>
        <v>music</v>
      </c>
      <c r="R2483" t="str">
        <f t="array" ref="R2483">RIGHT(N2483,LEN(N2483)-FIND("/",N2483))</f>
        <v>indie rock</v>
      </c>
      <c r="S2483" s="9">
        <f t="array" ref="S2483">(J2483/86400)+25569+(-5/24)</f>
        <v>40999.437592592592</v>
      </c>
      <c r="T2483" s="9">
        <f t="array" ref="T2483">(I2483/86400)+25569+(-5/24)</f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 s="5">
        <f t="shared" si="77"/>
        <v>40.04</v>
      </c>
      <c r="Q2484" t="str">
        <f t="array" ref="Q2484">LEFT(N2484,FIND("/",N2484)-1)</f>
        <v>music</v>
      </c>
      <c r="R2484" t="str">
        <f t="array" ref="R2484">RIGHT(N2484,LEN(N2484)-FIND("/",N2484))</f>
        <v>indie rock</v>
      </c>
      <c r="S2484" s="9">
        <f t="array" ref="S2484">(J2484/86400)+25569+(-5/24)</f>
        <v>40711.573877314811</v>
      </c>
      <c r="T2484" s="9">
        <f t="array" ref="T2484">(I2484/86400)+25569+(-5/24)</f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 s="5">
        <f t="shared" si="77"/>
        <v>65.84210526315789</v>
      </c>
      <c r="Q2485" t="str">
        <f t="array" ref="Q2485">LEFT(N2485,FIND("/",N2485)-1)</f>
        <v>music</v>
      </c>
      <c r="R2485" t="str">
        <f t="array" ref="R2485">RIGHT(N2485,LEN(N2485)-FIND("/",N2485))</f>
        <v>indie rock</v>
      </c>
      <c r="S2485" s="9">
        <f t="array" ref="S2485">(J2485/86400)+25569+(-5/24)</f>
        <v>40970.541701388887</v>
      </c>
      <c r="T2485" s="9">
        <f t="array" ref="T2485">(I2485/86400)+25569+(-5/24)</f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 s="5">
        <f t="shared" si="77"/>
        <v>46.401222222222216</v>
      </c>
      <c r="Q2486" t="str">
        <f t="array" ref="Q2486">LEFT(N2486,FIND("/",N2486)-1)</f>
        <v>music</v>
      </c>
      <c r="R2486" t="str">
        <f t="array" ref="R2486">RIGHT(N2486,LEN(N2486)-FIND("/",N2486))</f>
        <v>indie rock</v>
      </c>
      <c r="S2486" s="9">
        <f t="array" ref="S2486">(J2486/86400)+25569+(-5/24)</f>
        <v>40771.708368055552</v>
      </c>
      <c r="T2486" s="9">
        <f t="array" ref="T2486">(I2486/86400)+25569+(-5/24)</f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 s="5">
        <f t="shared" si="77"/>
        <v>50.365853658536587</v>
      </c>
      <c r="Q2487" t="str">
        <f t="array" ref="Q2487">LEFT(N2487,FIND("/",N2487)-1)</f>
        <v>music</v>
      </c>
      <c r="R2487" t="str">
        <f t="array" ref="R2487">RIGHT(N2487,LEN(N2487)-FIND("/",N2487))</f>
        <v>indie rock</v>
      </c>
      <c r="S2487" s="9">
        <f t="array" ref="S2487">(J2487/86400)+25569+(-5/24)</f>
        <v>40793.790266203701</v>
      </c>
      <c r="T2487" s="9">
        <f t="array" ref="T2487">(I2487/86400)+25569+(-5/24)</f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 s="5">
        <f t="shared" si="77"/>
        <v>26.566666666666666</v>
      </c>
      <c r="Q2488" t="str">
        <f t="array" ref="Q2488">LEFT(N2488,FIND("/",N2488)-1)</f>
        <v>music</v>
      </c>
      <c r="R2488" t="str">
        <f t="array" ref="R2488">RIGHT(N2488,LEN(N2488)-FIND("/",N2488))</f>
        <v>indie rock</v>
      </c>
      <c r="S2488" s="9">
        <f t="array" ref="S2488">(J2488/86400)+25569+(-5/24)</f>
        <v>40991.499722222223</v>
      </c>
      <c r="T2488" s="9">
        <f t="array" ref="T2488">(I2488/86400)+25569+(-5/24)</f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 s="5">
        <f t="shared" si="77"/>
        <v>39.493684210526318</v>
      </c>
      <c r="Q2489" t="str">
        <f t="array" ref="Q2489">LEFT(N2489,FIND("/",N2489)-1)</f>
        <v>music</v>
      </c>
      <c r="R2489" t="str">
        <f t="array" ref="R2489">RIGHT(N2489,LEN(N2489)-FIND("/",N2489))</f>
        <v>indie rock</v>
      </c>
      <c r="S2489" s="9">
        <f t="array" ref="S2489">(J2489/86400)+25569+(-5/24)</f>
        <v>41025.874965277777</v>
      </c>
      <c r="T2489" s="9">
        <f t="array" ref="T2489">(I2489/86400)+25569+(-5/24)</f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 s="5">
        <f t="shared" si="77"/>
        <v>49.246153846153845</v>
      </c>
      <c r="Q2490" t="str">
        <f t="array" ref="Q2490">LEFT(N2490,FIND("/",N2490)-1)</f>
        <v>music</v>
      </c>
      <c r="R2490" t="str">
        <f t="array" ref="R2490">RIGHT(N2490,LEN(N2490)-FIND("/",N2490))</f>
        <v>indie rock</v>
      </c>
      <c r="S2490" s="9">
        <f t="array" ref="S2490">(J2490/86400)+25569+(-5/24)</f>
        <v>40833.424861111111</v>
      </c>
      <c r="T2490" s="9">
        <f t="array" ref="T2490">(I2490/86400)+25569+(-5/24)</f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 s="5">
        <f t="shared" si="77"/>
        <v>62.38</v>
      </c>
      <c r="Q2491" t="str">
        <f t="array" ref="Q2491">LEFT(N2491,FIND("/",N2491)-1)</f>
        <v>music</v>
      </c>
      <c r="R2491" t="str">
        <f t="array" ref="R2491">RIGHT(N2491,LEN(N2491)-FIND("/",N2491))</f>
        <v>indie rock</v>
      </c>
      <c r="S2491" s="9">
        <f t="array" ref="S2491">(J2491/86400)+25569+(-5/24)</f>
        <v>41373.481932870367</v>
      </c>
      <c r="T2491" s="9">
        <f t="array" ref="T2491">(I2491/86400)+25569+(-5/24)</f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 s="5">
        <f t="shared" si="77"/>
        <v>37.9375</v>
      </c>
      <c r="Q2492" t="str">
        <f t="array" ref="Q2492">LEFT(N2492,FIND("/",N2492)-1)</f>
        <v>music</v>
      </c>
      <c r="R2492" t="str">
        <f t="array" ref="R2492">RIGHT(N2492,LEN(N2492)-FIND("/",N2492))</f>
        <v>indie rock</v>
      </c>
      <c r="S2492" s="9">
        <f t="array" ref="S2492">(J2492/86400)+25569+(-5/24)</f>
        <v>41023.01939814815</v>
      </c>
      <c r="T2492" s="9">
        <f t="array" ref="T2492">(I2492/86400)+25569+(-5/24)</f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 s="5">
        <f t="shared" si="77"/>
        <v>51.6</v>
      </c>
      <c r="Q2493" t="str">
        <f t="array" ref="Q2493">LEFT(N2493,FIND("/",N2493)-1)</f>
        <v>music</v>
      </c>
      <c r="R2493" t="str">
        <f t="array" ref="R2493">RIGHT(N2493,LEN(N2493)-FIND("/",N2493))</f>
        <v>indie rock</v>
      </c>
      <c r="S2493" s="9">
        <f t="array" ref="S2493">(J2493/86400)+25569+(-5/24)</f>
        <v>40542.630949074075</v>
      </c>
      <c r="T2493" s="9">
        <f t="array" ref="T2493">(I2493/86400)+25569+(-5/24)</f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 s="5">
        <f t="shared" si="77"/>
        <v>27.777777777777779</v>
      </c>
      <c r="Q2494" t="str">
        <f t="array" ref="Q2494">LEFT(N2494,FIND("/",N2494)-1)</f>
        <v>music</v>
      </c>
      <c r="R2494" t="str">
        <f t="array" ref="R2494">RIGHT(N2494,LEN(N2494)-FIND("/",N2494))</f>
        <v>indie rock</v>
      </c>
      <c r="S2494" s="9">
        <f t="array" ref="S2494">(J2494/86400)+25569+(-5/24)</f>
        <v>41024.777638888889</v>
      </c>
      <c r="T2494" s="9">
        <f t="array" ref="T2494">(I2494/86400)+25569+(-5/24)</f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 s="5">
        <f t="shared" si="77"/>
        <v>99.382239382239376</v>
      </c>
      <c r="Q2495" t="str">
        <f t="array" ref="Q2495">LEFT(N2495,FIND("/",N2495)-1)</f>
        <v>music</v>
      </c>
      <c r="R2495" t="str">
        <f t="array" ref="R2495">RIGHT(N2495,LEN(N2495)-FIND("/",N2495))</f>
        <v>indie rock</v>
      </c>
      <c r="S2495" s="9">
        <f t="array" ref="S2495">(J2495/86400)+25569+(-5/24)</f>
        <v>41347.959953703699</v>
      </c>
      <c r="T2495" s="9">
        <f t="array" ref="T2495">(I2495/86400)+25569+(-5/24)</f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 s="5">
        <f t="shared" si="77"/>
        <v>38.848205128205123</v>
      </c>
      <c r="Q2496" t="str">
        <f t="array" ref="Q2496">LEFT(N2496,FIND("/",N2496)-1)</f>
        <v>music</v>
      </c>
      <c r="R2496" t="str">
        <f t="array" ref="R2496">RIGHT(N2496,LEN(N2496)-FIND("/",N2496))</f>
        <v>indie rock</v>
      </c>
      <c r="S2496" s="9">
        <f t="array" ref="S2496">(J2496/86400)+25569+(-5/24)</f>
        <v>41022.436851851853</v>
      </c>
      <c r="T2496" s="9">
        <f t="array" ref="T2496">(I2496/86400)+25569+(-5/24)</f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 s="5">
        <f t="shared" si="77"/>
        <v>45.548809523809524</v>
      </c>
      <c r="Q2497" t="str">
        <f t="array" ref="Q2497">LEFT(N2497,FIND("/",N2497)-1)</f>
        <v>music</v>
      </c>
      <c r="R2497" t="str">
        <f t="array" ref="R2497">RIGHT(N2497,LEN(N2497)-FIND("/",N2497))</f>
        <v>indie rock</v>
      </c>
      <c r="S2497" s="9">
        <f t="array" ref="S2497">(J2497/86400)+25569+(-5/24)</f>
        <v>41036.738136574073</v>
      </c>
      <c r="T2497" s="9">
        <f t="array" ref="T2497">(I2497/86400)+25569+(-5/24)</f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 s="5">
        <f t="shared" si="77"/>
        <v>600</v>
      </c>
      <c r="Q2498" t="str">
        <f t="array" ref="Q2498">LEFT(N2498,FIND("/",N2498)-1)</f>
        <v>music</v>
      </c>
      <c r="R2498" t="str">
        <f t="array" ref="R2498">RIGHT(N2498,LEN(N2498)-FIND("/",N2498))</f>
        <v>indie rock</v>
      </c>
      <c r="S2498" s="9">
        <f t="array" ref="S2498">(J2498/86400)+25569+(-5/24)</f>
        <v>41327.788101851846</v>
      </c>
      <c r="T2498" s="9">
        <f t="array" ref="T2498">(I2498/86400)+25569+(-5/24)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E2499/D2499*100</f>
        <v>112.7715</v>
      </c>
      <c r="P2499" s="5">
        <f t="shared" ref="P2499:P2562" si="79">E2499/L2499</f>
        <v>80.551071428571419</v>
      </c>
      <c r="Q2499" t="str">
        <f t="array" ref="Q2499">LEFT(N2499,FIND("/",N2499)-1)</f>
        <v>music</v>
      </c>
      <c r="R2499" t="str">
        <f t="array" ref="R2499">RIGHT(N2499,LEN(N2499)-FIND("/",N2499))</f>
        <v>indie rock</v>
      </c>
      <c r="S2499" s="9">
        <f t="array" ref="S2499">(J2499/86400)+25569+(-5/24)</f>
        <v>40730.670578703699</v>
      </c>
      <c r="T2499" s="9">
        <f t="array" ref="T249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 s="5">
        <f t="shared" si="79"/>
        <v>52.8</v>
      </c>
      <c r="Q2500" t="str">
        <f t="array" ref="Q2500">LEFT(N2500,FIND("/",N2500)-1)</f>
        <v>music</v>
      </c>
      <c r="R2500" t="str">
        <f t="array" ref="R2500">RIGHT(N2500,LEN(N2500)-FIND("/",N2500))</f>
        <v>indie rock</v>
      </c>
      <c r="S2500" s="9">
        <f t="array" ref="S2500">(J2500/86400)+25569+(-5/24)</f>
        <v>42017.759108796294</v>
      </c>
      <c r="T2500" s="9">
        <f t="array" ref="T2500">(I2500/86400)+25569+(-5/24)</f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 s="5">
        <f t="shared" si="79"/>
        <v>47.676470588235297</v>
      </c>
      <c r="Q2501" t="str">
        <f t="array" ref="Q2501">LEFT(N2501,FIND("/",N2501)-1)</f>
        <v>music</v>
      </c>
      <c r="R2501" t="str">
        <f t="array" ref="R2501">RIGHT(N2501,LEN(N2501)-FIND("/",N2501))</f>
        <v>indie rock</v>
      </c>
      <c r="S2501" s="9">
        <f t="array" ref="S2501">(J2501/86400)+25569+(-5/24)</f>
        <v>41226.440243055556</v>
      </c>
      <c r="T2501" s="9">
        <f t="array" ref="T2501">(I2501/86400)+25569+(-5/24)</f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 s="5">
        <f t="shared" si="79"/>
        <v>23.448275862068964</v>
      </c>
      <c r="Q2502" t="str">
        <f t="array" ref="Q2502">LEFT(N2502,FIND("/",N2502)-1)</f>
        <v>music</v>
      </c>
      <c r="R2502" t="str">
        <f t="array" ref="R2502">RIGHT(N2502,LEN(N2502)-FIND("/",N2502))</f>
        <v>indie rock</v>
      </c>
      <c r="S2502" s="9">
        <f t="array" ref="S2502">(J2502/86400)+25569+(-5/24)</f>
        <v>41053.564525462956</v>
      </c>
      <c r="T2502" s="9">
        <f t="array" ref="T2502">(I2502/86400)+25569+(-5/24)</f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 s="5">
        <f t="shared" si="79"/>
        <v>40.142857142857146</v>
      </c>
      <c r="Q2503" t="str">
        <f t="array" ref="Q2503">LEFT(N2503,FIND("/",N2503)-1)</f>
        <v>food</v>
      </c>
      <c r="R2503" t="str">
        <f t="array" ref="R2503">RIGHT(N2503,LEN(N2503)-FIND("/",N2503))</f>
        <v>restaurants</v>
      </c>
      <c r="S2503" s="9">
        <f t="array" ref="S2503">(J2503/86400)+25569+(-5/24)</f>
        <v>42244.568333333336</v>
      </c>
      <c r="T2503" s="9">
        <f t="array" ref="T2503">(I2503/86400)+25569+(-5/24)</f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 s="5">
        <f t="shared" si="79"/>
        <v>17.2</v>
      </c>
      <c r="Q2504" t="str">
        <f t="array" ref="Q2504">LEFT(N2504,FIND("/",N2504)-1)</f>
        <v>food</v>
      </c>
      <c r="R2504" t="str">
        <f t="array" ref="R2504">RIGHT(N2504,LEN(N2504)-FIND("/",N2504))</f>
        <v>restaurants</v>
      </c>
      <c r="S2504" s="9">
        <f t="array" ref="S2504">(J2504/86400)+25569+(-5/24)</f>
        <v>41858.617106481477</v>
      </c>
      <c r="T2504" s="9">
        <f t="array" ref="T2504">(I2504/86400)+25569+(-5/24)</f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5" t="e">
        <f t="shared" si="79"/>
        <v>#DIV/0!</v>
      </c>
      <c r="Q2505" t="str">
        <f t="array" ref="Q2505">LEFT(N2505,FIND("/",N2505)-1)</f>
        <v>food</v>
      </c>
      <c r="R2505" t="str">
        <f t="array" ref="R2505">RIGHT(N2505,LEN(N2505)-FIND("/",N2505))</f>
        <v>restaurants</v>
      </c>
      <c r="S2505" s="9">
        <f t="array" ref="S2505">(J2505/86400)+25569+(-5/24)</f>
        <v>42498.691064814811</v>
      </c>
      <c r="T2505" s="9">
        <f t="array" ref="T2505">(I2505/86400)+25569+(-5/24)</f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5" t="e">
        <f t="shared" si="79"/>
        <v>#DIV/0!</v>
      </c>
      <c r="Q2506" t="str">
        <f t="array" ref="Q2506">LEFT(N2506,FIND("/",N2506)-1)</f>
        <v>food</v>
      </c>
      <c r="R2506" t="str">
        <f t="array" ref="R2506">RIGHT(N2506,LEN(N2506)-FIND("/",N2506))</f>
        <v>restaurants</v>
      </c>
      <c r="S2506" s="9">
        <f t="array" ref="S2506">(J2506/86400)+25569+(-5/24)</f>
        <v>41927.807106481479</v>
      </c>
      <c r="T2506" s="9">
        <f t="array" ref="T2506">(I2506/86400)+25569+(-5/24)</f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5" t="e">
        <f t="shared" si="79"/>
        <v>#DIV/0!</v>
      </c>
      <c r="Q2507" t="str">
        <f t="array" ref="Q2507">LEFT(N2507,FIND("/",N2507)-1)</f>
        <v>food</v>
      </c>
      <c r="R2507" t="str">
        <f t="array" ref="R2507">RIGHT(N2507,LEN(N2507)-FIND("/",N2507))</f>
        <v>restaurants</v>
      </c>
      <c r="S2507" s="9">
        <f t="array" ref="S2507">(J2507/86400)+25569+(-5/24)</f>
        <v>42046.847407407404</v>
      </c>
      <c r="T2507" s="9">
        <f t="array" ref="T2507">(I2507/86400)+25569+(-5/24)</f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 s="5">
        <f t="shared" si="79"/>
        <v>15</v>
      </c>
      <c r="Q2508" t="str">
        <f t="array" ref="Q2508">LEFT(N2508,FIND("/",N2508)-1)</f>
        <v>food</v>
      </c>
      <c r="R2508" t="str">
        <f t="array" ref="R2508">RIGHT(N2508,LEN(N2508)-FIND("/",N2508))</f>
        <v>restaurants</v>
      </c>
      <c r="S2508" s="9">
        <f t="array" ref="S2508">(J2508/86400)+25569+(-5/24)</f>
        <v>42258.088761574072</v>
      </c>
      <c r="T2508" s="9">
        <f t="array" ref="T2508">(I2508/86400)+25569+(-5/24)</f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5" t="e">
        <f t="shared" si="79"/>
        <v>#DIV/0!</v>
      </c>
      <c r="Q2509" t="str">
        <f t="array" ref="Q2509">LEFT(N2509,FIND("/",N2509)-1)</f>
        <v>food</v>
      </c>
      <c r="R2509" t="str">
        <f t="array" ref="R2509">RIGHT(N2509,LEN(N2509)-FIND("/",N2509))</f>
        <v>restaurants</v>
      </c>
      <c r="S2509" s="9">
        <f t="array" ref="S2509">(J2509/86400)+25569+(-5/24)</f>
        <v>42104.864629629628</v>
      </c>
      <c r="T2509" s="9">
        <f t="array" ref="T2509">(I2509/86400)+25569+(-5/24)</f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5" t="e">
        <f t="shared" si="79"/>
        <v>#DIV/0!</v>
      </c>
      <c r="Q2510" t="str">
        <f t="array" ref="Q2510">LEFT(N2510,FIND("/",N2510)-1)</f>
        <v>food</v>
      </c>
      <c r="R2510" t="str">
        <f t="array" ref="R2510">RIGHT(N2510,LEN(N2510)-FIND("/",N2510))</f>
        <v>restaurants</v>
      </c>
      <c r="S2510" s="9">
        <f t="array" ref="S2510">(J2510/86400)+25569+(-5/24)</f>
        <v>41835.743449074071</v>
      </c>
      <c r="T2510" s="9">
        <f t="array" ref="T2510">(I2510/86400)+25569+(-5/24)</f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 s="5">
        <f t="shared" si="79"/>
        <v>35.714285714285715</v>
      </c>
      <c r="Q2511" t="str">
        <f t="array" ref="Q2511">LEFT(N2511,FIND("/",N2511)-1)</f>
        <v>food</v>
      </c>
      <c r="R2511" t="str">
        <f t="array" ref="R2511">RIGHT(N2511,LEN(N2511)-FIND("/",N2511))</f>
        <v>restaurants</v>
      </c>
      <c r="S2511" s="9">
        <f t="array" ref="S2511">(J2511/86400)+25569+(-5/24)</f>
        <v>42058.601261574069</v>
      </c>
      <c r="T2511" s="9">
        <f t="array" ref="T2511">(I2511/86400)+25569+(-5/24)</f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 s="5">
        <f t="shared" si="79"/>
        <v>37.5</v>
      </c>
      <c r="Q2512" t="str">
        <f t="array" ref="Q2512">LEFT(N2512,FIND("/",N2512)-1)</f>
        <v>food</v>
      </c>
      <c r="R2512" t="str">
        <f t="array" ref="R2512">RIGHT(N2512,LEN(N2512)-FIND("/",N2512))</f>
        <v>restaurants</v>
      </c>
      <c r="S2512" s="9">
        <f t="array" ref="S2512">(J2512/86400)+25569+(-5/24)</f>
        <v>42078.789027777777</v>
      </c>
      <c r="T2512" s="9">
        <f t="array" ref="T2512">(I2512/86400)+25569+(-5/24)</f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5" t="e">
        <f t="shared" si="79"/>
        <v>#DIV/0!</v>
      </c>
      <c r="Q2513" t="str">
        <f t="array" ref="Q2513">LEFT(N2513,FIND("/",N2513)-1)</f>
        <v>food</v>
      </c>
      <c r="R2513" t="str">
        <f t="array" ref="R2513">RIGHT(N2513,LEN(N2513)-FIND("/",N2513))</f>
        <v>restaurants</v>
      </c>
      <c r="S2513" s="9">
        <f t="array" ref="S2513">(J2513/86400)+25569+(-5/24)</f>
        <v>42371.238576388881</v>
      </c>
      <c r="T2513" s="9">
        <f t="array" ref="T2513">(I2513/86400)+25569+(-5/24)</f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5" t="e">
        <f t="shared" si="79"/>
        <v>#DIV/0!</v>
      </c>
      <c r="Q2514" t="str">
        <f t="array" ref="Q2514">LEFT(N2514,FIND("/",N2514)-1)</f>
        <v>food</v>
      </c>
      <c r="R2514" t="str">
        <f t="array" ref="R2514">RIGHT(N2514,LEN(N2514)-FIND("/",N2514))</f>
        <v>restaurants</v>
      </c>
      <c r="S2514" s="9">
        <f t="array" ref="S2514">(J2514/86400)+25569+(-5/24)</f>
        <v>41971.668530092589</v>
      </c>
      <c r="T2514" s="9">
        <f t="array" ref="T2514">(I2514/86400)+25569+(-5/24)</f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5" t="e">
        <f t="shared" si="79"/>
        <v>#DIV/0!</v>
      </c>
      <c r="Q2515" t="str">
        <f t="array" ref="Q2515">LEFT(N2515,FIND("/",N2515)-1)</f>
        <v>food</v>
      </c>
      <c r="R2515" t="str">
        <f t="array" ref="R2515">RIGHT(N2515,LEN(N2515)-FIND("/",N2515))</f>
        <v>restaurants</v>
      </c>
      <c r="S2515" s="9">
        <f t="array" ref="S2515">(J2515/86400)+25569+(-5/24)</f>
        <v>42731.798483796294</v>
      </c>
      <c r="T2515" s="9">
        <f t="array" ref="T2515">(I2515/86400)+25569+(-5/24)</f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 s="5">
        <f t="shared" si="79"/>
        <v>52.5</v>
      </c>
      <c r="Q2516" t="str">
        <f t="array" ref="Q2516">LEFT(N2516,FIND("/",N2516)-1)</f>
        <v>food</v>
      </c>
      <c r="R2516" t="str">
        <f t="array" ref="R2516">RIGHT(N2516,LEN(N2516)-FIND("/",N2516))</f>
        <v>restaurants</v>
      </c>
      <c r="S2516" s="9">
        <f t="array" ref="S2516">(J2516/86400)+25569+(-5/24)</f>
        <v>41854.181446759256</v>
      </c>
      <c r="T2516" s="9">
        <f t="array" ref="T2516">(I2516/86400)+25569+(-5/24)</f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 s="5">
        <f t="shared" si="79"/>
        <v>77.5</v>
      </c>
      <c r="Q2517" t="str">
        <f t="array" ref="Q2517">LEFT(N2517,FIND("/",N2517)-1)</f>
        <v>food</v>
      </c>
      <c r="R2517" t="str">
        <f t="array" ref="R2517">RIGHT(N2517,LEN(N2517)-FIND("/",N2517))</f>
        <v>restaurants</v>
      </c>
      <c r="S2517" s="9">
        <f t="array" ref="S2517">(J2517/86400)+25569+(-5/24)</f>
        <v>42027.63140046296</v>
      </c>
      <c r="T2517" s="9">
        <f t="array" ref="T2517">(I2517/86400)+25569+(-5/24)</f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5" t="e">
        <f t="shared" si="79"/>
        <v>#DIV/0!</v>
      </c>
      <c r="Q2518" t="str">
        <f t="array" ref="Q2518">LEFT(N2518,FIND("/",N2518)-1)</f>
        <v>food</v>
      </c>
      <c r="R2518" t="str">
        <f t="array" ref="R2518">RIGHT(N2518,LEN(N2518)-FIND("/",N2518))</f>
        <v>restaurants</v>
      </c>
      <c r="S2518" s="9">
        <f t="array" ref="S2518">(J2518/86400)+25569+(-5/24)</f>
        <v>41942.445046296292</v>
      </c>
      <c r="T2518" s="9">
        <f t="array" ref="T2518">(I2518/86400)+25569+(-5/24)</f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 s="5">
        <f t="shared" si="79"/>
        <v>53.545454545454547</v>
      </c>
      <c r="Q2519" t="str">
        <f t="array" ref="Q2519">LEFT(N2519,FIND("/",N2519)-1)</f>
        <v>food</v>
      </c>
      <c r="R2519" t="str">
        <f t="array" ref="R2519">RIGHT(N2519,LEN(N2519)-FIND("/",N2519))</f>
        <v>restaurants</v>
      </c>
      <c r="S2519" s="9">
        <f t="array" ref="S2519">(J2519/86400)+25569+(-5/24)</f>
        <v>42052.594097222223</v>
      </c>
      <c r="T2519" s="9">
        <f t="array" ref="T2519">(I2519/86400)+25569+(-5/24)</f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5" t="e">
        <f t="shared" si="79"/>
        <v>#DIV/0!</v>
      </c>
      <c r="Q2520" t="str">
        <f t="array" ref="Q2520">LEFT(N2520,FIND("/",N2520)-1)</f>
        <v>food</v>
      </c>
      <c r="R2520" t="str">
        <f t="array" ref="R2520">RIGHT(N2520,LEN(N2520)-FIND("/",N2520))</f>
        <v>restaurants</v>
      </c>
      <c r="S2520" s="9">
        <f t="array" ref="S2520">(J2520/86400)+25569+(-5/24)</f>
        <v>41926.472546296296</v>
      </c>
      <c r="T2520" s="9">
        <f t="array" ref="T2520">(I2520/86400)+25569+(-5/24)</f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 s="5">
        <f t="shared" si="79"/>
        <v>16.25</v>
      </c>
      <c r="Q2521" t="str">
        <f t="array" ref="Q2521">LEFT(N2521,FIND("/",N2521)-1)</f>
        <v>food</v>
      </c>
      <c r="R2521" t="str">
        <f t="array" ref="R2521">RIGHT(N2521,LEN(N2521)-FIND("/",N2521))</f>
        <v>restaurants</v>
      </c>
      <c r="S2521" s="9">
        <f t="array" ref="S2521">(J2521/86400)+25569+(-5/24)</f>
        <v>41808.946805555555</v>
      </c>
      <c r="T2521" s="9">
        <f t="array" ref="T2521">(I2521/86400)+25569+(-5/24)</f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5" t="e">
        <f t="shared" si="79"/>
        <v>#DIV/0!</v>
      </c>
      <c r="Q2522" t="str">
        <f t="array" ref="Q2522">LEFT(N2522,FIND("/",N2522)-1)</f>
        <v>food</v>
      </c>
      <c r="R2522" t="str">
        <f t="array" ref="R2522">RIGHT(N2522,LEN(N2522)-FIND("/",N2522))</f>
        <v>restaurants</v>
      </c>
      <c r="S2522" s="9">
        <f t="array" ref="S2522">(J2522/86400)+25569+(-5/24)</f>
        <v>42612.392187500001</v>
      </c>
      <c r="T2522" s="9">
        <f t="array" ref="T2522">(I2522/86400)+25569+(-5/24)</f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 s="5">
        <f t="shared" si="79"/>
        <v>103.68174242424243</v>
      </c>
      <c r="Q2523" t="str">
        <f t="array" ref="Q2523">LEFT(N2523,FIND("/",N2523)-1)</f>
        <v>music</v>
      </c>
      <c r="R2523" t="str">
        <f t="array" ref="R2523">RIGHT(N2523,LEN(N2523)-FIND("/",N2523))</f>
        <v>classical music</v>
      </c>
      <c r="S2523" s="9">
        <f t="array" ref="S2523">(J2523/86400)+25569+(-5/24)</f>
        <v>42269.75950231481</v>
      </c>
      <c r="T2523" s="9">
        <f t="array" ref="T2523">(I2523/86400)+25569+(-5/24)</f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 s="5">
        <f t="shared" si="79"/>
        <v>185.18518518518519</v>
      </c>
      <c r="Q2524" t="str">
        <f t="array" ref="Q2524">LEFT(N2524,FIND("/",N2524)-1)</f>
        <v>music</v>
      </c>
      <c r="R2524" t="str">
        <f t="array" ref="R2524">RIGHT(N2524,LEN(N2524)-FIND("/",N2524))</f>
        <v>classical music</v>
      </c>
      <c r="S2524" s="9">
        <f t="array" ref="S2524">(J2524/86400)+25569+(-5/24)</f>
        <v>42460.365277777775</v>
      </c>
      <c r="T2524" s="9">
        <f t="array" ref="T2524">(I2524/86400)+25569+(-5/24)</f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 s="5">
        <f t="shared" si="79"/>
        <v>54.153846153846153</v>
      </c>
      <c r="Q2525" t="str">
        <f t="array" ref="Q2525">LEFT(N2525,FIND("/",N2525)-1)</f>
        <v>music</v>
      </c>
      <c r="R2525" t="str">
        <f t="array" ref="R2525">RIGHT(N2525,LEN(N2525)-FIND("/",N2525))</f>
        <v>classical music</v>
      </c>
      <c r="S2525" s="9">
        <f t="array" ref="S2525">(J2525/86400)+25569+(-5/24)</f>
        <v>41930.767268518517</v>
      </c>
      <c r="T2525" s="9">
        <f t="array" ref="T2525">(I2525/86400)+25569+(-5/24)</f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 s="5">
        <f t="shared" si="79"/>
        <v>177.2093023255814</v>
      </c>
      <c r="Q2526" t="str">
        <f t="array" ref="Q2526">LEFT(N2526,FIND("/",N2526)-1)</f>
        <v>music</v>
      </c>
      <c r="R2526" t="str">
        <f t="array" ref="R2526">RIGHT(N2526,LEN(N2526)-FIND("/",N2526))</f>
        <v>classical music</v>
      </c>
      <c r="S2526" s="9">
        <f t="array" ref="S2526">(J2526/86400)+25569+(-5/24)</f>
        <v>41961.599039351851</v>
      </c>
      <c r="T2526" s="9">
        <f t="array" ref="T2526">(I2526/86400)+25569+(-5/24)</f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 s="5">
        <f t="shared" si="79"/>
        <v>100.325</v>
      </c>
      <c r="Q2527" t="str">
        <f t="array" ref="Q2527">LEFT(N2527,FIND("/",N2527)-1)</f>
        <v>music</v>
      </c>
      <c r="R2527" t="str">
        <f t="array" ref="R2527">RIGHT(N2527,LEN(N2527)-FIND("/",N2527))</f>
        <v>classical music</v>
      </c>
      <c r="S2527" s="9">
        <f t="array" ref="S2527">(J2527/86400)+25569+(-5/24)</f>
        <v>41058.636238425919</v>
      </c>
      <c r="T2527" s="9">
        <f t="array" ref="T2527">(I2527/86400)+25569+(-5/24)</f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 s="5">
        <f t="shared" si="79"/>
        <v>136.90909090909091</v>
      </c>
      <c r="Q2528" t="str">
        <f t="array" ref="Q2528">LEFT(N2528,FIND("/",N2528)-1)</f>
        <v>music</v>
      </c>
      <c r="R2528" t="str">
        <f t="array" ref="R2528">RIGHT(N2528,LEN(N2528)-FIND("/",N2528))</f>
        <v>classical music</v>
      </c>
      <c r="S2528" s="9">
        <f t="array" ref="S2528">(J2528/86400)+25569+(-5/24)</f>
        <v>41952.882800925923</v>
      </c>
      <c r="T2528" s="9">
        <f t="array" ref="T2528">(I2528/86400)+25569+(-5/24)</f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 s="5">
        <f t="shared" si="79"/>
        <v>57.535211267605632</v>
      </c>
      <c r="Q2529" t="str">
        <f t="array" ref="Q2529">LEFT(N2529,FIND("/",N2529)-1)</f>
        <v>music</v>
      </c>
      <c r="R2529" t="str">
        <f t="array" ref="R2529">RIGHT(N2529,LEN(N2529)-FIND("/",N2529))</f>
        <v>classical music</v>
      </c>
      <c r="S2529" s="9">
        <f t="array" ref="S2529">(J2529/86400)+25569+(-5/24)</f>
        <v>41546.542719907404</v>
      </c>
      <c r="T2529" s="9">
        <f t="array" ref="T2529">(I2529/86400)+25569+(-5/24)</f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 s="5">
        <f t="shared" si="79"/>
        <v>52.962839506172834</v>
      </c>
      <c r="Q2530" t="str">
        <f t="array" ref="Q2530">LEFT(N2530,FIND("/",N2530)-1)</f>
        <v>music</v>
      </c>
      <c r="R2530" t="str">
        <f t="array" ref="R2530">RIGHT(N2530,LEN(N2530)-FIND("/",N2530))</f>
        <v>classical music</v>
      </c>
      <c r="S2530" s="9">
        <f t="array" ref="S2530">(J2530/86400)+25569+(-5/24)</f>
        <v>42217.626192129632</v>
      </c>
      <c r="T2530" s="9">
        <f t="array" ref="T2530">(I2530/86400)+25569+(-5/24)</f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 s="5">
        <f t="shared" si="79"/>
        <v>82.328947368421055</v>
      </c>
      <c r="Q2531" t="str">
        <f t="array" ref="Q2531">LEFT(N2531,FIND("/",N2531)-1)</f>
        <v>music</v>
      </c>
      <c r="R2531" t="str">
        <f t="array" ref="R2531">RIGHT(N2531,LEN(N2531)-FIND("/",N2531))</f>
        <v>classical music</v>
      </c>
      <c r="S2531" s="9">
        <f t="array" ref="S2531">(J2531/86400)+25569+(-5/24)</f>
        <v>40947.872395833328</v>
      </c>
      <c r="T2531" s="9">
        <f t="array" ref="T2531">(I2531/86400)+25569+(-5/24)</f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 s="5">
        <f t="shared" si="79"/>
        <v>135.41666666666666</v>
      </c>
      <c r="Q2532" t="str">
        <f t="array" ref="Q2532">LEFT(N2532,FIND("/",N2532)-1)</f>
        <v>music</v>
      </c>
      <c r="R2532" t="str">
        <f t="array" ref="R2532">RIGHT(N2532,LEN(N2532)-FIND("/",N2532))</f>
        <v>classical music</v>
      </c>
      <c r="S2532" s="9">
        <f t="array" ref="S2532">(J2532/86400)+25569+(-5/24)</f>
        <v>42081.656307870369</v>
      </c>
      <c r="T2532" s="9">
        <f t="array" ref="T2532">(I2532/86400)+25569+(-5/24)</f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 s="5">
        <f t="shared" si="79"/>
        <v>74.06557377049181</v>
      </c>
      <c r="Q2533" t="str">
        <f t="array" ref="Q2533">LEFT(N2533,FIND("/",N2533)-1)</f>
        <v>music</v>
      </c>
      <c r="R2533" t="str">
        <f t="array" ref="R2533">RIGHT(N2533,LEN(N2533)-FIND("/",N2533))</f>
        <v>classical music</v>
      </c>
      <c r="S2533" s="9">
        <f t="array" ref="S2533">(J2533/86400)+25569+(-5/24)</f>
        <v>42208.471689814811</v>
      </c>
      <c r="T2533" s="9">
        <f t="array" ref="T2533">(I2533/86400)+25569+(-5/24)</f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 s="5">
        <f t="shared" si="79"/>
        <v>84.083333333333329</v>
      </c>
      <c r="Q2534" t="str">
        <f t="array" ref="Q2534">LEFT(N2534,FIND("/",N2534)-1)</f>
        <v>music</v>
      </c>
      <c r="R2534" t="str">
        <f t="array" ref="R2534">RIGHT(N2534,LEN(N2534)-FIND("/",N2534))</f>
        <v>classical music</v>
      </c>
      <c r="S2534" s="9">
        <f t="array" ref="S2534">(J2534/86400)+25569+(-5/24)</f>
        <v>41107.640810185185</v>
      </c>
      <c r="T2534" s="9">
        <f t="array" ref="T2534">(I2534/86400)+25569+(-5/24)</f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 s="5">
        <f t="shared" si="79"/>
        <v>61.029411764705884</v>
      </c>
      <c r="Q2535" t="str">
        <f t="array" ref="Q2535">LEFT(N2535,FIND("/",N2535)-1)</f>
        <v>music</v>
      </c>
      <c r="R2535" t="str">
        <f t="array" ref="R2535">RIGHT(N2535,LEN(N2535)-FIND("/",N2535))</f>
        <v>classical music</v>
      </c>
      <c r="S2535" s="9">
        <f t="array" ref="S2535">(J2535/86400)+25569+(-5/24)</f>
        <v>41304.542951388888</v>
      </c>
      <c r="T2535" s="9">
        <f t="array" ref="T2535">(I2535/86400)+25569+(-5/24)</f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 s="5">
        <f t="shared" si="79"/>
        <v>150</v>
      </c>
      <c r="Q2536" t="str">
        <f t="array" ref="Q2536">LEFT(N2536,FIND("/",N2536)-1)</f>
        <v>music</v>
      </c>
      <c r="R2536" t="str">
        <f t="array" ref="R2536">RIGHT(N2536,LEN(N2536)-FIND("/",N2536))</f>
        <v>classical music</v>
      </c>
      <c r="S2536" s="9">
        <f t="array" ref="S2536">(J2536/86400)+25569+(-5/24)</f>
        <v>40127.492037037031</v>
      </c>
      <c r="T2536" s="9">
        <f t="array" ref="T2536">(I2536/86400)+25569+(-5/24)</f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 s="5">
        <f t="shared" si="79"/>
        <v>266.08974358974359</v>
      </c>
      <c r="Q2537" t="str">
        <f t="array" ref="Q2537">LEFT(N2537,FIND("/",N2537)-1)</f>
        <v>music</v>
      </c>
      <c r="R2537" t="str">
        <f t="array" ref="R2537">RIGHT(N2537,LEN(N2537)-FIND("/",N2537))</f>
        <v>classical music</v>
      </c>
      <c r="S2537" s="9">
        <f t="array" ref="S2537">(J2537/86400)+25569+(-5/24)</f>
        <v>41943.582696759258</v>
      </c>
      <c r="T2537" s="9">
        <f t="array" ref="T2537">(I2537/86400)+25569+(-5/24)</f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 s="5">
        <f t="shared" si="79"/>
        <v>7.25</v>
      </c>
      <c r="Q2538" t="str">
        <f t="array" ref="Q2538">LEFT(N2538,FIND("/",N2538)-1)</f>
        <v>music</v>
      </c>
      <c r="R2538" t="str">
        <f t="array" ref="R2538">RIGHT(N2538,LEN(N2538)-FIND("/",N2538))</f>
        <v>classical music</v>
      </c>
      <c r="S2538" s="9">
        <f t="array" ref="S2538">(J2538/86400)+25569+(-5/24)</f>
        <v>41463.89775462963</v>
      </c>
      <c r="T2538" s="9">
        <f t="array" ref="T2538">(I2538/86400)+25569+(-5/24)</f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 s="5">
        <f t="shared" si="79"/>
        <v>100</v>
      </c>
      <c r="Q2539" t="str">
        <f t="array" ref="Q2539">LEFT(N2539,FIND("/",N2539)-1)</f>
        <v>music</v>
      </c>
      <c r="R2539" t="str">
        <f t="array" ref="R2539">RIGHT(N2539,LEN(N2539)-FIND("/",N2539))</f>
        <v>classical music</v>
      </c>
      <c r="S2539" s="9">
        <f t="array" ref="S2539">(J2539/86400)+25569+(-5/24)</f>
        <v>40696.440451388888</v>
      </c>
      <c r="T2539" s="9">
        <f t="array" ref="T2539">(I2539/86400)+25569+(-5/24)</f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 s="5">
        <f t="shared" si="79"/>
        <v>109.96308108108107</v>
      </c>
      <c r="Q2540" t="str">
        <f t="array" ref="Q2540">LEFT(N2540,FIND("/",N2540)-1)</f>
        <v>music</v>
      </c>
      <c r="R2540" t="str">
        <f t="array" ref="R2540">RIGHT(N2540,LEN(N2540)-FIND("/",N2540))</f>
        <v>classical music</v>
      </c>
      <c r="S2540" s="9">
        <f t="array" ref="S2540">(J2540/86400)+25569+(-5/24)</f>
        <v>41298.301631944443</v>
      </c>
      <c r="T2540" s="9">
        <f t="array" ref="T2540">(I2540/86400)+25569+(-5/24)</f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 s="5">
        <f t="shared" si="79"/>
        <v>169.91525423728814</v>
      </c>
      <c r="Q2541" t="str">
        <f t="array" ref="Q2541">LEFT(N2541,FIND("/",N2541)-1)</f>
        <v>music</v>
      </c>
      <c r="R2541" t="str">
        <f t="array" ref="R2541">RIGHT(N2541,LEN(N2541)-FIND("/",N2541))</f>
        <v>classical music</v>
      </c>
      <c r="S2541" s="9">
        <f t="array" ref="S2541">(J2541/86400)+25569+(-5/24)</f>
        <v>41977.693888888891</v>
      </c>
      <c r="T2541" s="9">
        <f t="array" ref="T2541">(I2541/86400)+25569+(-5/24)</f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 s="5">
        <f t="shared" si="79"/>
        <v>95.740740740740748</v>
      </c>
      <c r="Q2542" t="str">
        <f t="array" ref="Q2542">LEFT(N2542,FIND("/",N2542)-1)</f>
        <v>music</v>
      </c>
      <c r="R2542" t="str">
        <f t="array" ref="R2542">RIGHT(N2542,LEN(N2542)-FIND("/",N2542))</f>
        <v>classical music</v>
      </c>
      <c r="S2542" s="9">
        <f t="array" ref="S2542">(J2542/86400)+25569+(-5/24)</f>
        <v>40785.466678240737</v>
      </c>
      <c r="T2542" s="9">
        <f t="array" ref="T2542">(I2542/86400)+25569+(-5/24)</f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 s="5">
        <f t="shared" si="79"/>
        <v>59.460317460317462</v>
      </c>
      <c r="Q2543" t="str">
        <f t="array" ref="Q2543">LEFT(N2543,FIND("/",N2543)-1)</f>
        <v>music</v>
      </c>
      <c r="R2543" t="str">
        <f t="array" ref="R2543">RIGHT(N2543,LEN(N2543)-FIND("/",N2543))</f>
        <v>classical music</v>
      </c>
      <c r="S2543" s="9">
        <f t="array" ref="S2543">(J2543/86400)+25569+(-5/24)</f>
        <v>41483.240949074076</v>
      </c>
      <c r="T2543" s="9">
        <f t="array" ref="T2543">(I2543/86400)+25569+(-5/24)</f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 s="5">
        <f t="shared" si="79"/>
        <v>55.769230769230766</v>
      </c>
      <c r="Q2544" t="str">
        <f t="array" ref="Q2544">LEFT(N2544,FIND("/",N2544)-1)</f>
        <v>music</v>
      </c>
      <c r="R2544" t="str">
        <f t="array" ref="R2544">RIGHT(N2544,LEN(N2544)-FIND("/",N2544))</f>
        <v>classical music</v>
      </c>
      <c r="S2544" s="9">
        <f t="array" ref="S2544">(J2544/86400)+25569+(-5/24)</f>
        <v>41509.218252314815</v>
      </c>
      <c r="T2544" s="9">
        <f t="array" ref="T2544">(I2544/86400)+25569+(-5/24)</f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 s="5">
        <f t="shared" si="79"/>
        <v>30.076923076923077</v>
      </c>
      <c r="Q2545" t="str">
        <f t="array" ref="Q2545">LEFT(N2545,FIND("/",N2545)-1)</f>
        <v>music</v>
      </c>
      <c r="R2545" t="str">
        <f t="array" ref="R2545">RIGHT(N2545,LEN(N2545)-FIND("/",N2545))</f>
        <v>classical music</v>
      </c>
      <c r="S2545" s="9">
        <f t="array" ref="S2545">(J2545/86400)+25569+(-5/24)</f>
        <v>40513.899282407401</v>
      </c>
      <c r="T2545" s="9">
        <f t="array" ref="T2545">(I2545/86400)+25569+(-5/24)</f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 s="5">
        <f t="shared" si="79"/>
        <v>88.438596491228068</v>
      </c>
      <c r="Q2546" t="str">
        <f t="array" ref="Q2546">LEFT(N2546,FIND("/",N2546)-1)</f>
        <v>music</v>
      </c>
      <c r="R2546" t="str">
        <f t="array" ref="R2546">RIGHT(N2546,LEN(N2546)-FIND("/",N2546))</f>
        <v>classical music</v>
      </c>
      <c r="S2546" s="9">
        <f t="array" ref="S2546">(J2546/86400)+25569+(-5/24)</f>
        <v>41068.3121412037</v>
      </c>
      <c r="T2546" s="9">
        <f t="array" ref="T2546">(I2546/86400)+25569+(-5/24)</f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 s="5">
        <f t="shared" si="79"/>
        <v>64.032786885245898</v>
      </c>
      <c r="Q2547" t="str">
        <f t="array" ref="Q2547">LEFT(N2547,FIND("/",N2547)-1)</f>
        <v>music</v>
      </c>
      <c r="R2547" t="str">
        <f t="array" ref="R2547">RIGHT(N2547,LEN(N2547)-FIND("/",N2547))</f>
        <v>classical music</v>
      </c>
      <c r="S2547" s="9">
        <f t="array" ref="S2547">(J2547/86400)+25569+(-5/24)</f>
        <v>42026.929837962962</v>
      </c>
      <c r="T2547" s="9">
        <f t="array" ref="T2547">(I2547/86400)+25569+(-5/24)</f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 s="5">
        <f t="shared" si="79"/>
        <v>60.153846153846153</v>
      </c>
      <c r="Q2548" t="str">
        <f t="array" ref="Q2548">LEFT(N2548,FIND("/",N2548)-1)</f>
        <v>music</v>
      </c>
      <c r="R2548" t="str">
        <f t="array" ref="R2548">RIGHT(N2548,LEN(N2548)-FIND("/",N2548))</f>
        <v>classical music</v>
      </c>
      <c r="S2548" s="9">
        <f t="array" ref="S2548">(J2548/86400)+25569+(-5/24)</f>
        <v>41524.650219907409</v>
      </c>
      <c r="T2548" s="9">
        <f t="array" ref="T2548">(I2548/86400)+25569+(-5/24)</f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 s="5">
        <f t="shared" si="79"/>
        <v>49.194029850746269</v>
      </c>
      <c r="Q2549" t="str">
        <f t="array" ref="Q2549">LEFT(N2549,FIND("/",N2549)-1)</f>
        <v>music</v>
      </c>
      <c r="R2549" t="str">
        <f t="array" ref="R2549">RIGHT(N2549,LEN(N2549)-FIND("/",N2549))</f>
        <v>classical music</v>
      </c>
      <c r="S2549" s="9">
        <f t="array" ref="S2549">(J2549/86400)+25569+(-5/24)</f>
        <v>40973.564849537033</v>
      </c>
      <c r="T2549" s="9">
        <f t="array" ref="T2549">(I2549/86400)+25569+(-5/24)</f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 s="5">
        <f t="shared" si="79"/>
        <v>165.16216216216216</v>
      </c>
      <c r="Q2550" t="str">
        <f t="array" ref="Q2550">LEFT(N2550,FIND("/",N2550)-1)</f>
        <v>music</v>
      </c>
      <c r="R2550" t="str">
        <f t="array" ref="R2550">RIGHT(N2550,LEN(N2550)-FIND("/",N2550))</f>
        <v>classical music</v>
      </c>
      <c r="S2550" s="9">
        <f t="array" ref="S2550">(J2550/86400)+25569+(-5/24)</f>
        <v>42618.417094907403</v>
      </c>
      <c r="T2550" s="9">
        <f t="array" ref="T2550">(I2550/86400)+25569+(-5/24)</f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 s="5">
        <f t="shared" si="79"/>
        <v>43.621621621621621</v>
      </c>
      <c r="Q2551" t="str">
        <f t="array" ref="Q2551">LEFT(N2551,FIND("/",N2551)-1)</f>
        <v>music</v>
      </c>
      <c r="R2551" t="str">
        <f t="array" ref="R2551">RIGHT(N2551,LEN(N2551)-FIND("/",N2551))</f>
        <v>classical music</v>
      </c>
      <c r="S2551" s="9">
        <f t="array" ref="S2551">(J2551/86400)+25569+(-5/24)</f>
        <v>41390.549421296295</v>
      </c>
      <c r="T2551" s="9">
        <f t="array" ref="T2551">(I2551/86400)+25569+(-5/24)</f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 s="5">
        <f t="shared" si="79"/>
        <v>43.7</v>
      </c>
      <c r="Q2552" t="str">
        <f t="array" ref="Q2552">LEFT(N2552,FIND("/",N2552)-1)</f>
        <v>music</v>
      </c>
      <c r="R2552" t="str">
        <f t="array" ref="R2552">RIGHT(N2552,LEN(N2552)-FIND("/",N2552))</f>
        <v>classical music</v>
      </c>
      <c r="S2552" s="9">
        <f t="array" ref="S2552">(J2552/86400)+25569+(-5/24)</f>
        <v>42228.425995370366</v>
      </c>
      <c r="T2552" s="9">
        <f t="array" ref="T2552">(I2552/86400)+25569+(-5/24)</f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 s="5">
        <f t="shared" si="79"/>
        <v>67.419642857142861</v>
      </c>
      <c r="Q2553" t="str">
        <f t="array" ref="Q2553">LEFT(N2553,FIND("/",N2553)-1)</f>
        <v>music</v>
      </c>
      <c r="R2553" t="str">
        <f t="array" ref="R2553">RIGHT(N2553,LEN(N2553)-FIND("/",N2553))</f>
        <v>classical music</v>
      </c>
      <c r="S2553" s="9">
        <f t="array" ref="S2553">(J2553/86400)+25569+(-5/24)</f>
        <v>40961.043807870366</v>
      </c>
      <c r="T2553" s="9">
        <f t="array" ref="T2553">(I2553/86400)+25569+(-5/24)</f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 s="5">
        <f t="shared" si="79"/>
        <v>177.5</v>
      </c>
      <c r="Q2554" t="str">
        <f t="array" ref="Q2554">LEFT(N2554,FIND("/",N2554)-1)</f>
        <v>music</v>
      </c>
      <c r="R2554" t="str">
        <f t="array" ref="R2554">RIGHT(N2554,LEN(N2554)-FIND("/",N2554))</f>
        <v>classical music</v>
      </c>
      <c r="S2554" s="9">
        <f t="array" ref="S2554">(J2554/86400)+25569+(-5/24)</f>
        <v>42769.601631944439</v>
      </c>
      <c r="T2554" s="9">
        <f t="array" ref="T2554">(I2554/86400)+25569+(-5/24)</f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 s="5">
        <f t="shared" si="79"/>
        <v>38.883333333333333</v>
      </c>
      <c r="Q2555" t="str">
        <f t="array" ref="Q2555">LEFT(N2555,FIND("/",N2555)-1)</f>
        <v>music</v>
      </c>
      <c r="R2555" t="str">
        <f t="array" ref="R2555">RIGHT(N2555,LEN(N2555)-FIND("/",N2555))</f>
        <v>classical music</v>
      </c>
      <c r="S2555" s="9">
        <f t="array" ref="S2555">(J2555/86400)+25569+(-5/24)</f>
        <v>41112.990821759253</v>
      </c>
      <c r="T2555" s="9">
        <f t="array" ref="T2555">(I2555/86400)+25569+(-5/24)</f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 s="5">
        <f t="shared" si="79"/>
        <v>54.985074626865675</v>
      </c>
      <c r="Q2556" t="str">
        <f t="array" ref="Q2556">LEFT(N2556,FIND("/",N2556)-1)</f>
        <v>music</v>
      </c>
      <c r="R2556" t="str">
        <f t="array" ref="R2556">RIGHT(N2556,LEN(N2556)-FIND("/",N2556))</f>
        <v>classical music</v>
      </c>
      <c r="S2556" s="9">
        <f t="array" ref="S2556">(J2556/86400)+25569+(-5/24)</f>
        <v>42124.869942129626</v>
      </c>
      <c r="T2556" s="9">
        <f t="array" ref="T2556">(I2556/86400)+25569+(-5/24)</f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 s="5">
        <f t="shared" si="79"/>
        <v>61.342857142857142</v>
      </c>
      <c r="Q2557" t="str">
        <f t="array" ref="Q2557">LEFT(N2557,FIND("/",N2557)-1)</f>
        <v>music</v>
      </c>
      <c r="R2557" t="str">
        <f t="array" ref="R2557">RIGHT(N2557,LEN(N2557)-FIND("/",N2557))</f>
        <v>classical music</v>
      </c>
      <c r="S2557" s="9">
        <f t="array" ref="S2557">(J2557/86400)+25569+(-5/24)</f>
        <v>41026.44667824074</v>
      </c>
      <c r="T2557" s="9">
        <f t="array" ref="T2557">(I2557/86400)+25569+(-5/24)</f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 s="5">
        <f t="shared" si="79"/>
        <v>23.117647058823529</v>
      </c>
      <c r="Q2558" t="str">
        <f t="array" ref="Q2558">LEFT(N2558,FIND("/",N2558)-1)</f>
        <v>music</v>
      </c>
      <c r="R2558" t="str">
        <f t="array" ref="R2558">RIGHT(N2558,LEN(N2558)-FIND("/",N2558))</f>
        <v>classical music</v>
      </c>
      <c r="S2558" s="9">
        <f t="array" ref="S2558">(J2558/86400)+25569+(-5/24)</f>
        <v>41222.783067129625</v>
      </c>
      <c r="T2558" s="9">
        <f t="array" ref="T2558">(I2558/86400)+25569+(-5/24)</f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 s="5">
        <f t="shared" si="79"/>
        <v>29.611111111111111</v>
      </c>
      <c r="Q2559" t="str">
        <f t="array" ref="Q2559">LEFT(N2559,FIND("/",N2559)-1)</f>
        <v>music</v>
      </c>
      <c r="R2559" t="str">
        <f t="array" ref="R2559">RIGHT(N2559,LEN(N2559)-FIND("/",N2559))</f>
        <v>classical music</v>
      </c>
      <c r="S2559" s="9">
        <f t="array" ref="S2559">(J2559/86400)+25569+(-5/24)</f>
        <v>41744.536874999998</v>
      </c>
      <c r="T2559" s="9">
        <f t="array" ref="T2559">(I2559/86400)+25569+(-5/24)</f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 s="5">
        <f t="shared" si="79"/>
        <v>75.611111111111114</v>
      </c>
      <c r="Q2560" t="str">
        <f t="array" ref="Q2560">LEFT(N2560,FIND("/",N2560)-1)</f>
        <v>music</v>
      </c>
      <c r="R2560" t="str">
        <f t="array" ref="R2560">RIGHT(N2560,LEN(N2560)-FIND("/",N2560))</f>
        <v>classical music</v>
      </c>
      <c r="S2560" s="9">
        <f t="array" ref="S2560">(J2560/86400)+25569+(-5/24)</f>
        <v>42093.651689814811</v>
      </c>
      <c r="T2560" s="9">
        <f t="array" ref="T2560">(I2560/86400)+25569+(-5/24)</f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 s="5">
        <f t="shared" si="79"/>
        <v>35.6</v>
      </c>
      <c r="Q2561" t="str">
        <f t="array" ref="Q2561">LEFT(N2561,FIND("/",N2561)-1)</f>
        <v>music</v>
      </c>
      <c r="R2561" t="str">
        <f t="array" ref="R2561">RIGHT(N2561,LEN(N2561)-FIND("/",N2561))</f>
        <v>classical music</v>
      </c>
      <c r="S2561" s="9">
        <f t="array" ref="S2561">(J2561/86400)+25569+(-5/24)</f>
        <v>40829.665324074071</v>
      </c>
      <c r="T2561" s="9">
        <f t="array" ref="T2561">(I2561/86400)+25569+(-5/24)</f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 s="5">
        <f t="shared" si="79"/>
        <v>143</v>
      </c>
      <c r="Q2562" t="str">
        <f t="array" ref="Q2562">LEFT(N2562,FIND("/",N2562)-1)</f>
        <v>music</v>
      </c>
      <c r="R2562" t="str">
        <f t="array" ref="R2562">RIGHT(N2562,LEN(N2562)-FIND("/",N2562))</f>
        <v>classical music</v>
      </c>
      <c r="S2562" s="9">
        <f t="array" ref="S2562">(J2562/86400)+25569+(-5/24)</f>
        <v>42039.742754629631</v>
      </c>
      <c r="T2562" s="9">
        <f t="array" ref="T2562">(I2562/86400)+25569+(-5/24)</f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E2563/D2563*100</f>
        <v>0</v>
      </c>
      <c r="P2563" s="5" t="e">
        <f t="shared" ref="P2563:P2626" si="81">E2563/L2563</f>
        <v>#DIV/0!</v>
      </c>
      <c r="Q2563" t="str">
        <f t="array" ref="Q2563">LEFT(N2563,FIND("/",N2563)-1)</f>
        <v>food</v>
      </c>
      <c r="R2563" t="str">
        <f t="array" ref="R2563">RIGHT(N2563,LEN(N2563)-FIND("/",N2563))</f>
        <v>food trucks</v>
      </c>
      <c r="S2563" s="9">
        <f t="array" ref="S2563">(J2563/86400)+25569+(-5/24)</f>
        <v>42260.320474537039</v>
      </c>
      <c r="T2563" s="9">
        <f t="array" ref="T25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 s="5">
        <f t="shared" si="81"/>
        <v>25</v>
      </c>
      <c r="Q2564" t="str">
        <f t="array" ref="Q2564">LEFT(N2564,FIND("/",N2564)-1)</f>
        <v>food</v>
      </c>
      <c r="R2564" t="str">
        <f t="array" ref="R2564">RIGHT(N2564,LEN(N2564)-FIND("/",N2564))</f>
        <v>food trucks</v>
      </c>
      <c r="S2564" s="9">
        <f t="array" ref="S2564">(J2564/86400)+25569+(-5/24)</f>
        <v>42594.316423611112</v>
      </c>
      <c r="T2564" s="9">
        <f t="array" ref="T2564">(I2564/86400)+25569+(-5/24)</f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5" t="e">
        <f t="shared" si="81"/>
        <v>#DIV/0!</v>
      </c>
      <c r="Q2565" t="str">
        <f t="array" ref="Q2565">LEFT(N2565,FIND("/",N2565)-1)</f>
        <v>food</v>
      </c>
      <c r="R2565" t="str">
        <f t="array" ref="R2565">RIGHT(N2565,LEN(N2565)-FIND("/",N2565))</f>
        <v>food trucks</v>
      </c>
      <c r="S2565" s="9">
        <f t="array" ref="S2565">(J2565/86400)+25569+(-5/24)</f>
        <v>42154.931145833332</v>
      </c>
      <c r="T2565" s="9">
        <f t="array" ref="T2565">(I2565/86400)+25569+(-5/24)</f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5" t="e">
        <f t="shared" si="81"/>
        <v>#DIV/0!</v>
      </c>
      <c r="Q2566" t="str">
        <f t="array" ref="Q2566">LEFT(N2566,FIND("/",N2566)-1)</f>
        <v>food</v>
      </c>
      <c r="R2566" t="str">
        <f t="array" ref="R2566">RIGHT(N2566,LEN(N2566)-FIND("/",N2566))</f>
        <v>food trucks</v>
      </c>
      <c r="S2566" s="9">
        <f t="array" ref="S2566">(J2566/86400)+25569+(-5/24)</f>
        <v>41821.83216435185</v>
      </c>
      <c r="T2566" s="9">
        <f t="array" ref="T2566">(I2566/86400)+25569+(-5/24)</f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 s="5">
        <f t="shared" si="81"/>
        <v>100</v>
      </c>
      <c r="Q2567" t="str">
        <f t="array" ref="Q2567">LEFT(N2567,FIND("/",N2567)-1)</f>
        <v>food</v>
      </c>
      <c r="R2567" t="str">
        <f t="array" ref="R2567">RIGHT(N2567,LEN(N2567)-FIND("/",N2567))</f>
        <v>food trucks</v>
      </c>
      <c r="S2567" s="9">
        <f t="array" ref="S2567">(J2567/86400)+25569+(-5/24)</f>
        <v>42440.442002314812</v>
      </c>
      <c r="T2567" s="9">
        <f t="array" ref="T2567">(I2567/86400)+25569+(-5/24)</f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5" t="e">
        <f t="shared" si="81"/>
        <v>#DIV/0!</v>
      </c>
      <c r="Q2568" t="str">
        <f t="array" ref="Q2568">LEFT(N2568,FIND("/",N2568)-1)</f>
        <v>food</v>
      </c>
      <c r="R2568" t="str">
        <f t="array" ref="R2568">RIGHT(N2568,LEN(N2568)-FIND("/",N2568))</f>
        <v>food trucks</v>
      </c>
      <c r="S2568" s="9">
        <f t="array" ref="S2568">(J2568/86400)+25569+(-5/24)</f>
        <v>41842.772546296292</v>
      </c>
      <c r="T2568" s="9">
        <f t="array" ref="T2568">(I2568/86400)+25569+(-5/24)</f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 s="5">
        <f t="shared" si="81"/>
        <v>60</v>
      </c>
      <c r="Q2569" t="str">
        <f t="array" ref="Q2569">LEFT(N2569,FIND("/",N2569)-1)</f>
        <v>food</v>
      </c>
      <c r="R2569" t="str">
        <f t="array" ref="R2569">RIGHT(N2569,LEN(N2569)-FIND("/",N2569))</f>
        <v>food trucks</v>
      </c>
      <c r="S2569" s="9">
        <f t="array" ref="S2569">(J2569/86400)+25569+(-5/24)</f>
        <v>42087.670578703699</v>
      </c>
      <c r="T2569" s="9">
        <f t="array" ref="T2569">(I2569/86400)+25569+(-5/24)</f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 s="5">
        <f t="shared" si="81"/>
        <v>50</v>
      </c>
      <c r="Q2570" t="str">
        <f t="array" ref="Q2570">LEFT(N2570,FIND("/",N2570)-1)</f>
        <v>food</v>
      </c>
      <c r="R2570" t="str">
        <f t="array" ref="R2570">RIGHT(N2570,LEN(N2570)-FIND("/",N2570))</f>
        <v>food trucks</v>
      </c>
      <c r="S2570" s="9">
        <f t="array" ref="S2570">(J2570/86400)+25569+(-5/24)</f>
        <v>42584.45826388889</v>
      </c>
      <c r="T2570" s="9">
        <f t="array" ref="T2570">(I2570/86400)+25569+(-5/24)</f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 s="5">
        <f t="shared" si="81"/>
        <v>72.5</v>
      </c>
      <c r="Q2571" t="str">
        <f t="array" ref="Q2571">LEFT(N2571,FIND("/",N2571)-1)</f>
        <v>food</v>
      </c>
      <c r="R2571" t="str">
        <f t="array" ref="R2571">RIGHT(N2571,LEN(N2571)-FIND("/",N2571))</f>
        <v>food trucks</v>
      </c>
      <c r="S2571" s="9">
        <f t="array" ref="S2571">(J2571/86400)+25569+(-5/24)</f>
        <v>42233.897129629629</v>
      </c>
      <c r="T2571" s="9">
        <f t="array" ref="T2571">(I2571/86400)+25569+(-5/24)</f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 s="5">
        <f t="shared" si="81"/>
        <v>29.5</v>
      </c>
      <c r="Q2572" t="str">
        <f t="array" ref="Q2572">LEFT(N2572,FIND("/",N2572)-1)</f>
        <v>food</v>
      </c>
      <c r="R2572" t="str">
        <f t="array" ref="R2572">RIGHT(N2572,LEN(N2572)-FIND("/",N2572))</f>
        <v>food trucks</v>
      </c>
      <c r="S2572" s="9">
        <f t="array" ref="S2572">(J2572/86400)+25569+(-5/24)</f>
        <v>42744.694849537038</v>
      </c>
      <c r="T2572" s="9">
        <f t="array" ref="T2572">(I2572/86400)+25569+(-5/24)</f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 s="5">
        <f t="shared" si="81"/>
        <v>62.5</v>
      </c>
      <c r="Q2573" t="str">
        <f t="array" ref="Q2573">LEFT(N2573,FIND("/",N2573)-1)</f>
        <v>food</v>
      </c>
      <c r="R2573" t="str">
        <f t="array" ref="R2573">RIGHT(N2573,LEN(N2573)-FIND("/",N2573))</f>
        <v>food trucks</v>
      </c>
      <c r="S2573" s="9">
        <f t="array" ref="S2573">(J2573/86400)+25569+(-5/24)</f>
        <v>42449.133344907408</v>
      </c>
      <c r="T2573" s="9">
        <f t="array" ref="T2573">(I2573/86400)+25569+(-5/24)</f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5" t="e">
        <f t="shared" si="81"/>
        <v>#DIV/0!</v>
      </c>
      <c r="Q2574" t="str">
        <f t="array" ref="Q2574">LEFT(N2574,FIND("/",N2574)-1)</f>
        <v>food</v>
      </c>
      <c r="R2574" t="str">
        <f t="array" ref="R2574">RIGHT(N2574,LEN(N2574)-FIND("/",N2574))</f>
        <v>food trucks</v>
      </c>
      <c r="S2574" s="9">
        <f t="array" ref="S2574">(J2574/86400)+25569+(-5/24)</f>
        <v>42076.911076388882</v>
      </c>
      <c r="T2574" s="9">
        <f t="array" ref="T2574">(I2574/86400)+25569+(-5/24)</f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5" t="e">
        <f t="shared" si="81"/>
        <v>#DIV/0!</v>
      </c>
      <c r="Q2575" t="str">
        <f t="array" ref="Q2575">LEFT(N2575,FIND("/",N2575)-1)</f>
        <v>food</v>
      </c>
      <c r="R2575" t="str">
        <f t="array" ref="R2575">RIGHT(N2575,LEN(N2575)-FIND("/",N2575))</f>
        <v>food trucks</v>
      </c>
      <c r="S2575" s="9">
        <f t="array" ref="S2575">(J2575/86400)+25569+(-5/24)</f>
        <v>41829.383668981478</v>
      </c>
      <c r="T2575" s="9">
        <f t="array" ref="T2575">(I2575/86400)+25569+(-5/24)</f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5" t="e">
        <f t="shared" si="81"/>
        <v>#DIV/0!</v>
      </c>
      <c r="Q2576" t="str">
        <f t="array" ref="Q2576">LEFT(N2576,FIND("/",N2576)-1)</f>
        <v>food</v>
      </c>
      <c r="R2576" t="str">
        <f t="array" ref="R2576">RIGHT(N2576,LEN(N2576)-FIND("/",N2576))</f>
        <v>food trucks</v>
      </c>
      <c r="S2576" s="9">
        <f t="array" ref="S2576">(J2576/86400)+25569+(-5/24)</f>
        <v>42487.617418981477</v>
      </c>
      <c r="T2576" s="9">
        <f t="array" ref="T2576">(I2576/86400)+25569+(-5/24)</f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5" t="e">
        <f t="shared" si="81"/>
        <v>#DIV/0!</v>
      </c>
      <c r="Q2577" t="str">
        <f t="array" ref="Q2577">LEFT(N2577,FIND("/",N2577)-1)</f>
        <v>food</v>
      </c>
      <c r="R2577" t="str">
        <f t="array" ref="R2577">RIGHT(N2577,LEN(N2577)-FIND("/",N2577))</f>
        <v>food trucks</v>
      </c>
      <c r="S2577" s="9">
        <f t="array" ref="S2577">(J2577/86400)+25569+(-5/24)</f>
        <v>41985.900393518517</v>
      </c>
      <c r="T2577" s="9">
        <f t="array" ref="T2577">(I2577/86400)+25569+(-5/24)</f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5" t="e">
        <f t="shared" si="81"/>
        <v>#DIV/0!</v>
      </c>
      <c r="Q2578" t="str">
        <f t="array" ref="Q2578">LEFT(N2578,FIND("/",N2578)-1)</f>
        <v>food</v>
      </c>
      <c r="R2578" t="str">
        <f t="array" ref="R2578">RIGHT(N2578,LEN(N2578)-FIND("/",N2578))</f>
        <v>food trucks</v>
      </c>
      <c r="S2578" s="9">
        <f t="array" ref="S2578">(J2578/86400)+25569+(-5/24)</f>
        <v>42059.801469907405</v>
      </c>
      <c r="T2578" s="9">
        <f t="array" ref="T2578">(I2578/86400)+25569+(-5/24)</f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5" t="e">
        <f t="shared" si="81"/>
        <v>#DIV/0!</v>
      </c>
      <c r="Q2579" t="str">
        <f t="array" ref="Q2579">LEFT(N2579,FIND("/",N2579)-1)</f>
        <v>food</v>
      </c>
      <c r="R2579" t="str">
        <f t="array" ref="R2579">RIGHT(N2579,LEN(N2579)-FIND("/",N2579))</f>
        <v>food trucks</v>
      </c>
      <c r="S2579" s="9">
        <f t="array" ref="S2579">(J2579/86400)+25569+(-5/24)</f>
        <v>41830.612233796295</v>
      </c>
      <c r="T2579" s="9">
        <f t="array" ref="T2579">(I2579/86400)+25569+(-5/24)</f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5" t="e">
        <f t="shared" si="81"/>
        <v>#DIV/0!</v>
      </c>
      <c r="Q2580" t="str">
        <f t="array" ref="Q2580">LEFT(N2580,FIND("/",N2580)-1)</f>
        <v>food</v>
      </c>
      <c r="R2580" t="str">
        <f t="array" ref="R2580">RIGHT(N2580,LEN(N2580)-FIND("/",N2580))</f>
        <v>food trucks</v>
      </c>
      <c r="S2580" s="9">
        <f t="array" ref="S2580">(J2580/86400)+25569+(-5/24)</f>
        <v>42237.814571759256</v>
      </c>
      <c r="T2580" s="9">
        <f t="array" ref="T2580">(I2580/86400)+25569+(-5/24)</f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 s="5">
        <f t="shared" si="81"/>
        <v>23.083333333333332</v>
      </c>
      <c r="Q2581" t="str">
        <f t="array" ref="Q2581">LEFT(N2581,FIND("/",N2581)-1)</f>
        <v>food</v>
      </c>
      <c r="R2581" t="str">
        <f t="array" ref="R2581">RIGHT(N2581,LEN(N2581)-FIND("/",N2581))</f>
        <v>food trucks</v>
      </c>
      <c r="S2581" s="9">
        <f t="array" ref="S2581">(J2581/86400)+25569+(-5/24)</f>
        <v>41837.621562499997</v>
      </c>
      <c r="T2581" s="9">
        <f t="array" ref="T2581">(I2581/86400)+25569+(-5/24)</f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 s="5">
        <f t="shared" si="81"/>
        <v>25.5</v>
      </c>
      <c r="Q2582" t="str">
        <f t="array" ref="Q2582">LEFT(N2582,FIND("/",N2582)-1)</f>
        <v>food</v>
      </c>
      <c r="R2582" t="str">
        <f t="array" ref="R2582">RIGHT(N2582,LEN(N2582)-FIND("/",N2582))</f>
        <v>food trucks</v>
      </c>
      <c r="S2582" s="9">
        <f t="array" ref="S2582">(J2582/86400)+25569+(-5/24)</f>
        <v>42110.118090277778</v>
      </c>
      <c r="T2582" s="9">
        <f t="array" ref="T2582">(I2582/86400)+25569+(-5/24)</f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 s="5">
        <f t="shared" si="81"/>
        <v>48.18181818181818</v>
      </c>
      <c r="Q2583" t="str">
        <f t="array" ref="Q2583">LEFT(N2583,FIND("/",N2583)-1)</f>
        <v>food</v>
      </c>
      <c r="R2583" t="str">
        <f t="array" ref="R2583">RIGHT(N2583,LEN(N2583)-FIND("/",N2583))</f>
        <v>food trucks</v>
      </c>
      <c r="S2583" s="9">
        <f t="array" ref="S2583">(J2583/86400)+25569+(-5/24)</f>
        <v>42294.420115740737</v>
      </c>
      <c r="T2583" s="9">
        <f t="array" ref="T2583">(I2583/86400)+25569+(-5/24)</f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 s="5">
        <f t="shared" si="81"/>
        <v>1</v>
      </c>
      <c r="Q2584" t="str">
        <f t="array" ref="Q2584">LEFT(N2584,FIND("/",N2584)-1)</f>
        <v>food</v>
      </c>
      <c r="R2584" t="str">
        <f t="array" ref="R2584">RIGHT(N2584,LEN(N2584)-FIND("/",N2584))</f>
        <v>food trucks</v>
      </c>
      <c r="S2584" s="9">
        <f t="array" ref="S2584">(J2584/86400)+25569+(-5/24)</f>
        <v>42642.780486111107</v>
      </c>
      <c r="T2584" s="9">
        <f t="array" ref="T2584">(I2584/86400)+25569+(-5/24)</f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 s="5">
        <f t="shared" si="81"/>
        <v>1</v>
      </c>
      <c r="Q2585" t="str">
        <f t="array" ref="Q2585">LEFT(N2585,FIND("/",N2585)-1)</f>
        <v>food</v>
      </c>
      <c r="R2585" t="str">
        <f t="array" ref="R2585">RIGHT(N2585,LEN(N2585)-FIND("/",N2585))</f>
        <v>food trucks</v>
      </c>
      <c r="S2585" s="9">
        <f t="array" ref="S2585">(J2585/86400)+25569+(-5/24)</f>
        <v>42019.561111111114</v>
      </c>
      <c r="T2585" s="9">
        <f t="array" ref="T2585">(I2585/86400)+25569+(-5/24)</f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5" t="e">
        <f t="shared" si="81"/>
        <v>#DIV/0!</v>
      </c>
      <c r="Q2586" t="str">
        <f t="array" ref="Q2586">LEFT(N2586,FIND("/",N2586)-1)</f>
        <v>food</v>
      </c>
      <c r="R2586" t="str">
        <f t="array" ref="R2586">RIGHT(N2586,LEN(N2586)-FIND("/",N2586))</f>
        <v>food trucks</v>
      </c>
      <c r="S2586" s="9">
        <f t="array" ref="S2586">(J2586/86400)+25569+(-5/24)</f>
        <v>42139.964918981474</v>
      </c>
      <c r="T2586" s="9">
        <f t="array" ref="T2586">(I2586/86400)+25569+(-5/24)</f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 s="5">
        <f t="shared" si="81"/>
        <v>50</v>
      </c>
      <c r="Q2587" t="str">
        <f t="array" ref="Q2587">LEFT(N2587,FIND("/",N2587)-1)</f>
        <v>food</v>
      </c>
      <c r="R2587" t="str">
        <f t="array" ref="R2587">RIGHT(N2587,LEN(N2587)-FIND("/",N2587))</f>
        <v>food trucks</v>
      </c>
      <c r="S2587" s="9">
        <f t="array" ref="S2587">(J2587/86400)+25569+(-5/24)</f>
        <v>41795.754999999997</v>
      </c>
      <c r="T2587" s="9">
        <f t="array" ref="T2587">(I2587/86400)+25569+(-5/24)</f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 s="5">
        <f t="shared" si="81"/>
        <v>5</v>
      </c>
      <c r="Q2588" t="str">
        <f t="array" ref="Q2588">LEFT(N2588,FIND("/",N2588)-1)</f>
        <v>food</v>
      </c>
      <c r="R2588" t="str">
        <f t="array" ref="R2588">RIGHT(N2588,LEN(N2588)-FIND("/",N2588))</f>
        <v>food trucks</v>
      </c>
      <c r="S2588" s="9">
        <f t="array" ref="S2588">(J2588/86400)+25569+(-5/24)</f>
        <v>42333.121944444443</v>
      </c>
      <c r="T2588" s="9">
        <f t="array" ref="T2588">(I2588/86400)+25569+(-5/24)</f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 s="5">
        <f t="shared" si="81"/>
        <v>202.83333333333334</v>
      </c>
      <c r="Q2589" t="str">
        <f t="array" ref="Q2589">LEFT(N2589,FIND("/",N2589)-1)</f>
        <v>food</v>
      </c>
      <c r="R2589" t="str">
        <f t="array" ref="R2589">RIGHT(N2589,LEN(N2589)-FIND("/",N2589))</f>
        <v>food trucks</v>
      </c>
      <c r="S2589" s="9">
        <f t="array" ref="S2589">(J2589/86400)+25569+(-5/24)</f>
        <v>42338.467048611106</v>
      </c>
      <c r="T2589" s="9">
        <f t="array" ref="T2589">(I2589/86400)+25569+(-5/24)</f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 s="5">
        <f t="shared" si="81"/>
        <v>29.125</v>
      </c>
      <c r="Q2590" t="str">
        <f t="array" ref="Q2590">LEFT(N2590,FIND("/",N2590)-1)</f>
        <v>food</v>
      </c>
      <c r="R2590" t="str">
        <f t="array" ref="R2590">RIGHT(N2590,LEN(N2590)-FIND("/",N2590))</f>
        <v>food trucks</v>
      </c>
      <c r="S2590" s="9">
        <f t="array" ref="S2590">(J2590/86400)+25569+(-5/24)</f>
        <v>42042.467893518515</v>
      </c>
      <c r="T2590" s="9">
        <f t="array" ref="T2590">(I2590/86400)+25569+(-5/24)</f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 s="5">
        <f t="shared" si="81"/>
        <v>5</v>
      </c>
      <c r="Q2591" t="str">
        <f t="array" ref="Q2591">LEFT(N2591,FIND("/",N2591)-1)</f>
        <v>food</v>
      </c>
      <c r="R2591" t="str">
        <f t="array" ref="R2591">RIGHT(N2591,LEN(N2591)-FIND("/",N2591))</f>
        <v>food trucks</v>
      </c>
      <c r="S2591" s="9">
        <f t="array" ref="S2591">(J2591/86400)+25569+(-5/24)</f>
        <v>42422.327858796292</v>
      </c>
      <c r="T2591" s="9">
        <f t="array" ref="T2591">(I2591/86400)+25569+(-5/24)</f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5" t="e">
        <f t="shared" si="81"/>
        <v>#DIV/0!</v>
      </c>
      <c r="Q2592" t="str">
        <f t="array" ref="Q2592">LEFT(N2592,FIND("/",N2592)-1)</f>
        <v>food</v>
      </c>
      <c r="R2592" t="str">
        <f t="array" ref="R2592">RIGHT(N2592,LEN(N2592)-FIND("/",N2592))</f>
        <v>food trucks</v>
      </c>
      <c r="S2592" s="9">
        <f t="array" ref="S2592">(J2592/86400)+25569+(-5/24)</f>
        <v>42388.380752314813</v>
      </c>
      <c r="T2592" s="9">
        <f t="array" ref="T2592">(I2592/86400)+25569+(-5/24)</f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 s="5">
        <f t="shared" si="81"/>
        <v>13</v>
      </c>
      <c r="Q2593" t="str">
        <f t="array" ref="Q2593">LEFT(N2593,FIND("/",N2593)-1)</f>
        <v>food</v>
      </c>
      <c r="R2593" t="str">
        <f t="array" ref="R2593">RIGHT(N2593,LEN(N2593)-FIND("/",N2593))</f>
        <v>food trucks</v>
      </c>
      <c r="S2593" s="9">
        <f t="array" ref="S2593">(J2593/86400)+25569+(-5/24)</f>
        <v>42382.698194444441</v>
      </c>
      <c r="T2593" s="9">
        <f t="array" ref="T2593">(I2593/86400)+25569+(-5/24)</f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 s="5">
        <f t="shared" si="81"/>
        <v>50</v>
      </c>
      <c r="Q2594" t="str">
        <f t="array" ref="Q2594">LEFT(N2594,FIND("/",N2594)-1)</f>
        <v>food</v>
      </c>
      <c r="R2594" t="str">
        <f t="array" ref="R2594">RIGHT(N2594,LEN(N2594)-FIND("/",N2594))</f>
        <v>food trucks</v>
      </c>
      <c r="S2594" s="9">
        <f t="array" ref="S2594">(J2594/86400)+25569+(-5/24)</f>
        <v>41887.592835648145</v>
      </c>
      <c r="T2594" s="9">
        <f t="array" ref="T2594">(I2594/86400)+25569+(-5/24)</f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5" t="e">
        <f t="shared" si="81"/>
        <v>#DIV/0!</v>
      </c>
      <c r="Q2595" t="str">
        <f t="array" ref="Q2595">LEFT(N2595,FIND("/",N2595)-1)</f>
        <v>food</v>
      </c>
      <c r="R2595" t="str">
        <f t="array" ref="R2595">RIGHT(N2595,LEN(N2595)-FIND("/",N2595))</f>
        <v>food trucks</v>
      </c>
      <c r="S2595" s="9">
        <f t="array" ref="S2595">(J2595/86400)+25569+(-5/24)</f>
        <v>42089.636874999997</v>
      </c>
      <c r="T2595" s="9">
        <f t="array" ref="T2595">(I2595/86400)+25569+(-5/24)</f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 s="5">
        <f t="shared" si="81"/>
        <v>1</v>
      </c>
      <c r="Q2596" t="str">
        <f t="array" ref="Q2596">LEFT(N2596,FIND("/",N2596)-1)</f>
        <v>food</v>
      </c>
      <c r="R2596" t="str">
        <f t="array" ref="R2596">RIGHT(N2596,LEN(N2596)-FIND("/",N2596))</f>
        <v>food trucks</v>
      </c>
      <c r="S2596" s="9">
        <f t="array" ref="S2596">(J2596/86400)+25569+(-5/24)</f>
        <v>41828.759583333333</v>
      </c>
      <c r="T2596" s="9">
        <f t="array" ref="T2596">(I2596/86400)+25569+(-5/24)</f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 s="5">
        <f t="shared" si="81"/>
        <v>96.05263157894737</v>
      </c>
      <c r="Q2597" t="str">
        <f t="array" ref="Q2597">LEFT(N2597,FIND("/",N2597)-1)</f>
        <v>food</v>
      </c>
      <c r="R2597" t="str">
        <f t="array" ref="R2597">RIGHT(N2597,LEN(N2597)-FIND("/",N2597))</f>
        <v>food trucks</v>
      </c>
      <c r="S2597" s="9">
        <f t="array" ref="S2597">(J2597/86400)+25569+(-5/24)</f>
        <v>42760.035879629628</v>
      </c>
      <c r="T2597" s="9">
        <f t="array" ref="T2597">(I2597/86400)+25569+(-5/24)</f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 s="5">
        <f t="shared" si="81"/>
        <v>305.77777777777777</v>
      </c>
      <c r="Q2598" t="str">
        <f t="array" ref="Q2598">LEFT(N2598,FIND("/",N2598)-1)</f>
        <v>food</v>
      </c>
      <c r="R2598" t="str">
        <f t="array" ref="R2598">RIGHT(N2598,LEN(N2598)-FIND("/",N2598))</f>
        <v>food trucks</v>
      </c>
      <c r="S2598" s="9">
        <f t="array" ref="S2598">(J2598/86400)+25569+(-5/24)</f>
        <v>41828.45612268518</v>
      </c>
      <c r="T2598" s="9">
        <f t="array" ref="T2598">(I2598/86400)+25569+(-5/24)</f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 s="5">
        <f t="shared" si="81"/>
        <v>12.142857142857142</v>
      </c>
      <c r="Q2599" t="str">
        <f t="array" ref="Q2599">LEFT(N2599,FIND("/",N2599)-1)</f>
        <v>food</v>
      </c>
      <c r="R2599" t="str">
        <f t="array" ref="R2599">RIGHT(N2599,LEN(N2599)-FIND("/",N2599))</f>
        <v>food trucks</v>
      </c>
      <c r="S2599" s="9">
        <f t="array" ref="S2599">(J2599/86400)+25569+(-5/24)</f>
        <v>42510.133298611108</v>
      </c>
      <c r="T2599" s="9">
        <f t="array" ref="T2599">(I2599/86400)+25569+(-5/24)</f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 s="5">
        <f t="shared" si="81"/>
        <v>83.571428571428569</v>
      </c>
      <c r="Q2600" t="str">
        <f t="array" ref="Q2600">LEFT(N2600,FIND("/",N2600)-1)</f>
        <v>food</v>
      </c>
      <c r="R2600" t="str">
        <f t="array" ref="R2600">RIGHT(N2600,LEN(N2600)-FIND("/",N2600))</f>
        <v>food trucks</v>
      </c>
      <c r="S2600" s="9">
        <f t="array" ref="S2600">(J2600/86400)+25569+(-5/24)</f>
        <v>42240.631956018515</v>
      </c>
      <c r="T2600" s="9">
        <f t="array" ref="T2600">(I2600/86400)+25569+(-5/24)</f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 s="5">
        <f t="shared" si="81"/>
        <v>18</v>
      </c>
      <c r="Q2601" t="str">
        <f t="array" ref="Q2601">LEFT(N2601,FIND("/",N2601)-1)</f>
        <v>food</v>
      </c>
      <c r="R2601" t="str">
        <f t="array" ref="R2601">RIGHT(N2601,LEN(N2601)-FIND("/",N2601))</f>
        <v>food trucks</v>
      </c>
      <c r="S2601" s="9">
        <f t="array" ref="S2601">(J2601/86400)+25569+(-5/24)</f>
        <v>41809.545682870368</v>
      </c>
      <c r="T2601" s="9">
        <f t="array" ref="T2601">(I2601/86400)+25569+(-5/24)</f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 s="5">
        <f t="shared" si="81"/>
        <v>115.53333333333333</v>
      </c>
      <c r="Q2602" t="str">
        <f t="array" ref="Q2602">LEFT(N2602,FIND("/",N2602)-1)</f>
        <v>food</v>
      </c>
      <c r="R2602" t="str">
        <f t="array" ref="R2602">RIGHT(N2602,LEN(N2602)-FIND("/",N2602))</f>
        <v>food trucks</v>
      </c>
      <c r="S2602" s="9">
        <f t="array" ref="S2602">(J2602/86400)+25569+(-5/24)</f>
        <v>42394.692129629628</v>
      </c>
      <c r="T2602" s="9">
        <f t="array" ref="T2602">(I2602/86400)+25569+(-5/24)</f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 s="5">
        <f t="shared" si="81"/>
        <v>21.900662251655628</v>
      </c>
      <c r="Q2603" t="str">
        <f t="array" ref="Q2603">LEFT(N2603,FIND("/",N2603)-1)</f>
        <v>technology</v>
      </c>
      <c r="R2603" t="str">
        <f t="array" ref="R2603">RIGHT(N2603,LEN(N2603)-FIND("/",N2603))</f>
        <v>space exploration</v>
      </c>
      <c r="S2603" s="9">
        <f t="array" ref="S2603">(J2603/86400)+25569+(-5/24)</f>
        <v>41150.693854166668</v>
      </c>
      <c r="T2603" s="9">
        <f t="array" ref="T2603">(I2603/86400)+25569+(-5/24)</f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 s="5">
        <f t="shared" si="81"/>
        <v>80.022494887525568</v>
      </c>
      <c r="Q2604" t="str">
        <f t="array" ref="Q2604">LEFT(N2604,FIND("/",N2604)-1)</f>
        <v>technology</v>
      </c>
      <c r="R2604" t="str">
        <f t="array" ref="R2604">RIGHT(N2604,LEN(N2604)-FIND("/",N2604))</f>
        <v>space exploration</v>
      </c>
      <c r="S2604" s="9">
        <f t="array" ref="S2604">(J2604/86400)+25569+(-5/24)</f>
        <v>41915.538981481477</v>
      </c>
      <c r="T2604" s="9">
        <f t="array" ref="T2604">(I2604/86400)+25569+(-5/24)</f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 s="5">
        <f t="shared" si="81"/>
        <v>35.520000000000003</v>
      </c>
      <c r="Q2605" t="str">
        <f t="array" ref="Q2605">LEFT(N2605,FIND("/",N2605)-1)</f>
        <v>technology</v>
      </c>
      <c r="R2605" t="str">
        <f t="array" ref="R2605">RIGHT(N2605,LEN(N2605)-FIND("/",N2605))</f>
        <v>space exploration</v>
      </c>
      <c r="S2605" s="9">
        <f t="array" ref="S2605">(J2605/86400)+25569+(-5/24)</f>
        <v>41617.704328703701</v>
      </c>
      <c r="T2605" s="9">
        <f t="array" ref="T2605">(I2605/86400)+25569+(-5/24)</f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 s="5">
        <f t="shared" si="81"/>
        <v>64.933333333333323</v>
      </c>
      <c r="Q2606" t="str">
        <f t="array" ref="Q2606">LEFT(N2606,FIND("/",N2606)-1)</f>
        <v>technology</v>
      </c>
      <c r="R2606" t="str">
        <f t="array" ref="R2606">RIGHT(N2606,LEN(N2606)-FIND("/",N2606))</f>
        <v>space exploration</v>
      </c>
      <c r="S2606" s="9">
        <f t="array" ref="S2606">(J2606/86400)+25569+(-5/24)</f>
        <v>40997.842858796292</v>
      </c>
      <c r="T2606" s="9">
        <f t="array" ref="T2606">(I2606/86400)+25569+(-5/24)</f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 s="5">
        <f t="shared" si="81"/>
        <v>60.965703745743475</v>
      </c>
      <c r="Q2607" t="str">
        <f t="array" ref="Q2607">LEFT(N2607,FIND("/",N2607)-1)</f>
        <v>technology</v>
      </c>
      <c r="R2607" t="str">
        <f t="array" ref="R2607">RIGHT(N2607,LEN(N2607)-FIND("/",N2607))</f>
        <v>space exploration</v>
      </c>
      <c r="S2607" s="9">
        <f t="array" ref="S2607">(J2607/86400)+25569+(-5/24)</f>
        <v>42508.33321759259</v>
      </c>
      <c r="T2607" s="9">
        <f t="array" ref="T2607">(I2607/86400)+25569+(-5/24)</f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 s="5">
        <f t="shared" si="81"/>
        <v>31.444155844155844</v>
      </c>
      <c r="Q2608" t="str">
        <f t="array" ref="Q2608">LEFT(N2608,FIND("/",N2608)-1)</f>
        <v>technology</v>
      </c>
      <c r="R2608" t="str">
        <f t="array" ref="R2608">RIGHT(N2608,LEN(N2608)-FIND("/",N2608))</f>
        <v>space exploration</v>
      </c>
      <c r="S2608" s="9">
        <f t="array" ref="S2608">(J2608/86400)+25569+(-5/24)</f>
        <v>41726.504421296289</v>
      </c>
      <c r="T2608" s="9">
        <f t="array" ref="T2608">(I2608/86400)+25569+(-5/24)</f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 s="5">
        <f t="shared" si="81"/>
        <v>81.949748743718587</v>
      </c>
      <c r="Q2609" t="str">
        <f t="array" ref="Q2609">LEFT(N2609,FIND("/",N2609)-1)</f>
        <v>technology</v>
      </c>
      <c r="R2609" t="str">
        <f t="array" ref="R2609">RIGHT(N2609,LEN(N2609)-FIND("/",N2609))</f>
        <v>space exploration</v>
      </c>
      <c r="S2609" s="9">
        <f t="array" ref="S2609">(J2609/86400)+25569+(-5/24)</f>
        <v>42184.666342592587</v>
      </c>
      <c r="T2609" s="9">
        <f t="array" ref="T2609">(I2609/86400)+25569+(-5/24)</f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 s="5">
        <f t="shared" si="81"/>
        <v>58.92763157894737</v>
      </c>
      <c r="Q2610" t="str">
        <f t="array" ref="Q2610">LEFT(N2610,FIND("/",N2610)-1)</f>
        <v>technology</v>
      </c>
      <c r="R2610" t="str">
        <f t="array" ref="R2610">RIGHT(N2610,LEN(N2610)-FIND("/",N2610))</f>
        <v>space exploration</v>
      </c>
      <c r="S2610" s="9">
        <f t="array" ref="S2610">(J2610/86400)+25569+(-5/24)</f>
        <v>42767.593379629623</v>
      </c>
      <c r="T2610" s="9">
        <f t="array" ref="T2610">(I2610/86400)+25569+(-5/24)</f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 s="5">
        <f t="shared" si="81"/>
        <v>157.29347633136095</v>
      </c>
      <c r="Q2611" t="str">
        <f t="array" ref="Q2611">LEFT(N2611,FIND("/",N2611)-1)</f>
        <v>technology</v>
      </c>
      <c r="R2611" t="str">
        <f t="array" ref="R2611">RIGHT(N2611,LEN(N2611)-FIND("/",N2611))</f>
        <v>space exploration</v>
      </c>
      <c r="S2611" s="9">
        <f t="array" ref="S2611">(J2611/86400)+25569+(-5/24)</f>
        <v>41075.02952546296</v>
      </c>
      <c r="T2611" s="9">
        <f t="array" ref="T2611">(I2611/86400)+25569+(-5/24)</f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 s="5">
        <f t="shared" si="81"/>
        <v>55.758509532062391</v>
      </c>
      <c r="Q2612" t="str">
        <f t="array" ref="Q2612">LEFT(N2612,FIND("/",N2612)-1)</f>
        <v>technology</v>
      </c>
      <c r="R2612" t="str">
        <f t="array" ref="R2612">RIGHT(N2612,LEN(N2612)-FIND("/",N2612))</f>
        <v>space exploration</v>
      </c>
      <c r="S2612" s="9">
        <f t="array" ref="S2612">(J2612/86400)+25569+(-5/24)</f>
        <v>42564.672743055555</v>
      </c>
      <c r="T2612" s="9">
        <f t="array" ref="T2612">(I2612/86400)+25569+(-5/24)</f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 s="5">
        <f t="shared" si="81"/>
        <v>83.802893802893806</v>
      </c>
      <c r="Q2613" t="str">
        <f t="array" ref="Q2613">LEFT(N2613,FIND("/",N2613)-1)</f>
        <v>technology</v>
      </c>
      <c r="R2613" t="str">
        <f t="array" ref="R2613">RIGHT(N2613,LEN(N2613)-FIND("/",N2613))</f>
        <v>space exploration</v>
      </c>
      <c r="S2613" s="9">
        <f t="array" ref="S2613">(J2613/86400)+25569+(-5/24)</f>
        <v>42704.127476851849</v>
      </c>
      <c r="T2613" s="9">
        <f t="array" ref="T2613">(I2613/86400)+25569+(-5/24)</f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 s="5">
        <f t="shared" si="81"/>
        <v>58.422210884353746</v>
      </c>
      <c r="Q2614" t="str">
        <f t="array" ref="Q2614">LEFT(N2614,FIND("/",N2614)-1)</f>
        <v>technology</v>
      </c>
      <c r="R2614" t="str">
        <f t="array" ref="R2614">RIGHT(N2614,LEN(N2614)-FIND("/",N2614))</f>
        <v>space exploration</v>
      </c>
      <c r="S2614" s="9">
        <f t="array" ref="S2614">(J2614/86400)+25569+(-5/24)</f>
        <v>41981.934837962959</v>
      </c>
      <c r="T2614" s="9">
        <f t="array" ref="T2614">(I2614/86400)+25569+(-5/24)</f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 s="5">
        <f t="shared" si="81"/>
        <v>270.57142857142856</v>
      </c>
      <c r="Q2615" t="str">
        <f t="array" ref="Q2615">LEFT(N2615,FIND("/",N2615)-1)</f>
        <v>technology</v>
      </c>
      <c r="R2615" t="str">
        <f t="array" ref="R2615">RIGHT(N2615,LEN(N2615)-FIND("/",N2615))</f>
        <v>space exploration</v>
      </c>
      <c r="S2615" s="9">
        <f t="array" ref="S2615">(J2615/86400)+25569+(-5/24)</f>
        <v>41143.609884259255</v>
      </c>
      <c r="T2615" s="9">
        <f t="array" ref="T2615">(I2615/86400)+25569+(-5/24)</f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 s="5">
        <f t="shared" si="81"/>
        <v>107.1</v>
      </c>
      <c r="Q2616" t="str">
        <f t="array" ref="Q2616">LEFT(N2616,FIND("/",N2616)-1)</f>
        <v>technology</v>
      </c>
      <c r="R2616" t="str">
        <f t="array" ref="R2616">RIGHT(N2616,LEN(N2616)-FIND("/",N2616))</f>
        <v>space exploration</v>
      </c>
      <c r="S2616" s="9">
        <f t="array" ref="S2616">(J2616/86400)+25569+(-5/24)</f>
        <v>41730.500138888885</v>
      </c>
      <c r="T2616" s="9">
        <f t="array" ref="T2616">(I2616/86400)+25569+(-5/24)</f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 s="5">
        <f t="shared" si="81"/>
        <v>47.180555555555557</v>
      </c>
      <c r="Q2617" t="str">
        <f t="array" ref="Q2617">LEFT(N2617,FIND("/",N2617)-1)</f>
        <v>technology</v>
      </c>
      <c r="R2617" t="str">
        <f t="array" ref="R2617">RIGHT(N2617,LEN(N2617)-FIND("/",N2617))</f>
        <v>space exploration</v>
      </c>
      <c r="S2617" s="9">
        <f t="array" ref="S2617">(J2617/86400)+25569+(-5/24)</f>
        <v>42453.288935185185</v>
      </c>
      <c r="T2617" s="9">
        <f t="array" ref="T2617">(I2617/86400)+25569+(-5/24)</f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 s="5">
        <f t="shared" si="81"/>
        <v>120.30882352941177</v>
      </c>
      <c r="Q2618" t="str">
        <f t="array" ref="Q2618">LEFT(N2618,FIND("/",N2618)-1)</f>
        <v>technology</v>
      </c>
      <c r="R2618" t="str">
        <f t="array" ref="R2618">RIGHT(N2618,LEN(N2618)-FIND("/",N2618))</f>
        <v>space exploration</v>
      </c>
      <c r="S2618" s="9">
        <f t="array" ref="S2618">(J2618/86400)+25569+(-5/24)</f>
        <v>42211.786215277774</v>
      </c>
      <c r="T2618" s="9">
        <f t="array" ref="T2618">(I2618/86400)+25569+(-5/24)</f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 s="5">
        <f t="shared" si="81"/>
        <v>27.59748427672956</v>
      </c>
      <c r="Q2619" t="str">
        <f t="array" ref="Q2619">LEFT(N2619,FIND("/",N2619)-1)</f>
        <v>technology</v>
      </c>
      <c r="R2619" t="str">
        <f t="array" ref="R2619">RIGHT(N2619,LEN(N2619)-FIND("/",N2619))</f>
        <v>space exploration</v>
      </c>
      <c r="S2619" s="9">
        <f t="array" ref="S2619">(J2619/86400)+25569+(-5/24)</f>
        <v>41902.666099537033</v>
      </c>
      <c r="T2619" s="9">
        <f t="array" ref="T2619">(I2619/86400)+25569+(-5/24)</f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 s="5">
        <f t="shared" si="81"/>
        <v>205.2987012987013</v>
      </c>
      <c r="Q2620" t="str">
        <f t="array" ref="Q2620">LEFT(N2620,FIND("/",N2620)-1)</f>
        <v>technology</v>
      </c>
      <c r="R2620" t="str">
        <f t="array" ref="R2620">RIGHT(N2620,LEN(N2620)-FIND("/",N2620))</f>
        <v>space exploration</v>
      </c>
      <c r="S2620" s="9">
        <f t="array" ref="S2620">(J2620/86400)+25569+(-5/24)</f>
        <v>42279.584039351852</v>
      </c>
      <c r="T2620" s="9">
        <f t="array" ref="T2620">(I2620/86400)+25569+(-5/24)</f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 s="5">
        <f t="shared" si="81"/>
        <v>35.547169811320757</v>
      </c>
      <c r="Q2621" t="str">
        <f t="array" ref="Q2621">LEFT(N2621,FIND("/",N2621)-1)</f>
        <v>technology</v>
      </c>
      <c r="R2621" t="str">
        <f t="array" ref="R2621">RIGHT(N2621,LEN(N2621)-FIND("/",N2621))</f>
        <v>space exploration</v>
      </c>
      <c r="S2621" s="9">
        <f t="array" ref="S2621">(J2621/86400)+25569+(-5/24)</f>
        <v>42273.67597222222</v>
      </c>
      <c r="T2621" s="9">
        <f t="array" ref="T2621">(I2621/86400)+25569+(-5/24)</f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 s="5">
        <f t="shared" si="81"/>
        <v>74.639488409272587</v>
      </c>
      <c r="Q2622" t="str">
        <f t="array" ref="Q2622">LEFT(N2622,FIND("/",N2622)-1)</f>
        <v>technology</v>
      </c>
      <c r="R2622" t="str">
        <f t="array" ref="R2622">RIGHT(N2622,LEN(N2622)-FIND("/",N2622))</f>
        <v>space exploration</v>
      </c>
      <c r="S2622" s="9">
        <f t="array" ref="S2622">(J2622/86400)+25569+(-5/24)</f>
        <v>42250.958819444444</v>
      </c>
      <c r="T2622" s="9">
        <f t="array" ref="T2622">(I2622/86400)+25569+(-5/24)</f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 s="5">
        <f t="shared" si="81"/>
        <v>47.058064516129029</v>
      </c>
      <c r="Q2623" t="str">
        <f t="array" ref="Q2623">LEFT(N2623,FIND("/",N2623)-1)</f>
        <v>technology</v>
      </c>
      <c r="R2623" t="str">
        <f t="array" ref="R2623">RIGHT(N2623,LEN(N2623)-FIND("/",N2623))</f>
        <v>space exploration</v>
      </c>
      <c r="S2623" s="9">
        <f t="array" ref="S2623">(J2623/86400)+25569+(-5/24)</f>
        <v>42115.539212962962</v>
      </c>
      <c r="T2623" s="9">
        <f t="array" ref="T2623">(I2623/86400)+25569+(-5/24)</f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 s="5">
        <f t="shared" si="81"/>
        <v>26.591351351351353</v>
      </c>
      <c r="Q2624" t="str">
        <f t="array" ref="Q2624">LEFT(N2624,FIND("/",N2624)-1)</f>
        <v>technology</v>
      </c>
      <c r="R2624" t="str">
        <f t="array" ref="R2624">RIGHT(N2624,LEN(N2624)-FIND("/",N2624))</f>
        <v>space exploration</v>
      </c>
      <c r="S2624" s="9">
        <f t="array" ref="S2624">(J2624/86400)+25569+(-5/24)</f>
        <v>42689.534907407404</v>
      </c>
      <c r="T2624" s="9">
        <f t="array" ref="T2624">(I2624/86400)+25569+(-5/24)</f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 s="5">
        <f t="shared" si="81"/>
        <v>36.774193548387096</v>
      </c>
      <c r="Q2625" t="str">
        <f t="array" ref="Q2625">LEFT(N2625,FIND("/",N2625)-1)</f>
        <v>technology</v>
      </c>
      <c r="R2625" t="str">
        <f t="array" ref="R2625">RIGHT(N2625,LEN(N2625)-FIND("/",N2625))</f>
        <v>space exploration</v>
      </c>
      <c r="S2625" s="9">
        <f t="array" ref="S2625">(J2625/86400)+25569+(-5/24)</f>
        <v>42692.048217592594</v>
      </c>
      <c r="T2625" s="9">
        <f t="array" ref="T2625">(I2625/86400)+25569+(-5/24)</f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 s="5">
        <f t="shared" si="81"/>
        <v>31.820544982698959</v>
      </c>
      <c r="Q2626" t="str">
        <f t="array" ref="Q2626">LEFT(N2626,FIND("/",N2626)-1)</f>
        <v>technology</v>
      </c>
      <c r="R2626" t="str">
        <f t="array" ref="R2626">RIGHT(N2626,LEN(N2626)-FIND("/",N2626))</f>
        <v>space exploration</v>
      </c>
      <c r="S2626" s="9">
        <f t="array" ref="S2626">(J2626/86400)+25569+(-5/24)</f>
        <v>41144.213217592587</v>
      </c>
      <c r="T2626" s="9">
        <f t="array" ref="T2626">(I2626/86400)+25569+(-5/24)</f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E2627/D2627*100</f>
        <v>956</v>
      </c>
      <c r="P2627" s="5">
        <f t="shared" ref="P2627:P2690" si="83">E2627/L2627</f>
        <v>27.576923076923077</v>
      </c>
      <c r="Q2627" t="str">
        <f t="array" ref="Q2627">LEFT(N2627,FIND("/",N2627)-1)</f>
        <v>technology</v>
      </c>
      <c r="R2627" t="str">
        <f t="array" ref="R2627">RIGHT(N2627,LEN(N2627)-FIND("/",N2627))</f>
        <v>space exploration</v>
      </c>
      <c r="S2627" s="9">
        <f t="array" ref="S2627">(J2627/86400)+25569+(-5/24)</f>
        <v>42658.601944444446</v>
      </c>
      <c r="T2627" s="9">
        <f t="array" ref="T262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 s="5">
        <f t="shared" si="83"/>
        <v>56</v>
      </c>
      <c r="Q2628" t="str">
        <f t="array" ref="Q2628">LEFT(N2628,FIND("/",N2628)-1)</f>
        <v>technology</v>
      </c>
      <c r="R2628" t="str">
        <f t="array" ref="R2628">RIGHT(N2628,LEN(N2628)-FIND("/",N2628))</f>
        <v>space exploration</v>
      </c>
      <c r="S2628" s="9">
        <f t="array" ref="S2628">(J2628/86400)+25569+(-5/24)</f>
        <v>42128.41978009259</v>
      </c>
      <c r="T2628" s="9">
        <f t="array" ref="T2628">(I2628/86400)+25569+(-5/24)</f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 s="5">
        <f t="shared" si="83"/>
        <v>21.555555555555557</v>
      </c>
      <c r="Q2629" t="str">
        <f t="array" ref="Q2629">LEFT(N2629,FIND("/",N2629)-1)</f>
        <v>technology</v>
      </c>
      <c r="R2629" t="str">
        <f t="array" ref="R2629">RIGHT(N2629,LEN(N2629)-FIND("/",N2629))</f>
        <v>space exploration</v>
      </c>
      <c r="S2629" s="9">
        <f t="array" ref="S2629">(J2629/86400)+25569+(-5/24)</f>
        <v>42304.621076388888</v>
      </c>
      <c r="T2629" s="9">
        <f t="array" ref="T2629">(I2629/86400)+25569+(-5/24)</f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 s="5">
        <f t="shared" si="83"/>
        <v>44.095238095238095</v>
      </c>
      <c r="Q2630" t="str">
        <f t="array" ref="Q2630">LEFT(N2630,FIND("/",N2630)-1)</f>
        <v>technology</v>
      </c>
      <c r="R2630" t="str">
        <f t="array" ref="R2630">RIGHT(N2630,LEN(N2630)-FIND("/",N2630))</f>
        <v>space exploration</v>
      </c>
      <c r="S2630" s="9">
        <f t="array" ref="S2630">(J2630/86400)+25569+(-5/24)</f>
        <v>41953.757719907408</v>
      </c>
      <c r="T2630" s="9">
        <f t="array" ref="T2630">(I2630/86400)+25569+(-5/24)</f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 s="5">
        <f t="shared" si="83"/>
        <v>63.87</v>
      </c>
      <c r="Q2631" t="str">
        <f t="array" ref="Q2631">LEFT(N2631,FIND("/",N2631)-1)</f>
        <v>technology</v>
      </c>
      <c r="R2631" t="str">
        <f t="array" ref="R2631">RIGHT(N2631,LEN(N2631)-FIND("/",N2631))</f>
        <v>space exploration</v>
      </c>
      <c r="S2631" s="9">
        <f t="array" ref="S2631">(J2631/86400)+25569+(-5/24)</f>
        <v>42108.330115740733</v>
      </c>
      <c r="T2631" s="9">
        <f t="array" ref="T2631">(I2631/86400)+25569+(-5/24)</f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 s="5">
        <f t="shared" si="83"/>
        <v>38.987654320987652</v>
      </c>
      <c r="Q2632" t="str">
        <f t="array" ref="Q2632">LEFT(N2632,FIND("/",N2632)-1)</f>
        <v>technology</v>
      </c>
      <c r="R2632" t="str">
        <f t="array" ref="R2632">RIGHT(N2632,LEN(N2632)-FIND("/",N2632))</f>
        <v>space exploration</v>
      </c>
      <c r="S2632" s="9">
        <f t="array" ref="S2632">(J2632/86400)+25569+(-5/24)</f>
        <v>42523.897129629629</v>
      </c>
      <c r="T2632" s="9">
        <f t="array" ref="T2632">(I2632/86400)+25569+(-5/24)</f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 s="5">
        <f t="shared" si="83"/>
        <v>80.185489510489504</v>
      </c>
      <c r="Q2633" t="str">
        <f t="array" ref="Q2633">LEFT(N2633,FIND("/",N2633)-1)</f>
        <v>technology</v>
      </c>
      <c r="R2633" t="str">
        <f t="array" ref="R2633">RIGHT(N2633,LEN(N2633)-FIND("/",N2633))</f>
        <v>space exploration</v>
      </c>
      <c r="S2633" s="9">
        <f t="array" ref="S2633">(J2633/86400)+25569+(-5/24)</f>
        <v>42217.960960648146</v>
      </c>
      <c r="T2633" s="9">
        <f t="array" ref="T2633">(I2633/86400)+25569+(-5/24)</f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 s="5">
        <f t="shared" si="83"/>
        <v>34.904761904761905</v>
      </c>
      <c r="Q2634" t="str">
        <f t="array" ref="Q2634">LEFT(N2634,FIND("/",N2634)-1)</f>
        <v>technology</v>
      </c>
      <c r="R2634" t="str">
        <f t="array" ref="R2634">RIGHT(N2634,LEN(N2634)-FIND("/",N2634))</f>
        <v>space exploration</v>
      </c>
      <c r="S2634" s="9">
        <f t="array" ref="S2634">(J2634/86400)+25569+(-5/24)</f>
        <v>42493.853460648148</v>
      </c>
      <c r="T2634" s="9">
        <f t="array" ref="T2634">(I2634/86400)+25569+(-5/24)</f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 s="5">
        <f t="shared" si="83"/>
        <v>89.100502512562812</v>
      </c>
      <c r="Q2635" t="str">
        <f t="array" ref="Q2635">LEFT(N2635,FIND("/",N2635)-1)</f>
        <v>technology</v>
      </c>
      <c r="R2635" t="str">
        <f t="array" ref="R2635">RIGHT(N2635,LEN(N2635)-FIND("/",N2635))</f>
        <v>space exploration</v>
      </c>
      <c r="S2635" s="9">
        <f t="array" ref="S2635">(J2635/86400)+25569+(-5/24)</f>
        <v>41667.614953703705</v>
      </c>
      <c r="T2635" s="9">
        <f t="array" ref="T2635">(I2635/86400)+25569+(-5/24)</f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 s="5">
        <f t="shared" si="83"/>
        <v>39.44</v>
      </c>
      <c r="Q2636" t="str">
        <f t="array" ref="Q2636">LEFT(N2636,FIND("/",N2636)-1)</f>
        <v>technology</v>
      </c>
      <c r="R2636" t="str">
        <f t="array" ref="R2636">RIGHT(N2636,LEN(N2636)-FIND("/",N2636))</f>
        <v>space exploration</v>
      </c>
      <c r="S2636" s="9">
        <f t="array" ref="S2636">(J2636/86400)+25569+(-5/24)</f>
        <v>42612.448159722218</v>
      </c>
      <c r="T2636" s="9">
        <f t="array" ref="T2636">(I2636/86400)+25569+(-5/24)</f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 s="5">
        <f t="shared" si="83"/>
        <v>136.9047619047619</v>
      </c>
      <c r="Q2637" t="str">
        <f t="array" ref="Q2637">LEFT(N2637,FIND("/",N2637)-1)</f>
        <v>technology</v>
      </c>
      <c r="R2637" t="str">
        <f t="array" ref="R2637">RIGHT(N2637,LEN(N2637)-FIND("/",N2637))</f>
        <v>space exploration</v>
      </c>
      <c r="S2637" s="9">
        <f t="array" ref="S2637">(J2637/86400)+25569+(-5/24)</f>
        <v>42037.742604166669</v>
      </c>
      <c r="T2637" s="9">
        <f t="array" ref="T2637">(I2637/86400)+25569+(-5/24)</f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 s="5">
        <f t="shared" si="83"/>
        <v>37.46</v>
      </c>
      <c r="Q2638" t="str">
        <f t="array" ref="Q2638">LEFT(N2638,FIND("/",N2638)-1)</f>
        <v>technology</v>
      </c>
      <c r="R2638" t="str">
        <f t="array" ref="R2638">RIGHT(N2638,LEN(N2638)-FIND("/",N2638))</f>
        <v>space exploration</v>
      </c>
      <c r="S2638" s="9">
        <f t="array" ref="S2638">(J2638/86400)+25569+(-5/24)</f>
        <v>42636.406412037039</v>
      </c>
      <c r="T2638" s="9">
        <f t="array" ref="T2638">(I2638/86400)+25569+(-5/24)</f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 s="5">
        <f t="shared" si="83"/>
        <v>31.96153846153846</v>
      </c>
      <c r="Q2639" t="str">
        <f t="array" ref="Q2639">LEFT(N2639,FIND("/",N2639)-1)</f>
        <v>technology</v>
      </c>
      <c r="R2639" t="str">
        <f t="array" ref="R2639">RIGHT(N2639,LEN(N2639)-FIND("/",N2639))</f>
        <v>space exploration</v>
      </c>
      <c r="S2639" s="9">
        <f t="array" ref="S2639">(J2639/86400)+25569+(-5/24)</f>
        <v>42639.341145833336</v>
      </c>
      <c r="T2639" s="9">
        <f t="array" ref="T2639">(I2639/86400)+25569+(-5/24)</f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 s="5">
        <f t="shared" si="83"/>
        <v>25.214285714285715</v>
      </c>
      <c r="Q2640" t="str">
        <f t="array" ref="Q2640">LEFT(N2640,FIND("/",N2640)-1)</f>
        <v>technology</v>
      </c>
      <c r="R2640" t="str">
        <f t="array" ref="R2640">RIGHT(N2640,LEN(N2640)-FIND("/",N2640))</f>
        <v>space exploration</v>
      </c>
      <c r="S2640" s="9">
        <f t="array" ref="S2640">(J2640/86400)+25569+(-5/24)</f>
        <v>41989.70480324074</v>
      </c>
      <c r="T2640" s="9">
        <f t="array" ref="T2640">(I2640/86400)+25569+(-5/24)</f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 s="5">
        <f t="shared" si="83"/>
        <v>10.040816326530612</v>
      </c>
      <c r="Q2641" t="str">
        <f t="array" ref="Q2641">LEFT(N2641,FIND("/",N2641)-1)</f>
        <v>technology</v>
      </c>
      <c r="R2641" t="str">
        <f t="array" ref="R2641">RIGHT(N2641,LEN(N2641)-FIND("/",N2641))</f>
        <v>space exploration</v>
      </c>
      <c r="S2641" s="9">
        <f t="array" ref="S2641">(J2641/86400)+25569+(-5/24)</f>
        <v>42024.656805555554</v>
      </c>
      <c r="T2641" s="9">
        <f t="array" ref="T2641">(I2641/86400)+25569+(-5/24)</f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 s="5">
        <f t="shared" si="83"/>
        <v>45.94202898550725</v>
      </c>
      <c r="Q2642" t="str">
        <f t="array" ref="Q2642">LEFT(N2642,FIND("/",N2642)-1)</f>
        <v>technology</v>
      </c>
      <c r="R2642" t="str">
        <f t="array" ref="R2642">RIGHT(N2642,LEN(N2642)-FIND("/",N2642))</f>
        <v>space exploration</v>
      </c>
      <c r="S2642" s="9">
        <f t="array" ref="S2642">(J2642/86400)+25569+(-5/24)</f>
        <v>42102.952245370368</v>
      </c>
      <c r="T2642" s="9">
        <f t="array" ref="T2642">(I2642/86400)+25569+(-5/24)</f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 s="5">
        <f t="shared" si="83"/>
        <v>15</v>
      </c>
      <c r="Q2643" t="str">
        <f t="array" ref="Q2643">LEFT(N2643,FIND("/",N2643)-1)</f>
        <v>technology</v>
      </c>
      <c r="R2643" t="str">
        <f t="array" ref="R2643">RIGHT(N2643,LEN(N2643)-FIND("/",N2643))</f>
        <v>space exploration</v>
      </c>
      <c r="S2643" s="9">
        <f t="array" ref="S2643">(J2643/86400)+25569+(-5/24)</f>
        <v>41880.618784722217</v>
      </c>
      <c r="T2643" s="9">
        <f t="array" ref="T2643">(I2643/86400)+25569+(-5/24)</f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5" t="e">
        <f t="shared" si="83"/>
        <v>#DIV/0!</v>
      </c>
      <c r="Q2644" t="str">
        <f t="array" ref="Q2644">LEFT(N2644,FIND("/",N2644)-1)</f>
        <v>technology</v>
      </c>
      <c r="R2644" t="str">
        <f t="array" ref="R2644">RIGHT(N2644,LEN(N2644)-FIND("/",N2644))</f>
        <v>space exploration</v>
      </c>
      <c r="S2644" s="9">
        <f t="array" ref="S2644">(J2644/86400)+25569+(-5/24)</f>
        <v>42536.03828703703</v>
      </c>
      <c r="T2644" s="9">
        <f t="array" ref="T2644">(I2644/86400)+25569+(-5/24)</f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 s="5">
        <f t="shared" si="83"/>
        <v>223.58248500999335</v>
      </c>
      <c r="Q2645" t="str">
        <f t="array" ref="Q2645">LEFT(N2645,FIND("/",N2645)-1)</f>
        <v>technology</v>
      </c>
      <c r="R2645" t="str">
        <f t="array" ref="R2645">RIGHT(N2645,LEN(N2645)-FIND("/",N2645))</f>
        <v>space exploration</v>
      </c>
      <c r="S2645" s="9">
        <f t="array" ref="S2645">(J2645/86400)+25569+(-5/24)</f>
        <v>42689.374016203707</v>
      </c>
      <c r="T2645" s="9">
        <f t="array" ref="T2645">(I2645/86400)+25569+(-5/24)</f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 s="5">
        <f t="shared" si="83"/>
        <v>39.480769230769234</v>
      </c>
      <c r="Q2646" t="str">
        <f t="array" ref="Q2646">LEFT(N2646,FIND("/",N2646)-1)</f>
        <v>technology</v>
      </c>
      <c r="R2646" t="str">
        <f t="array" ref="R2646">RIGHT(N2646,LEN(N2646)-FIND("/",N2646))</f>
        <v>space exploration</v>
      </c>
      <c r="S2646" s="9">
        <f t="array" ref="S2646">(J2646/86400)+25569+(-5/24)</f>
        <v>42774.583738425928</v>
      </c>
      <c r="T2646" s="9">
        <f t="array" ref="T2646">(I2646/86400)+25569+(-5/24)</f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 s="5">
        <f t="shared" si="83"/>
        <v>91.304347826086953</v>
      </c>
      <c r="Q2647" t="str">
        <f t="array" ref="Q2647">LEFT(N2647,FIND("/",N2647)-1)</f>
        <v>technology</v>
      </c>
      <c r="R2647" t="str">
        <f t="array" ref="R2647">RIGHT(N2647,LEN(N2647)-FIND("/",N2647))</f>
        <v>space exploration</v>
      </c>
      <c r="S2647" s="9">
        <f t="array" ref="S2647">(J2647/86400)+25569+(-5/24)</f>
        <v>41921.634293981479</v>
      </c>
      <c r="T2647" s="9">
        <f t="array" ref="T2647">(I2647/86400)+25569+(-5/24)</f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 s="5">
        <f t="shared" si="83"/>
        <v>78.666205607476627</v>
      </c>
      <c r="Q2648" t="str">
        <f t="array" ref="Q2648">LEFT(N2648,FIND("/",N2648)-1)</f>
        <v>technology</v>
      </c>
      <c r="R2648" t="str">
        <f t="array" ref="R2648">RIGHT(N2648,LEN(N2648)-FIND("/",N2648))</f>
        <v>space exploration</v>
      </c>
      <c r="S2648" s="9">
        <f t="array" ref="S2648">(J2648/86400)+25569+(-5/24)</f>
        <v>42226.10496527778</v>
      </c>
      <c r="T2648" s="9">
        <f t="array" ref="T2648">(I2648/86400)+25569+(-5/24)</f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 s="5">
        <f t="shared" si="83"/>
        <v>12</v>
      </c>
      <c r="Q2649" t="str">
        <f t="array" ref="Q2649">LEFT(N2649,FIND("/",N2649)-1)</f>
        <v>technology</v>
      </c>
      <c r="R2649" t="str">
        <f t="array" ref="R2649">RIGHT(N2649,LEN(N2649)-FIND("/",N2649))</f>
        <v>space exploration</v>
      </c>
      <c r="S2649" s="9">
        <f t="array" ref="S2649">(J2649/86400)+25569+(-5/24)</f>
        <v>42200.053460648145</v>
      </c>
      <c r="T2649" s="9">
        <f t="array" ref="T2649">(I2649/86400)+25569+(-5/24)</f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 s="5">
        <f t="shared" si="83"/>
        <v>17.666666666666668</v>
      </c>
      <c r="Q2650" t="str">
        <f t="array" ref="Q2650">LEFT(N2650,FIND("/",N2650)-1)</f>
        <v>technology</v>
      </c>
      <c r="R2650" t="str">
        <f t="array" ref="R2650">RIGHT(N2650,LEN(N2650)-FIND("/",N2650))</f>
        <v>space exploration</v>
      </c>
      <c r="S2650" s="9">
        <f t="array" ref="S2650">(J2650/86400)+25569+(-5/24)</f>
        <v>42408.506481481476</v>
      </c>
      <c r="T2650" s="9">
        <f t="array" ref="T2650">(I2650/86400)+25569+(-5/24)</f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 s="5">
        <f t="shared" si="83"/>
        <v>41.333333333333336</v>
      </c>
      <c r="Q2651" t="str">
        <f t="array" ref="Q2651">LEFT(N2651,FIND("/",N2651)-1)</f>
        <v>technology</v>
      </c>
      <c r="R2651" t="str">
        <f t="array" ref="R2651">RIGHT(N2651,LEN(N2651)-FIND("/",N2651))</f>
        <v>space exploration</v>
      </c>
      <c r="S2651" s="9">
        <f t="array" ref="S2651">(J2651/86400)+25569+(-5/24)</f>
        <v>42341.788668981484</v>
      </c>
      <c r="T2651" s="9">
        <f t="array" ref="T2651">(I2651/86400)+25569+(-5/24)</f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 s="5">
        <f t="shared" si="83"/>
        <v>71.599999999999994</v>
      </c>
      <c r="Q2652" t="str">
        <f t="array" ref="Q2652">LEFT(N2652,FIND("/",N2652)-1)</f>
        <v>technology</v>
      </c>
      <c r="R2652" t="str">
        <f t="array" ref="R2652">RIGHT(N2652,LEN(N2652)-FIND("/",N2652))</f>
        <v>space exploration</v>
      </c>
      <c r="S2652" s="9">
        <f t="array" ref="S2652">(J2652/86400)+25569+(-5/24)</f>
        <v>42695.416006944441</v>
      </c>
      <c r="T2652" s="9">
        <f t="array" ref="T2652">(I2652/86400)+25569+(-5/24)</f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 s="5">
        <f t="shared" si="83"/>
        <v>307.8235294117647</v>
      </c>
      <c r="Q2653" t="str">
        <f t="array" ref="Q2653">LEFT(N2653,FIND("/",N2653)-1)</f>
        <v>technology</v>
      </c>
      <c r="R2653" t="str">
        <f t="array" ref="R2653">RIGHT(N2653,LEN(N2653)-FIND("/",N2653))</f>
        <v>space exploration</v>
      </c>
      <c r="S2653" s="9">
        <f t="array" ref="S2653">(J2653/86400)+25569+(-5/24)</f>
        <v>42327.597326388888</v>
      </c>
      <c r="T2653" s="9">
        <f t="array" ref="T2653">(I2653/86400)+25569+(-5/24)</f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 s="5">
        <f t="shared" si="83"/>
        <v>80.454545454545453</v>
      </c>
      <c r="Q2654" t="str">
        <f t="array" ref="Q2654">LEFT(N2654,FIND("/",N2654)-1)</f>
        <v>technology</v>
      </c>
      <c r="R2654" t="str">
        <f t="array" ref="R2654">RIGHT(N2654,LEN(N2654)-FIND("/",N2654))</f>
        <v>space exploration</v>
      </c>
      <c r="S2654" s="9">
        <f t="array" ref="S2654">(J2654/86400)+25569+(-5/24)</f>
        <v>41952.950520833336</v>
      </c>
      <c r="T2654" s="9">
        <f t="array" ref="T2654">(I2654/86400)+25569+(-5/24)</f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 s="5">
        <f t="shared" si="83"/>
        <v>83.942857142857136</v>
      </c>
      <c r="Q2655" t="str">
        <f t="array" ref="Q2655">LEFT(N2655,FIND("/",N2655)-1)</f>
        <v>technology</v>
      </c>
      <c r="R2655" t="str">
        <f t="array" ref="R2655">RIGHT(N2655,LEN(N2655)-FIND("/",N2655))</f>
        <v>space exploration</v>
      </c>
      <c r="S2655" s="9">
        <f t="array" ref="S2655">(J2655/86400)+25569+(-5/24)</f>
        <v>41771.443599537037</v>
      </c>
      <c r="T2655" s="9">
        <f t="array" ref="T2655">(I2655/86400)+25569+(-5/24)</f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 s="5">
        <f t="shared" si="83"/>
        <v>8.5</v>
      </c>
      <c r="Q2656" t="str">
        <f t="array" ref="Q2656">LEFT(N2656,FIND("/",N2656)-1)</f>
        <v>technology</v>
      </c>
      <c r="R2656" t="str">
        <f t="array" ref="R2656">RIGHT(N2656,LEN(N2656)-FIND("/",N2656))</f>
        <v>space exploration</v>
      </c>
      <c r="S2656" s="9">
        <f t="array" ref="S2656">(J2656/86400)+25569+(-5/24)</f>
        <v>42055.392662037033</v>
      </c>
      <c r="T2656" s="9">
        <f t="array" ref="T2656">(I2656/86400)+25569+(-5/24)</f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 s="5">
        <f t="shared" si="83"/>
        <v>73.372093023255815</v>
      </c>
      <c r="Q2657" t="str">
        <f t="array" ref="Q2657">LEFT(N2657,FIND("/",N2657)-1)</f>
        <v>technology</v>
      </c>
      <c r="R2657" t="str">
        <f t="array" ref="R2657">RIGHT(N2657,LEN(N2657)-FIND("/",N2657))</f>
        <v>space exploration</v>
      </c>
      <c r="S2657" s="9">
        <f t="array" ref="S2657">(J2657/86400)+25569+(-5/24)</f>
        <v>42381.657951388886</v>
      </c>
      <c r="T2657" s="9">
        <f t="array" ref="T2657">(I2657/86400)+25569+(-5/24)</f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 s="5">
        <f t="shared" si="83"/>
        <v>112.86184210526316</v>
      </c>
      <c r="Q2658" t="str">
        <f t="array" ref="Q2658">LEFT(N2658,FIND("/",N2658)-1)</f>
        <v>technology</v>
      </c>
      <c r="R2658" t="str">
        <f t="array" ref="R2658">RIGHT(N2658,LEN(N2658)-FIND("/",N2658))</f>
        <v>space exploration</v>
      </c>
      <c r="S2658" s="9">
        <f t="array" ref="S2658">(J2658/86400)+25569+(-5/24)</f>
        <v>42767.480185185188</v>
      </c>
      <c r="T2658" s="9">
        <f t="array" ref="T2658">(I2658/86400)+25569+(-5/24)</f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 s="5">
        <f t="shared" si="83"/>
        <v>95.277627118644077</v>
      </c>
      <c r="Q2659" t="str">
        <f t="array" ref="Q2659">LEFT(N2659,FIND("/",N2659)-1)</f>
        <v>technology</v>
      </c>
      <c r="R2659" t="str">
        <f t="array" ref="R2659">RIGHT(N2659,LEN(N2659)-FIND("/",N2659))</f>
        <v>space exploration</v>
      </c>
      <c r="S2659" s="9">
        <f t="array" ref="S2659">(J2659/86400)+25569+(-5/24)</f>
        <v>42551.720520833333</v>
      </c>
      <c r="T2659" s="9">
        <f t="array" ref="T2659">(I2659/86400)+25569+(-5/24)</f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 s="5">
        <f t="shared" si="83"/>
        <v>22.75</v>
      </c>
      <c r="Q2660" t="str">
        <f t="array" ref="Q2660">LEFT(N2660,FIND("/",N2660)-1)</f>
        <v>technology</v>
      </c>
      <c r="R2660" t="str">
        <f t="array" ref="R2660">RIGHT(N2660,LEN(N2660)-FIND("/",N2660))</f>
        <v>space exploration</v>
      </c>
      <c r="S2660" s="9">
        <f t="array" ref="S2660">(J2660/86400)+25569+(-5/24)</f>
        <v>42551.675856481474</v>
      </c>
      <c r="T2660" s="9">
        <f t="array" ref="T2660">(I2660/86400)+25569+(-5/24)</f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 s="5">
        <f t="shared" si="83"/>
        <v>133.30000000000001</v>
      </c>
      <c r="Q2661" t="str">
        <f t="array" ref="Q2661">LEFT(N2661,FIND("/",N2661)-1)</f>
        <v>technology</v>
      </c>
      <c r="R2661" t="str">
        <f t="array" ref="R2661">RIGHT(N2661,LEN(N2661)-FIND("/",N2661))</f>
        <v>space exploration</v>
      </c>
      <c r="S2661" s="9">
        <f t="array" ref="S2661">(J2661/86400)+25569+(-5/24)</f>
        <v>42081.861226851848</v>
      </c>
      <c r="T2661" s="9">
        <f t="array" ref="T2661">(I2661/86400)+25569+(-5/24)</f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 s="5">
        <f t="shared" si="83"/>
        <v>3.8</v>
      </c>
      <c r="Q2662" t="str">
        <f t="array" ref="Q2662">LEFT(N2662,FIND("/",N2662)-1)</f>
        <v>technology</v>
      </c>
      <c r="R2662" t="str">
        <f t="array" ref="R2662">RIGHT(N2662,LEN(N2662)-FIND("/",N2662))</f>
        <v>space exploration</v>
      </c>
      <c r="S2662" s="9">
        <f t="array" ref="S2662">(J2662/86400)+25569+(-5/24)</f>
        <v>42272.504837962959</v>
      </c>
      <c r="T2662" s="9">
        <f t="array" ref="T2662">(I2662/86400)+25569+(-5/24)</f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 s="5">
        <f t="shared" si="83"/>
        <v>85.75</v>
      </c>
      <c r="Q2663" t="str">
        <f t="array" ref="Q2663">LEFT(N2663,FIND("/",N2663)-1)</f>
        <v>technology</v>
      </c>
      <c r="R2663" t="str">
        <f t="array" ref="R2663">RIGHT(N2663,LEN(N2663)-FIND("/",N2663))</f>
        <v>makerspaces</v>
      </c>
      <c r="S2663" s="9">
        <f t="array" ref="S2663">(J2663/86400)+25569+(-5/24)</f>
        <v>41542.750115740739</v>
      </c>
      <c r="T2663" s="9">
        <f t="array" ref="T2663">(I2663/86400)+25569+(-5/24)</f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 s="5">
        <f t="shared" si="83"/>
        <v>267</v>
      </c>
      <c r="Q2664" t="str">
        <f t="array" ref="Q2664">LEFT(N2664,FIND("/",N2664)-1)</f>
        <v>technology</v>
      </c>
      <c r="R2664" t="str">
        <f t="array" ref="R2664">RIGHT(N2664,LEN(N2664)-FIND("/",N2664))</f>
        <v>makerspaces</v>
      </c>
      <c r="S2664" s="9">
        <f t="array" ref="S2664">(J2664/86400)+25569+(-5/24)</f>
        <v>42207.538344907407</v>
      </c>
      <c r="T2664" s="9">
        <f t="array" ref="T2664">(I2664/86400)+25569+(-5/24)</f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 s="5">
        <f t="shared" si="83"/>
        <v>373.55803571428572</v>
      </c>
      <c r="Q2665" t="str">
        <f t="array" ref="Q2665">LEFT(N2665,FIND("/",N2665)-1)</f>
        <v>technology</v>
      </c>
      <c r="R2665" t="str">
        <f t="array" ref="R2665">RIGHT(N2665,LEN(N2665)-FIND("/",N2665))</f>
        <v>makerspaces</v>
      </c>
      <c r="S2665" s="9">
        <f t="array" ref="S2665">(J2665/86400)+25569+(-5/24)</f>
        <v>42222.41443287037</v>
      </c>
      <c r="T2665" s="9">
        <f t="array" ref="T2665">(I2665/86400)+25569+(-5/24)</f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 s="5">
        <f t="shared" si="83"/>
        <v>174.03846153846155</v>
      </c>
      <c r="Q2666" t="str">
        <f t="array" ref="Q2666">LEFT(N2666,FIND("/",N2666)-1)</f>
        <v>technology</v>
      </c>
      <c r="R2666" t="str">
        <f t="array" ref="R2666">RIGHT(N2666,LEN(N2666)-FIND("/",N2666))</f>
        <v>makerspaces</v>
      </c>
      <c r="S2666" s="9">
        <f t="array" ref="S2666">(J2666/86400)+25569+(-5/24)</f>
        <v>42312.817094907405</v>
      </c>
      <c r="T2666" s="9">
        <f t="array" ref="T2666">(I2666/86400)+25569+(-5/24)</f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 s="5">
        <f t="shared" si="83"/>
        <v>93.695652173913047</v>
      </c>
      <c r="Q2667" t="str">
        <f t="array" ref="Q2667">LEFT(N2667,FIND("/",N2667)-1)</f>
        <v>technology</v>
      </c>
      <c r="R2667" t="str">
        <f t="array" ref="R2667">RIGHT(N2667,LEN(N2667)-FIND("/",N2667))</f>
        <v>makerspaces</v>
      </c>
      <c r="S2667" s="9">
        <f t="array" ref="S2667">(J2667/86400)+25569+(-5/24)</f>
        <v>42083.687199074069</v>
      </c>
      <c r="T2667" s="9">
        <f t="array" ref="T2667">(I2667/86400)+25569+(-5/24)</f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 s="5">
        <f t="shared" si="83"/>
        <v>77.327718446601949</v>
      </c>
      <c r="Q2668" t="str">
        <f t="array" ref="Q2668">LEFT(N2668,FIND("/",N2668)-1)</f>
        <v>technology</v>
      </c>
      <c r="R2668" t="str">
        <f t="array" ref="R2668">RIGHT(N2668,LEN(N2668)-FIND("/",N2668))</f>
        <v>makerspaces</v>
      </c>
      <c r="S2668" s="9">
        <f t="array" ref="S2668">(J2668/86400)+25569+(-5/24)</f>
        <v>42235.55600694444</v>
      </c>
      <c r="T2668" s="9">
        <f t="array" ref="T2668">(I2668/86400)+25569+(-5/24)</f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 s="5">
        <f t="shared" si="83"/>
        <v>92.222222222222229</v>
      </c>
      <c r="Q2669" t="str">
        <f t="array" ref="Q2669">LEFT(N2669,FIND("/",N2669)-1)</f>
        <v>technology</v>
      </c>
      <c r="R2669" t="str">
        <f t="array" ref="R2669">RIGHT(N2669,LEN(N2669)-FIND("/",N2669))</f>
        <v>makerspaces</v>
      </c>
      <c r="S2669" s="9">
        <f t="array" ref="S2669">(J2669/86400)+25569+(-5/24)</f>
        <v>42380.717777777776</v>
      </c>
      <c r="T2669" s="9">
        <f t="array" ref="T2669">(I2669/86400)+25569+(-5/24)</f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 s="5">
        <f t="shared" si="83"/>
        <v>60.964285714285715</v>
      </c>
      <c r="Q2670" t="str">
        <f t="array" ref="Q2670">LEFT(N2670,FIND("/",N2670)-1)</f>
        <v>technology</v>
      </c>
      <c r="R2670" t="str">
        <f t="array" ref="R2670">RIGHT(N2670,LEN(N2670)-FIND("/",N2670))</f>
        <v>makerspaces</v>
      </c>
      <c r="S2670" s="9">
        <f t="array" ref="S2670">(J2670/86400)+25569+(-5/24)</f>
        <v>42275.380381944444</v>
      </c>
      <c r="T2670" s="9">
        <f t="array" ref="T2670">(I2670/86400)+25569+(-5/24)</f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 s="5">
        <f t="shared" si="83"/>
        <v>91</v>
      </c>
      <c r="Q2671" t="str">
        <f t="array" ref="Q2671">LEFT(N2671,FIND("/",N2671)-1)</f>
        <v>technology</v>
      </c>
      <c r="R2671" t="str">
        <f t="array" ref="R2671">RIGHT(N2671,LEN(N2671)-FIND("/",N2671))</f>
        <v>makerspaces</v>
      </c>
      <c r="S2671" s="9">
        <f t="array" ref="S2671">(J2671/86400)+25569+(-5/24)</f>
        <v>42318.827499999992</v>
      </c>
      <c r="T2671" s="9">
        <f t="array" ref="T2671">(I2671/86400)+25569+(-5/24)</f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 s="5">
        <f t="shared" si="83"/>
        <v>41.583333333333336</v>
      </c>
      <c r="Q2672" t="str">
        <f t="array" ref="Q2672">LEFT(N2672,FIND("/",N2672)-1)</f>
        <v>technology</v>
      </c>
      <c r="R2672" t="str">
        <f t="array" ref="R2672">RIGHT(N2672,LEN(N2672)-FIND("/",N2672))</f>
        <v>makerspaces</v>
      </c>
      <c r="S2672" s="9">
        <f t="array" ref="S2672">(J2672/86400)+25569+(-5/24)</f>
        <v>41820.812268518515</v>
      </c>
      <c r="T2672" s="9">
        <f t="array" ref="T2672">(I2672/86400)+25569+(-5/24)</f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 s="5">
        <f t="shared" si="83"/>
        <v>33.761904761904759</v>
      </c>
      <c r="Q2673" t="str">
        <f t="array" ref="Q2673">LEFT(N2673,FIND("/",N2673)-1)</f>
        <v>technology</v>
      </c>
      <c r="R2673" t="str">
        <f t="array" ref="R2673">RIGHT(N2673,LEN(N2673)-FIND("/",N2673))</f>
        <v>makerspaces</v>
      </c>
      <c r="S2673" s="9">
        <f t="array" ref="S2673">(J2673/86400)+25569+(-5/24)</f>
        <v>41962.54069444444</v>
      </c>
      <c r="T2673" s="9">
        <f t="array" ref="T2673">(I2673/86400)+25569+(-5/24)</f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 s="5">
        <f t="shared" si="83"/>
        <v>70.61702127659575</v>
      </c>
      <c r="Q2674" t="str">
        <f t="array" ref="Q2674">LEFT(N2674,FIND("/",N2674)-1)</f>
        <v>technology</v>
      </c>
      <c r="R2674" t="str">
        <f t="array" ref="R2674">RIGHT(N2674,LEN(N2674)-FIND("/",N2674))</f>
        <v>makerspaces</v>
      </c>
      <c r="S2674" s="9">
        <f t="array" ref="S2674">(J2674/86400)+25569+(-5/24)</f>
        <v>42344.675810185181</v>
      </c>
      <c r="T2674" s="9">
        <f t="array" ref="T2674">(I2674/86400)+25569+(-5/24)</f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 s="5">
        <f t="shared" si="83"/>
        <v>167.15151515151516</v>
      </c>
      <c r="Q2675" t="str">
        <f t="array" ref="Q2675">LEFT(N2675,FIND("/",N2675)-1)</f>
        <v>technology</v>
      </c>
      <c r="R2675" t="str">
        <f t="array" ref="R2675">RIGHT(N2675,LEN(N2675)-FIND("/",N2675))</f>
        <v>makerspaces</v>
      </c>
      <c r="S2675" s="9">
        <f t="array" ref="S2675">(J2675/86400)+25569+(-5/24)</f>
        <v>41912.333321759259</v>
      </c>
      <c r="T2675" s="9">
        <f t="array" ref="T2675">(I2675/86400)+25569+(-5/24)</f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 s="5">
        <f t="shared" si="83"/>
        <v>128.61988304093566</v>
      </c>
      <c r="Q2676" t="str">
        <f t="array" ref="Q2676">LEFT(N2676,FIND("/",N2676)-1)</f>
        <v>technology</v>
      </c>
      <c r="R2676" t="str">
        <f t="array" ref="R2676">RIGHT(N2676,LEN(N2676)-FIND("/",N2676))</f>
        <v>makerspaces</v>
      </c>
      <c r="S2676" s="9">
        <f t="array" ref="S2676">(J2676/86400)+25569+(-5/24)</f>
        <v>42529.424421296295</v>
      </c>
      <c r="T2676" s="9">
        <f t="array" ref="T2676">(I2676/86400)+25569+(-5/24)</f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 s="5">
        <f t="shared" si="83"/>
        <v>65.41379310344827</v>
      </c>
      <c r="Q2677" t="str">
        <f t="array" ref="Q2677">LEFT(N2677,FIND("/",N2677)-1)</f>
        <v>technology</v>
      </c>
      <c r="R2677" t="str">
        <f t="array" ref="R2677">RIGHT(N2677,LEN(N2677)-FIND("/",N2677))</f>
        <v>makerspaces</v>
      </c>
      <c r="S2677" s="9">
        <f t="array" ref="S2677">(J2677/86400)+25569+(-5/24)</f>
        <v>41923.649178240739</v>
      </c>
      <c r="T2677" s="9">
        <f t="array" ref="T2677">(I2677/86400)+25569+(-5/24)</f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 s="5">
        <f t="shared" si="83"/>
        <v>117.55555555555556</v>
      </c>
      <c r="Q2678" t="str">
        <f t="array" ref="Q2678">LEFT(N2678,FIND("/",N2678)-1)</f>
        <v>technology</v>
      </c>
      <c r="R2678" t="str">
        <f t="array" ref="R2678">RIGHT(N2678,LEN(N2678)-FIND("/",N2678))</f>
        <v>makerspaces</v>
      </c>
      <c r="S2678" s="9">
        <f t="array" ref="S2678">(J2678/86400)+25569+(-5/24)</f>
        <v>42482.416365740741</v>
      </c>
      <c r="T2678" s="9">
        <f t="array" ref="T2678">(I2678/86400)+25569+(-5/24)</f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 s="5">
        <f t="shared" si="83"/>
        <v>126.48148148148148</v>
      </c>
      <c r="Q2679" t="str">
        <f t="array" ref="Q2679">LEFT(N2679,FIND("/",N2679)-1)</f>
        <v>technology</v>
      </c>
      <c r="R2679" t="str">
        <f t="array" ref="R2679">RIGHT(N2679,LEN(N2679)-FIND("/",N2679))</f>
        <v>makerspaces</v>
      </c>
      <c r="S2679" s="9">
        <f t="array" ref="S2679">(J2679/86400)+25569+(-5/24)</f>
        <v>41792.821099537039</v>
      </c>
      <c r="T2679" s="9">
        <f t="array" ref="T2679">(I2679/86400)+25569+(-5/24)</f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 s="5">
        <f t="shared" si="83"/>
        <v>550</v>
      </c>
      <c r="Q2680" t="str">
        <f t="array" ref="Q2680">LEFT(N2680,FIND("/",N2680)-1)</f>
        <v>technology</v>
      </c>
      <c r="R2680" t="str">
        <f t="array" ref="R2680">RIGHT(N2680,LEN(N2680)-FIND("/",N2680))</f>
        <v>makerspaces</v>
      </c>
      <c r="S2680" s="9">
        <f t="array" ref="S2680">(J2680/86400)+25569+(-5/24)</f>
        <v>42241.589872685181</v>
      </c>
      <c r="T2680" s="9">
        <f t="array" ref="T2680">(I2680/86400)+25569+(-5/24)</f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 s="5">
        <f t="shared" si="83"/>
        <v>44</v>
      </c>
      <c r="Q2681" t="str">
        <f t="array" ref="Q2681">LEFT(N2681,FIND("/",N2681)-1)</f>
        <v>technology</v>
      </c>
      <c r="R2681" t="str">
        <f t="array" ref="R2681">RIGHT(N2681,LEN(N2681)-FIND("/",N2681))</f>
        <v>makerspaces</v>
      </c>
      <c r="S2681" s="9">
        <f t="array" ref="S2681">(J2681/86400)+25569+(-5/24)</f>
        <v>42032.792754629627</v>
      </c>
      <c r="T2681" s="9">
        <f t="array" ref="T2681">(I2681/86400)+25569+(-5/24)</f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 s="5">
        <f t="shared" si="83"/>
        <v>69</v>
      </c>
      <c r="Q2682" t="str">
        <f t="array" ref="Q2682">LEFT(N2682,FIND("/",N2682)-1)</f>
        <v>technology</v>
      </c>
      <c r="R2682" t="str">
        <f t="array" ref="R2682">RIGHT(N2682,LEN(N2682)-FIND("/",N2682))</f>
        <v>makerspaces</v>
      </c>
      <c r="S2682" s="9">
        <f t="array" ref="S2682">(J2682/86400)+25569+(-5/24)</f>
        <v>42436.003368055557</v>
      </c>
      <c r="T2682" s="9">
        <f t="array" ref="T2682">(I2682/86400)+25569+(-5/24)</f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 s="5">
        <f t="shared" si="83"/>
        <v>27.5</v>
      </c>
      <c r="Q2683" t="str">
        <f t="array" ref="Q2683">LEFT(N2683,FIND("/",N2683)-1)</f>
        <v>food</v>
      </c>
      <c r="R2683" t="str">
        <f t="array" ref="R2683">RIGHT(N2683,LEN(N2683)-FIND("/",N2683))</f>
        <v>food trucks</v>
      </c>
      <c r="S2683" s="9">
        <f t="array" ref="S2683">(J2683/86400)+25569+(-5/24)</f>
        <v>41805.686921296292</v>
      </c>
      <c r="T2683" s="9">
        <f t="array" ref="T2683">(I2683/86400)+25569+(-5/24)</f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 s="5">
        <f t="shared" si="83"/>
        <v>84.9</v>
      </c>
      <c r="Q2684" t="str">
        <f t="array" ref="Q2684">LEFT(N2684,FIND("/",N2684)-1)</f>
        <v>food</v>
      </c>
      <c r="R2684" t="str">
        <f t="array" ref="R2684">RIGHT(N2684,LEN(N2684)-FIND("/",N2684))</f>
        <v>food trucks</v>
      </c>
      <c r="S2684" s="9">
        <f t="array" ref="S2684">(J2684/86400)+25569+(-5/24)</f>
        <v>41932.663657407407</v>
      </c>
      <c r="T2684" s="9">
        <f t="array" ref="T2684">(I2684/86400)+25569+(-5/24)</f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 s="5">
        <f t="shared" si="83"/>
        <v>12</v>
      </c>
      <c r="Q2685" t="str">
        <f t="array" ref="Q2685">LEFT(N2685,FIND("/",N2685)-1)</f>
        <v>food</v>
      </c>
      <c r="R2685" t="str">
        <f t="array" ref="R2685">RIGHT(N2685,LEN(N2685)-FIND("/",N2685))</f>
        <v>food trucks</v>
      </c>
      <c r="S2685" s="9">
        <f t="array" ref="S2685">(J2685/86400)+25569+(-5/24)</f>
        <v>42034.546759259254</v>
      </c>
      <c r="T2685" s="9">
        <f t="array" ref="T2685">(I2685/86400)+25569+(-5/24)</f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 s="5">
        <f t="shared" si="83"/>
        <v>200</v>
      </c>
      <c r="Q2686" t="str">
        <f t="array" ref="Q2686">LEFT(N2686,FIND("/",N2686)-1)</f>
        <v>food</v>
      </c>
      <c r="R2686" t="str">
        <f t="array" ref="R2686">RIGHT(N2686,LEN(N2686)-FIND("/",N2686))</f>
        <v>food trucks</v>
      </c>
      <c r="S2686" s="9">
        <f t="array" ref="S2686">(J2686/86400)+25569+(-5/24)</f>
        <v>41820.706307870372</v>
      </c>
      <c r="T2686" s="9">
        <f t="array" ref="T2686">(I2686/86400)+25569+(-5/24)</f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 s="5">
        <f t="shared" si="83"/>
        <v>10</v>
      </c>
      <c r="Q2687" t="str">
        <f t="array" ref="Q2687">LEFT(N2687,FIND("/",N2687)-1)</f>
        <v>food</v>
      </c>
      <c r="R2687" t="str">
        <f t="array" ref="R2687">RIGHT(N2687,LEN(N2687)-FIND("/",N2687))</f>
        <v>food trucks</v>
      </c>
      <c r="S2687" s="9">
        <f t="array" ref="S2687">(J2687/86400)+25569+(-5/24)</f>
        <v>42061.487615740734</v>
      </c>
      <c r="T2687" s="9">
        <f t="array" ref="T2687">(I2687/86400)+25569+(-5/24)</f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5" t="e">
        <f t="shared" si="83"/>
        <v>#DIV/0!</v>
      </c>
      <c r="Q2688" t="str">
        <f t="array" ref="Q2688">LEFT(N2688,FIND("/",N2688)-1)</f>
        <v>food</v>
      </c>
      <c r="R2688" t="str">
        <f t="array" ref="R2688">RIGHT(N2688,LEN(N2688)-FIND("/",N2688))</f>
        <v>food trucks</v>
      </c>
      <c r="S2688" s="9">
        <f t="array" ref="S2688">(J2688/86400)+25569+(-5/24)</f>
        <v>41892.766469907401</v>
      </c>
      <c r="T2688" s="9">
        <f t="array" ref="T2688">(I2688/86400)+25569+(-5/24)</f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5" t="e">
        <f t="shared" si="83"/>
        <v>#DIV/0!</v>
      </c>
      <c r="Q2689" t="str">
        <f t="array" ref="Q2689">LEFT(N2689,FIND("/",N2689)-1)</f>
        <v>food</v>
      </c>
      <c r="R2689" t="str">
        <f t="array" ref="R2689">RIGHT(N2689,LEN(N2689)-FIND("/",N2689))</f>
        <v>food trucks</v>
      </c>
      <c r="S2689" s="9">
        <f t="array" ref="S2689">(J2689/86400)+25569+(-5/24)</f>
        <v>42154.431921296295</v>
      </c>
      <c r="T2689" s="9">
        <f t="array" ref="T2689">(I2689/86400)+25569+(-5/24)</f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 s="5">
        <f t="shared" si="83"/>
        <v>5.2857142857142856</v>
      </c>
      <c r="Q2690" t="str">
        <f t="array" ref="Q2690">LEFT(N2690,FIND("/",N2690)-1)</f>
        <v>food</v>
      </c>
      <c r="R2690" t="str">
        <f t="array" ref="R2690">RIGHT(N2690,LEN(N2690)-FIND("/",N2690))</f>
        <v>food trucks</v>
      </c>
      <c r="S2690" s="9">
        <f t="array" ref="S2690">(J2690/86400)+25569+(-5/24)</f>
        <v>42027.910532407404</v>
      </c>
      <c r="T2690" s="9">
        <f t="array" ref="T2690">(I2690/86400)+25569+(-5/24)</f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E2691/D2691*100</f>
        <v>2.8571428571428571E-3</v>
      </c>
      <c r="P2691" s="5">
        <f t="shared" ref="P2691:P2754" si="85">E2691/L2691</f>
        <v>1</v>
      </c>
      <c r="Q2691" t="str">
        <f t="array" ref="Q2691">LEFT(N2691,FIND("/",N2691)-1)</f>
        <v>food</v>
      </c>
      <c r="R2691" t="str">
        <f t="array" ref="R2691">RIGHT(N2691,LEN(N2691)-FIND("/",N2691))</f>
        <v>food trucks</v>
      </c>
      <c r="S2691" s="9">
        <f t="array" ref="S2691">(J2691/86400)+25569+(-5/24)</f>
        <v>42551.75335648148</v>
      </c>
      <c r="T2691" s="9">
        <f t="array" ref="T269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 s="5">
        <f t="shared" si="85"/>
        <v>72.762711864406782</v>
      </c>
      <c r="Q2692" t="str">
        <f t="array" ref="Q2692">LEFT(N2692,FIND("/",N2692)-1)</f>
        <v>food</v>
      </c>
      <c r="R2692" t="str">
        <f t="array" ref="R2692">RIGHT(N2692,LEN(N2692)-FIND("/",N2692))</f>
        <v>food trucks</v>
      </c>
      <c r="S2692" s="9">
        <f t="array" ref="S2692">(J2692/86400)+25569+(-5/24)</f>
        <v>42112.89671296296</v>
      </c>
      <c r="T2692" s="9">
        <f t="array" ref="T2692">(I2692/86400)+25569+(-5/24)</f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 s="5">
        <f t="shared" si="85"/>
        <v>17.5</v>
      </c>
      <c r="Q2693" t="str">
        <f t="array" ref="Q2693">LEFT(N2693,FIND("/",N2693)-1)</f>
        <v>food</v>
      </c>
      <c r="R2693" t="str">
        <f t="array" ref="R2693">RIGHT(N2693,LEN(N2693)-FIND("/",N2693))</f>
        <v>food trucks</v>
      </c>
      <c r="S2693" s="9">
        <f t="array" ref="S2693">(J2693/86400)+25569+(-5/24)</f>
        <v>42089.515706018516</v>
      </c>
      <c r="T2693" s="9">
        <f t="array" ref="T2693">(I2693/86400)+25569+(-5/24)</f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 s="5">
        <f t="shared" si="85"/>
        <v>25</v>
      </c>
      <c r="Q2694" t="str">
        <f t="array" ref="Q2694">LEFT(N2694,FIND("/",N2694)-1)</f>
        <v>food</v>
      </c>
      <c r="R2694" t="str">
        <f t="array" ref="R2694">RIGHT(N2694,LEN(N2694)-FIND("/",N2694))</f>
        <v>food trucks</v>
      </c>
      <c r="S2694" s="9">
        <f t="array" ref="S2694">(J2694/86400)+25569+(-5/24)</f>
        <v>42058.125694444439</v>
      </c>
      <c r="T2694" s="9">
        <f t="array" ref="T2694">(I2694/86400)+25569+(-5/24)</f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 s="5">
        <f t="shared" si="85"/>
        <v>13.333333333333334</v>
      </c>
      <c r="Q2695" t="str">
        <f t="array" ref="Q2695">LEFT(N2695,FIND("/",N2695)-1)</f>
        <v>food</v>
      </c>
      <c r="R2695" t="str">
        <f t="array" ref="R2695">RIGHT(N2695,LEN(N2695)-FIND("/",N2695))</f>
        <v>food trucks</v>
      </c>
      <c r="S2695" s="9">
        <f t="array" ref="S2695">(J2695/86400)+25569+(-5/24)</f>
        <v>41833.930162037032</v>
      </c>
      <c r="T2695" s="9">
        <f t="array" ref="T2695">(I2695/86400)+25569+(-5/24)</f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 s="5">
        <f t="shared" si="85"/>
        <v>1</v>
      </c>
      <c r="Q2696" t="str">
        <f t="array" ref="Q2696">LEFT(N2696,FIND("/",N2696)-1)</f>
        <v>food</v>
      </c>
      <c r="R2696" t="str">
        <f t="array" ref="R2696">RIGHT(N2696,LEN(N2696)-FIND("/",N2696))</f>
        <v>food trucks</v>
      </c>
      <c r="S2696" s="9">
        <f t="array" ref="S2696">(J2696/86400)+25569+(-5/24)</f>
        <v>41877.932164351849</v>
      </c>
      <c r="T2696" s="9">
        <f t="array" ref="T2696">(I2696/86400)+25569+(-5/24)</f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 s="5">
        <f t="shared" si="85"/>
        <v>23.666666666666668</v>
      </c>
      <c r="Q2697" t="str">
        <f t="array" ref="Q2697">LEFT(N2697,FIND("/",N2697)-1)</f>
        <v>food</v>
      </c>
      <c r="R2697" t="str">
        <f t="array" ref="R2697">RIGHT(N2697,LEN(N2697)-FIND("/",N2697))</f>
        <v>food trucks</v>
      </c>
      <c r="S2697" s="9">
        <f t="array" ref="S2697">(J2697/86400)+25569+(-5/24)</f>
        <v>42047.973587962959</v>
      </c>
      <c r="T2697" s="9">
        <f t="array" ref="T2697">(I2697/86400)+25569+(-5/24)</f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 s="5">
        <f t="shared" si="85"/>
        <v>89.21052631578948</v>
      </c>
      <c r="Q2698" t="str">
        <f t="array" ref="Q2698">LEFT(N2698,FIND("/",N2698)-1)</f>
        <v>food</v>
      </c>
      <c r="R2698" t="str">
        <f t="array" ref="R2698">RIGHT(N2698,LEN(N2698)-FIND("/",N2698))</f>
        <v>food trucks</v>
      </c>
      <c r="S2698" s="9">
        <f t="array" ref="S2698">(J2698/86400)+25569+(-5/24)</f>
        <v>41964.636111111111</v>
      </c>
      <c r="T2698" s="9">
        <f t="array" ref="T2698">(I2698/86400)+25569+(-5/24)</f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 s="5">
        <f t="shared" si="85"/>
        <v>116.55769230769231</v>
      </c>
      <c r="Q2699" t="str">
        <f t="array" ref="Q2699">LEFT(N2699,FIND("/",N2699)-1)</f>
        <v>food</v>
      </c>
      <c r="R2699" t="str">
        <f t="array" ref="R2699">RIGHT(N2699,LEN(N2699)-FIND("/",N2699))</f>
        <v>food trucks</v>
      </c>
      <c r="S2699" s="9">
        <f t="array" ref="S2699">(J2699/86400)+25569+(-5/24)</f>
        <v>42187.731747685182</v>
      </c>
      <c r="T2699" s="9">
        <f t="array" ref="T2699">(I2699/86400)+25569+(-5/24)</f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 s="5">
        <f t="shared" si="85"/>
        <v>13.005000000000001</v>
      </c>
      <c r="Q2700" t="str">
        <f t="array" ref="Q2700">LEFT(N2700,FIND("/",N2700)-1)</f>
        <v>food</v>
      </c>
      <c r="R2700" t="str">
        <f t="array" ref="R2700">RIGHT(N2700,LEN(N2700)-FIND("/",N2700))</f>
        <v>food trucks</v>
      </c>
      <c r="S2700" s="9">
        <f t="array" ref="S2700">(J2700/86400)+25569+(-5/24)</f>
        <v>41787.689907407403</v>
      </c>
      <c r="T2700" s="9">
        <f t="array" ref="T2700">(I2700/86400)+25569+(-5/24)</f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5" t="e">
        <f t="shared" si="85"/>
        <v>#DIV/0!</v>
      </c>
      <c r="Q2701" t="str">
        <f t="array" ref="Q2701">LEFT(N2701,FIND("/",N2701)-1)</f>
        <v>food</v>
      </c>
      <c r="R2701" t="str">
        <f t="array" ref="R2701">RIGHT(N2701,LEN(N2701)-FIND("/",N2701))</f>
        <v>food trucks</v>
      </c>
      <c r="S2701" s="9">
        <f t="array" ref="S2701">(J2701/86400)+25569+(-5/24)</f>
        <v>41829.688229166662</v>
      </c>
      <c r="T2701" s="9">
        <f t="array" ref="T2701">(I2701/86400)+25569+(-5/24)</f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 s="5">
        <f t="shared" si="85"/>
        <v>17.5</v>
      </c>
      <c r="Q2702" t="str">
        <f t="array" ref="Q2702">LEFT(N2702,FIND("/",N2702)-1)</f>
        <v>food</v>
      </c>
      <c r="R2702" t="str">
        <f t="array" ref="R2702">RIGHT(N2702,LEN(N2702)-FIND("/",N2702))</f>
        <v>food trucks</v>
      </c>
      <c r="S2702" s="9">
        <f t="array" ref="S2702">(J2702/86400)+25569+(-5/24)</f>
        <v>41870.666342592587</v>
      </c>
      <c r="T2702" s="9">
        <f t="array" ref="T2702">(I2702/86400)+25569+(-5/24)</f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 s="5">
        <f t="shared" si="85"/>
        <v>34.130434782608695</v>
      </c>
      <c r="Q2703" t="str">
        <f t="array" ref="Q2703">LEFT(N2703,FIND("/",N2703)-1)</f>
        <v>theater</v>
      </c>
      <c r="R2703" t="str">
        <f t="array" ref="R2703">RIGHT(N2703,LEN(N2703)-FIND("/",N2703))</f>
        <v>spaces</v>
      </c>
      <c r="S2703" s="9">
        <f t="array" ref="S2703">(J2703/86400)+25569+(-5/24)</f>
        <v>42801.566365740735</v>
      </c>
      <c r="T2703" s="9">
        <f t="array" ref="T2703">(I2703/86400)+25569+(-5/24)</f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 s="5">
        <f t="shared" si="85"/>
        <v>132.34615384615384</v>
      </c>
      <c r="Q2704" t="str">
        <f t="array" ref="Q2704">LEFT(N2704,FIND("/",N2704)-1)</f>
        <v>theater</v>
      </c>
      <c r="R2704" t="str">
        <f t="array" ref="R2704">RIGHT(N2704,LEN(N2704)-FIND("/",N2704))</f>
        <v>spaces</v>
      </c>
      <c r="S2704" s="9">
        <f t="array" ref="S2704">(J2704/86400)+25569+(-5/24)</f>
        <v>42800.593483796292</v>
      </c>
      <c r="T2704" s="9">
        <f t="array" ref="T2704">(I2704/86400)+25569+(-5/24)</f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 s="5">
        <f t="shared" si="85"/>
        <v>922.22222222222217</v>
      </c>
      <c r="Q2705" t="str">
        <f t="array" ref="Q2705">LEFT(N2705,FIND("/",N2705)-1)</f>
        <v>theater</v>
      </c>
      <c r="R2705" t="str">
        <f t="array" ref="R2705">RIGHT(N2705,LEN(N2705)-FIND("/",N2705))</f>
        <v>spaces</v>
      </c>
      <c r="S2705" s="9">
        <f t="array" ref="S2705">(J2705/86400)+25569+(-5/24)</f>
        <v>42756.481828703698</v>
      </c>
      <c r="T2705" s="9">
        <f t="array" ref="T2705">(I2705/86400)+25569+(-5/24)</f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 s="5">
        <f t="shared" si="85"/>
        <v>163.57142857142858</v>
      </c>
      <c r="Q2706" t="str">
        <f t="array" ref="Q2706">LEFT(N2706,FIND("/",N2706)-1)</f>
        <v>theater</v>
      </c>
      <c r="R2706" t="str">
        <f t="array" ref="R2706">RIGHT(N2706,LEN(N2706)-FIND("/",N2706))</f>
        <v>spaces</v>
      </c>
      <c r="S2706" s="9">
        <f t="array" ref="S2706">(J2706/86400)+25569+(-5/24)</f>
        <v>42787.654097222221</v>
      </c>
      <c r="T2706" s="9">
        <f t="array" ref="T2706">(I2706/86400)+25569+(-5/24)</f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 s="5">
        <f t="shared" si="85"/>
        <v>217.375</v>
      </c>
      <c r="Q2707" t="str">
        <f t="array" ref="Q2707">LEFT(N2707,FIND("/",N2707)-1)</f>
        <v>theater</v>
      </c>
      <c r="R2707" t="str">
        <f t="array" ref="R2707">RIGHT(N2707,LEN(N2707)-FIND("/",N2707))</f>
        <v>spaces</v>
      </c>
      <c r="S2707" s="9">
        <f t="array" ref="S2707">(J2707/86400)+25569+(-5/24)</f>
        <v>42773.70784722222</v>
      </c>
      <c r="T2707" s="9">
        <f t="array" ref="T2707">(I2707/86400)+25569+(-5/24)</f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 s="5">
        <f t="shared" si="85"/>
        <v>149.44486692015209</v>
      </c>
      <c r="Q2708" t="str">
        <f t="array" ref="Q2708">LEFT(N2708,FIND("/",N2708)-1)</f>
        <v>theater</v>
      </c>
      <c r="R2708" t="str">
        <f t="array" ref="R2708">RIGHT(N2708,LEN(N2708)-FIND("/",N2708))</f>
        <v>spaces</v>
      </c>
      <c r="S2708" s="9">
        <f t="array" ref="S2708">(J2708/86400)+25569+(-5/24)</f>
        <v>41899.086608796293</v>
      </c>
      <c r="T2708" s="9">
        <f t="array" ref="T2708">(I2708/86400)+25569+(-5/24)</f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 s="5">
        <f t="shared" si="85"/>
        <v>71.237487309644663</v>
      </c>
      <c r="Q2709" t="str">
        <f t="array" ref="Q2709">LEFT(N2709,FIND("/",N2709)-1)</f>
        <v>theater</v>
      </c>
      <c r="R2709" t="str">
        <f t="array" ref="R2709">RIGHT(N2709,LEN(N2709)-FIND("/",N2709))</f>
        <v>spaces</v>
      </c>
      <c r="S2709" s="9">
        <f t="array" ref="S2709">(J2709/86400)+25569+(-5/24)</f>
        <v>41391.574571759258</v>
      </c>
      <c r="T2709" s="9">
        <f t="array" ref="T2709">(I2709/86400)+25569+(-5/24)</f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 s="5">
        <f t="shared" si="85"/>
        <v>44.464318398474738</v>
      </c>
      <c r="Q2710" t="str">
        <f t="array" ref="Q2710">LEFT(N2710,FIND("/",N2710)-1)</f>
        <v>theater</v>
      </c>
      <c r="R2710" t="str">
        <f t="array" ref="R2710">RIGHT(N2710,LEN(N2710)-FIND("/",N2710))</f>
        <v>spaces</v>
      </c>
      <c r="S2710" s="9">
        <f t="array" ref="S2710">(J2710/86400)+25569+(-5/24)</f>
        <v>42512.489884259259</v>
      </c>
      <c r="T2710" s="9">
        <f t="array" ref="T2710">(I2710/86400)+25569+(-5/24)</f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 s="5">
        <f t="shared" si="85"/>
        <v>164.94480519480518</v>
      </c>
      <c r="Q2711" t="str">
        <f t="array" ref="Q2711">LEFT(N2711,FIND("/",N2711)-1)</f>
        <v>theater</v>
      </c>
      <c r="R2711" t="str">
        <f t="array" ref="R2711">RIGHT(N2711,LEN(N2711)-FIND("/",N2711))</f>
        <v>spaces</v>
      </c>
      <c r="S2711" s="9">
        <f t="array" ref="S2711">(J2711/86400)+25569+(-5/24)</f>
        <v>42611.941446759258</v>
      </c>
      <c r="T2711" s="9">
        <f t="array" ref="T2711">(I2711/86400)+25569+(-5/24)</f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 s="5">
        <f t="shared" si="85"/>
        <v>84.871516544117654</v>
      </c>
      <c r="Q2712" t="str">
        <f t="array" ref="Q2712">LEFT(N2712,FIND("/",N2712)-1)</f>
        <v>theater</v>
      </c>
      <c r="R2712" t="str">
        <f t="array" ref="R2712">RIGHT(N2712,LEN(N2712)-FIND("/",N2712))</f>
        <v>spaces</v>
      </c>
      <c r="S2712" s="9">
        <f t="array" ref="S2712">(J2712/86400)+25569+(-5/24)</f>
        <v>41828.021157407406</v>
      </c>
      <c r="T2712" s="9">
        <f t="array" ref="T2712">(I2712/86400)+25569+(-5/24)</f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 s="5">
        <f t="shared" si="85"/>
        <v>53.945205479452056</v>
      </c>
      <c r="Q2713" t="str">
        <f t="array" ref="Q2713">LEFT(N2713,FIND("/",N2713)-1)</f>
        <v>theater</v>
      </c>
      <c r="R2713" t="str">
        <f t="array" ref="R2713">RIGHT(N2713,LEN(N2713)-FIND("/",N2713))</f>
        <v>spaces</v>
      </c>
      <c r="S2713" s="9">
        <f t="array" ref="S2713">(J2713/86400)+25569+(-5/24)</f>
        <v>41780.536921296291</v>
      </c>
      <c r="T2713" s="9">
        <f t="array" ref="T2713">(I2713/86400)+25569+(-5/24)</f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 s="5">
        <f t="shared" si="85"/>
        <v>50.531468531468533</v>
      </c>
      <c r="Q2714" t="str">
        <f t="array" ref="Q2714">LEFT(N2714,FIND("/",N2714)-1)</f>
        <v>theater</v>
      </c>
      <c r="R2714" t="str">
        <f t="array" ref="R2714">RIGHT(N2714,LEN(N2714)-FIND("/",N2714))</f>
        <v>spaces</v>
      </c>
      <c r="S2714" s="9">
        <f t="array" ref="S2714">(J2714/86400)+25569+(-5/24)</f>
        <v>41431.853703703702</v>
      </c>
      <c r="T2714" s="9">
        <f t="array" ref="T2714">(I2714/86400)+25569+(-5/24)</f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 s="5">
        <f t="shared" si="85"/>
        <v>108.00140845070422</v>
      </c>
      <c r="Q2715" t="str">
        <f t="array" ref="Q2715">LEFT(N2715,FIND("/",N2715)-1)</f>
        <v>theater</v>
      </c>
      <c r="R2715" t="str">
        <f t="array" ref="R2715">RIGHT(N2715,LEN(N2715)-FIND("/",N2715))</f>
        <v>spaces</v>
      </c>
      <c r="S2715" s="9">
        <f t="array" ref="S2715">(J2715/86400)+25569+(-5/24)</f>
        <v>42322.445416666662</v>
      </c>
      <c r="T2715" s="9">
        <f t="array" ref="T2715">(I2715/86400)+25569+(-5/24)</f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 s="5">
        <f t="shared" si="85"/>
        <v>95.373770491803285</v>
      </c>
      <c r="Q2716" t="str">
        <f t="array" ref="Q2716">LEFT(N2716,FIND("/",N2716)-1)</f>
        <v>theater</v>
      </c>
      <c r="R2716" t="str">
        <f t="array" ref="R2716">RIGHT(N2716,LEN(N2716)-FIND("/",N2716))</f>
        <v>spaces</v>
      </c>
      <c r="S2716" s="9">
        <f t="array" ref="S2716">(J2716/86400)+25569+(-5/24)</f>
        <v>42629.446712962956</v>
      </c>
      <c r="T2716" s="9">
        <f t="array" ref="T2716">(I2716/86400)+25569+(-5/24)</f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 s="5">
        <f t="shared" si="85"/>
        <v>57.631016333938291</v>
      </c>
      <c r="Q2717" t="str">
        <f t="array" ref="Q2717">LEFT(N2717,FIND("/",N2717)-1)</f>
        <v>theater</v>
      </c>
      <c r="R2717" t="str">
        <f t="array" ref="R2717">RIGHT(N2717,LEN(N2717)-FIND("/",N2717))</f>
        <v>spaces</v>
      </c>
      <c r="S2717" s="9">
        <f t="array" ref="S2717">(J2717/86400)+25569+(-5/24)</f>
        <v>42387.190138888887</v>
      </c>
      <c r="T2717" s="9">
        <f t="array" ref="T2717">(I2717/86400)+25569+(-5/24)</f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 s="5">
        <f t="shared" si="85"/>
        <v>64.160481283422456</v>
      </c>
      <c r="Q2718" t="str">
        <f t="array" ref="Q2718">LEFT(N2718,FIND("/",N2718)-1)</f>
        <v>theater</v>
      </c>
      <c r="R2718" t="str">
        <f t="array" ref="R2718">RIGHT(N2718,LEN(N2718)-FIND("/",N2718))</f>
        <v>spaces</v>
      </c>
      <c r="S2718" s="9">
        <f t="array" ref="S2718">(J2718/86400)+25569+(-5/24)</f>
        <v>42255.124918981477</v>
      </c>
      <c r="T2718" s="9">
        <f t="array" ref="T2718">(I2718/86400)+25569+(-5/24)</f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 s="5">
        <f t="shared" si="85"/>
        <v>92.387692307692305</v>
      </c>
      <c r="Q2719" t="str">
        <f t="array" ref="Q2719">LEFT(N2719,FIND("/",N2719)-1)</f>
        <v>theater</v>
      </c>
      <c r="R2719" t="str">
        <f t="array" ref="R2719">RIGHT(N2719,LEN(N2719)-FIND("/",N2719))</f>
        <v>spaces</v>
      </c>
      <c r="S2719" s="9">
        <f t="array" ref="S2719">(J2719/86400)+25569+(-5/24)</f>
        <v>41934.706585648142</v>
      </c>
      <c r="T2719" s="9">
        <f t="array" ref="T2719">(I2719/86400)+25569+(-5/24)</f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 s="5">
        <f t="shared" si="85"/>
        <v>125.97972972972973</v>
      </c>
      <c r="Q2720" t="str">
        <f t="array" ref="Q2720">LEFT(N2720,FIND("/",N2720)-1)</f>
        <v>theater</v>
      </c>
      <c r="R2720" t="str">
        <f t="array" ref="R2720">RIGHT(N2720,LEN(N2720)-FIND("/",N2720))</f>
        <v>spaces</v>
      </c>
      <c r="S2720" s="9">
        <f t="array" ref="S2720">(J2720/86400)+25569+(-5/24)</f>
        <v>42465.388252314813</v>
      </c>
      <c r="T2720" s="9">
        <f t="array" ref="T2720">(I2720/86400)+25569+(-5/24)</f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 s="5">
        <f t="shared" si="85"/>
        <v>94.637681159420296</v>
      </c>
      <c r="Q2721" t="str">
        <f t="array" ref="Q2721">LEFT(N2721,FIND("/",N2721)-1)</f>
        <v>theater</v>
      </c>
      <c r="R2721" t="str">
        <f t="array" ref="R2721">RIGHT(N2721,LEN(N2721)-FIND("/",N2721))</f>
        <v>spaces</v>
      </c>
      <c r="S2721" s="9">
        <f t="array" ref="S2721">(J2721/86400)+25569+(-5/24)</f>
        <v>42417.822847222218</v>
      </c>
      <c r="T2721" s="9">
        <f t="array" ref="T2721">(I2721/86400)+25569+(-5/24)</f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 s="5">
        <f t="shared" si="85"/>
        <v>170.69942196531792</v>
      </c>
      <c r="Q2722" t="str">
        <f t="array" ref="Q2722">LEFT(N2722,FIND("/",N2722)-1)</f>
        <v>theater</v>
      </c>
      <c r="R2722" t="str">
        <f t="array" ref="R2722">RIGHT(N2722,LEN(N2722)-FIND("/",N2722))</f>
        <v>spaces</v>
      </c>
      <c r="S2722" s="9">
        <f t="array" ref="S2722">(J2722/86400)+25569+(-5/24)</f>
        <v>42655.257557870369</v>
      </c>
      <c r="T2722" s="9">
        <f t="array" ref="T2722">(I2722/86400)+25569+(-5/24)</f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 s="5">
        <f t="shared" si="85"/>
        <v>40.762081784386616</v>
      </c>
      <c r="Q2723" t="str">
        <f t="array" ref="Q2723">LEFT(N2723,FIND("/",N2723)-1)</f>
        <v>technology</v>
      </c>
      <c r="R2723" t="str">
        <f t="array" ref="R2723">RIGHT(N2723,LEN(N2723)-FIND("/",N2723))</f>
        <v>hardware</v>
      </c>
      <c r="S2723" s="9">
        <f t="array" ref="S2723">(J2723/86400)+25569+(-5/24)</f>
        <v>41493.335625</v>
      </c>
      <c r="T2723" s="9">
        <f t="array" ref="T2723">(I2723/86400)+25569+(-5/24)</f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 s="5">
        <f t="shared" si="85"/>
        <v>68.254054054054052</v>
      </c>
      <c r="Q2724" t="str">
        <f t="array" ref="Q2724">LEFT(N2724,FIND("/",N2724)-1)</f>
        <v>technology</v>
      </c>
      <c r="R2724" t="str">
        <f t="array" ref="R2724">RIGHT(N2724,LEN(N2724)-FIND("/",N2724))</f>
        <v>hardware</v>
      </c>
      <c r="S2724" s="9">
        <f t="array" ref="S2724">(J2724/86400)+25569+(-5/24)</f>
        <v>42704.64876157407</v>
      </c>
      <c r="T2724" s="9">
        <f t="array" ref="T2724">(I2724/86400)+25569+(-5/24)</f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 s="5">
        <f t="shared" si="85"/>
        <v>95.48863636363636</v>
      </c>
      <c r="Q2725" t="str">
        <f t="array" ref="Q2725">LEFT(N2725,FIND("/",N2725)-1)</f>
        <v>technology</v>
      </c>
      <c r="R2725" t="str">
        <f t="array" ref="R2725">RIGHT(N2725,LEN(N2725)-FIND("/",N2725))</f>
        <v>hardware</v>
      </c>
      <c r="S2725" s="9">
        <f t="array" ref="S2725">(J2725/86400)+25569+(-5/24)</f>
        <v>41944.630648148144</v>
      </c>
      <c r="T2725" s="9">
        <f t="array" ref="T2725">(I2725/86400)+25569+(-5/24)</f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 s="5">
        <f t="shared" si="85"/>
        <v>7.1902649656526005</v>
      </c>
      <c r="Q2726" t="str">
        <f t="array" ref="Q2726">LEFT(N2726,FIND("/",N2726)-1)</f>
        <v>technology</v>
      </c>
      <c r="R2726" t="str">
        <f t="array" ref="R2726">RIGHT(N2726,LEN(N2726)-FIND("/",N2726))</f>
        <v>hardware</v>
      </c>
      <c r="S2726" s="9">
        <f t="array" ref="S2726">(J2726/86400)+25569+(-5/24)</f>
        <v>42199.118738425925</v>
      </c>
      <c r="T2726" s="9">
        <f t="array" ref="T2726">(I2726/86400)+25569+(-5/24)</f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 s="5">
        <f t="shared" si="85"/>
        <v>511.65486725663715</v>
      </c>
      <c r="Q2727" t="str">
        <f t="array" ref="Q2727">LEFT(N2727,FIND("/",N2727)-1)</f>
        <v>technology</v>
      </c>
      <c r="R2727" t="str">
        <f t="array" ref="R2727">RIGHT(N2727,LEN(N2727)-FIND("/",N2727))</f>
        <v>hardware</v>
      </c>
      <c r="S2727" s="9">
        <f t="array" ref="S2727">(J2727/86400)+25569+(-5/24)</f>
        <v>42745.53628472222</v>
      </c>
      <c r="T2727" s="9">
        <f t="array" ref="T2727">(I2727/86400)+25569+(-5/24)</f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 s="5">
        <f t="shared" si="85"/>
        <v>261.74504950495049</v>
      </c>
      <c r="Q2728" t="str">
        <f t="array" ref="Q2728">LEFT(N2728,FIND("/",N2728)-1)</f>
        <v>technology</v>
      </c>
      <c r="R2728" t="str">
        <f t="array" ref="R2728">RIGHT(N2728,LEN(N2728)-FIND("/",N2728))</f>
        <v>hardware</v>
      </c>
      <c r="S2728" s="9">
        <f t="array" ref="S2728">(J2728/86400)+25569+(-5/24)</f>
        <v>42452.371655092589</v>
      </c>
      <c r="T2728" s="9">
        <f t="array" ref="T2728">(I2728/86400)+25569+(-5/24)</f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 s="5">
        <f t="shared" si="85"/>
        <v>69.760961810466767</v>
      </c>
      <c r="Q2729" t="str">
        <f t="array" ref="Q2729">LEFT(N2729,FIND("/",N2729)-1)</f>
        <v>technology</v>
      </c>
      <c r="R2729" t="str">
        <f t="array" ref="R2729">RIGHT(N2729,LEN(N2729)-FIND("/",N2729))</f>
        <v>hardware</v>
      </c>
      <c r="S2729" s="9">
        <f t="array" ref="S2729">(J2729/86400)+25569+(-5/24)</f>
        <v>42198.468321759261</v>
      </c>
      <c r="T2729" s="9">
        <f t="array" ref="T2729">(I2729/86400)+25569+(-5/24)</f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 s="5">
        <f t="shared" si="85"/>
        <v>77.229591836734699</v>
      </c>
      <c r="Q2730" t="str">
        <f t="array" ref="Q2730">LEFT(N2730,FIND("/",N2730)-1)</f>
        <v>technology</v>
      </c>
      <c r="R2730" t="str">
        <f t="array" ref="R2730">RIGHT(N2730,LEN(N2730)-FIND("/",N2730))</f>
        <v>hardware</v>
      </c>
      <c r="S2730" s="9">
        <f t="array" ref="S2730">(J2730/86400)+25569+(-5/24)</f>
        <v>42333.391597222224</v>
      </c>
      <c r="T2730" s="9">
        <f t="array" ref="T2730">(I2730/86400)+25569+(-5/24)</f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 s="5">
        <f t="shared" si="85"/>
        <v>340.56521739130437</v>
      </c>
      <c r="Q2731" t="str">
        <f t="array" ref="Q2731">LEFT(N2731,FIND("/",N2731)-1)</f>
        <v>technology</v>
      </c>
      <c r="R2731" t="str">
        <f t="array" ref="R2731">RIGHT(N2731,LEN(N2731)-FIND("/",N2731))</f>
        <v>hardware</v>
      </c>
      <c r="S2731" s="9">
        <f t="array" ref="S2731">(J2731/86400)+25569+(-5/24)</f>
        <v>42095.032372685186</v>
      </c>
      <c r="T2731" s="9">
        <f t="array" ref="T2731">(I2731/86400)+25569+(-5/24)</f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 s="5">
        <f t="shared" si="85"/>
        <v>67.417903225806455</v>
      </c>
      <c r="Q2732" t="str">
        <f t="array" ref="Q2732">LEFT(N2732,FIND("/",N2732)-1)</f>
        <v>technology</v>
      </c>
      <c r="R2732" t="str">
        <f t="array" ref="R2732">RIGHT(N2732,LEN(N2732)-FIND("/",N2732))</f>
        <v>hardware</v>
      </c>
      <c r="S2732" s="9">
        <f t="array" ref="S2732">(J2732/86400)+25569+(-5/24)</f>
        <v>41351.333043981482</v>
      </c>
      <c r="T2732" s="9">
        <f t="array" ref="T2732">(I2732/86400)+25569+(-5/24)</f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 s="5">
        <f t="shared" si="85"/>
        <v>845.70270270270271</v>
      </c>
      <c r="Q2733" t="str">
        <f t="array" ref="Q2733">LEFT(N2733,FIND("/",N2733)-1)</f>
        <v>technology</v>
      </c>
      <c r="R2733" t="str">
        <f t="array" ref="R2733">RIGHT(N2733,LEN(N2733)-FIND("/",N2733))</f>
        <v>hardware</v>
      </c>
      <c r="S2733" s="9">
        <f t="array" ref="S2733">(J2733/86400)+25569+(-5/24)</f>
        <v>41872.317384259259</v>
      </c>
      <c r="T2733" s="9">
        <f t="array" ref="T2733">(I2733/86400)+25569+(-5/24)</f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 s="5">
        <f t="shared" si="85"/>
        <v>97.191780821917803</v>
      </c>
      <c r="Q2734" t="str">
        <f t="array" ref="Q2734">LEFT(N2734,FIND("/",N2734)-1)</f>
        <v>technology</v>
      </c>
      <c r="R2734" t="str">
        <f t="array" ref="R2734">RIGHT(N2734,LEN(N2734)-FIND("/",N2734))</f>
        <v>hardware</v>
      </c>
      <c r="S2734" s="9">
        <f t="array" ref="S2734">(J2734/86400)+25569+(-5/24)</f>
        <v>41389.599861111106</v>
      </c>
      <c r="T2734" s="9">
        <f t="array" ref="T2734">(I2734/86400)+25569+(-5/24)</f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 s="5">
        <f t="shared" si="85"/>
        <v>451.84033613445376</v>
      </c>
      <c r="Q2735" t="str">
        <f t="array" ref="Q2735">LEFT(N2735,FIND("/",N2735)-1)</f>
        <v>technology</v>
      </c>
      <c r="R2735" t="str">
        <f t="array" ref="R2735">RIGHT(N2735,LEN(N2735)-FIND("/",N2735))</f>
        <v>hardware</v>
      </c>
      <c r="S2735" s="9">
        <f t="array" ref="S2735">(J2735/86400)+25569+(-5/24)</f>
        <v>42044.064513888887</v>
      </c>
      <c r="T2735" s="9">
        <f t="array" ref="T2735">(I2735/86400)+25569+(-5/24)</f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 s="5">
        <f t="shared" si="85"/>
        <v>138.66871165644173</v>
      </c>
      <c r="Q2736" t="str">
        <f t="array" ref="Q2736">LEFT(N2736,FIND("/",N2736)-1)</f>
        <v>technology</v>
      </c>
      <c r="R2736" t="str">
        <f t="array" ref="R2736">RIGHT(N2736,LEN(N2736)-FIND("/",N2736))</f>
        <v>hardware</v>
      </c>
      <c r="S2736" s="9">
        <f t="array" ref="S2736">(J2736/86400)+25569+(-5/24)</f>
        <v>42626.460555555554</v>
      </c>
      <c r="T2736" s="9">
        <f t="array" ref="T2736">(I2736/86400)+25569+(-5/24)</f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 s="5">
        <f t="shared" si="85"/>
        <v>21.640147492625371</v>
      </c>
      <c r="Q2737" t="str">
        <f t="array" ref="Q2737">LEFT(N2737,FIND("/",N2737)-1)</f>
        <v>technology</v>
      </c>
      <c r="R2737" t="str">
        <f t="array" ref="R2737">RIGHT(N2737,LEN(N2737)-FIND("/",N2737))</f>
        <v>hardware</v>
      </c>
      <c r="S2737" s="9">
        <f t="array" ref="S2737">(J2737/86400)+25569+(-5/24)</f>
        <v>41315.912615740737</v>
      </c>
      <c r="T2737" s="9">
        <f t="array" ref="T2737">(I2737/86400)+25569+(-5/24)</f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 s="5">
        <f t="shared" si="85"/>
        <v>169.51724137931035</v>
      </c>
      <c r="Q2738" t="str">
        <f t="array" ref="Q2738">LEFT(N2738,FIND("/",N2738)-1)</f>
        <v>technology</v>
      </c>
      <c r="R2738" t="str">
        <f t="array" ref="R2738">RIGHT(N2738,LEN(N2738)-FIND("/",N2738))</f>
        <v>hardware</v>
      </c>
      <c r="S2738" s="9">
        <f t="array" ref="S2738">(J2738/86400)+25569+(-5/24)</f>
        <v>41722.458020833328</v>
      </c>
      <c r="T2738" s="9">
        <f t="array" ref="T2738">(I2738/86400)+25569+(-5/24)</f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 s="5">
        <f t="shared" si="85"/>
        <v>161.88210526315791</v>
      </c>
      <c r="Q2739" t="str">
        <f t="array" ref="Q2739">LEFT(N2739,FIND("/",N2739)-1)</f>
        <v>technology</v>
      </c>
      <c r="R2739" t="str">
        <f t="array" ref="R2739">RIGHT(N2739,LEN(N2739)-FIND("/",N2739))</f>
        <v>hardware</v>
      </c>
      <c r="S2739" s="9">
        <f t="array" ref="S2739">(J2739/86400)+25569+(-5/24)</f>
        <v>41611.709340277775</v>
      </c>
      <c r="T2739" s="9">
        <f t="array" ref="T2739">(I2739/86400)+25569+(-5/24)</f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 s="5">
        <f t="shared" si="85"/>
        <v>493.13333333333333</v>
      </c>
      <c r="Q2740" t="str">
        <f t="array" ref="Q2740">LEFT(N2740,FIND("/",N2740)-1)</f>
        <v>technology</v>
      </c>
      <c r="R2740" t="str">
        <f t="array" ref="R2740">RIGHT(N2740,LEN(N2740)-FIND("/",N2740))</f>
        <v>hardware</v>
      </c>
      <c r="S2740" s="9">
        <f t="array" ref="S2740">(J2740/86400)+25569+(-5/24)</f>
        <v>42619.935231481482</v>
      </c>
      <c r="T2740" s="9">
        <f t="array" ref="T2740">(I2740/86400)+25569+(-5/24)</f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 s="5">
        <f t="shared" si="85"/>
        <v>22.120418848167539</v>
      </c>
      <c r="Q2741" t="str">
        <f t="array" ref="Q2741">LEFT(N2741,FIND("/",N2741)-1)</f>
        <v>technology</v>
      </c>
      <c r="R2741" t="str">
        <f t="array" ref="R2741">RIGHT(N2741,LEN(N2741)-FIND("/",N2741))</f>
        <v>hardware</v>
      </c>
      <c r="S2741" s="9">
        <f t="array" ref="S2741">(J2741/86400)+25569+(-5/24)</f>
        <v>41719.679594907408</v>
      </c>
      <c r="T2741" s="9">
        <f t="array" ref="T2741">(I2741/86400)+25569+(-5/24)</f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 s="5">
        <f t="shared" si="85"/>
        <v>18.235294117647058</v>
      </c>
      <c r="Q2742" t="str">
        <f t="array" ref="Q2742">LEFT(N2742,FIND("/",N2742)-1)</f>
        <v>technology</v>
      </c>
      <c r="R2742" t="str">
        <f t="array" ref="R2742">RIGHT(N2742,LEN(N2742)-FIND("/",N2742))</f>
        <v>hardware</v>
      </c>
      <c r="S2742" s="9">
        <f t="array" ref="S2742">(J2742/86400)+25569+(-5/24)</f>
        <v>42044.823518518511</v>
      </c>
      <c r="T2742" s="9">
        <f t="array" ref="T2742">(I2742/86400)+25569+(-5/24)</f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 s="5">
        <f t="shared" si="85"/>
        <v>8.75</v>
      </c>
      <c r="Q2743" t="str">
        <f t="array" ref="Q2743">LEFT(N2743,FIND("/",N2743)-1)</f>
        <v>publishing</v>
      </c>
      <c r="R2743" t="str">
        <f t="array" ref="R2743">RIGHT(N2743,LEN(N2743)-FIND("/",N2743))</f>
        <v>children's books</v>
      </c>
      <c r="S2743" s="9">
        <f t="array" ref="S2743">(J2743/86400)+25569+(-5/24)</f>
        <v>41911.449097222219</v>
      </c>
      <c r="T2743" s="9">
        <f t="array" ref="T2743">(I2743/86400)+25569+(-5/24)</f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 s="5">
        <f t="shared" si="85"/>
        <v>40.611111111111114</v>
      </c>
      <c r="Q2744" t="str">
        <f t="array" ref="Q2744">LEFT(N2744,FIND("/",N2744)-1)</f>
        <v>publishing</v>
      </c>
      <c r="R2744" t="str">
        <f t="array" ref="R2744">RIGHT(N2744,LEN(N2744)-FIND("/",N2744))</f>
        <v>children's books</v>
      </c>
      <c r="S2744" s="9">
        <f t="array" ref="S2744">(J2744/86400)+25569+(-5/24)</f>
        <v>41030.511423611111</v>
      </c>
      <c r="T2744" s="9">
        <f t="array" ref="T2744">(I2744/86400)+25569+(-5/24)</f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5" t="e">
        <f t="shared" si="85"/>
        <v>#DIV/0!</v>
      </c>
      <c r="Q2745" t="str">
        <f t="array" ref="Q2745">LEFT(N2745,FIND("/",N2745)-1)</f>
        <v>publishing</v>
      </c>
      <c r="R2745" t="str">
        <f t="array" ref="R2745">RIGHT(N2745,LEN(N2745)-FIND("/",N2745))</f>
        <v>children's books</v>
      </c>
      <c r="S2745" s="9">
        <f t="array" ref="S2745">(J2745/86400)+25569+(-5/24)</f>
        <v>42632.120451388888</v>
      </c>
      <c r="T2745" s="9">
        <f t="array" ref="T2745">(I2745/86400)+25569+(-5/24)</f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 s="5">
        <f t="shared" si="85"/>
        <v>37.954545454545453</v>
      </c>
      <c r="Q2746" t="str">
        <f t="array" ref="Q2746">LEFT(N2746,FIND("/",N2746)-1)</f>
        <v>publishing</v>
      </c>
      <c r="R2746" t="str">
        <f t="array" ref="R2746">RIGHT(N2746,LEN(N2746)-FIND("/",N2746))</f>
        <v>children's books</v>
      </c>
      <c r="S2746" s="9">
        <f t="array" ref="S2746">(J2746/86400)+25569+(-5/24)</f>
        <v>40937.854143518518</v>
      </c>
      <c r="T2746" s="9">
        <f t="array" ref="T2746">(I2746/86400)+25569+(-5/24)</f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 s="5">
        <f t="shared" si="85"/>
        <v>35.734693877551024</v>
      </c>
      <c r="Q2747" t="str">
        <f t="array" ref="Q2747">LEFT(N2747,FIND("/",N2747)-1)</f>
        <v>publishing</v>
      </c>
      <c r="R2747" t="str">
        <f t="array" ref="R2747">RIGHT(N2747,LEN(N2747)-FIND("/",N2747))</f>
        <v>children's books</v>
      </c>
      <c r="S2747" s="9">
        <f t="array" ref="S2747">(J2747/86400)+25569+(-5/24)</f>
        <v>41044.779722222222</v>
      </c>
      <c r="T2747" s="9">
        <f t="array" ref="T2747">(I2747/86400)+25569+(-5/24)</f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 s="5">
        <f t="shared" si="85"/>
        <v>42.157894736842103</v>
      </c>
      <c r="Q2748" t="str">
        <f t="array" ref="Q2748">LEFT(N2748,FIND("/",N2748)-1)</f>
        <v>publishing</v>
      </c>
      <c r="R2748" t="str">
        <f t="array" ref="R2748">RIGHT(N2748,LEN(N2748)-FIND("/",N2748))</f>
        <v>children's books</v>
      </c>
      <c r="S2748" s="9">
        <f t="array" ref="S2748">(J2748/86400)+25569+(-5/24)</f>
        <v>41850.57304398148</v>
      </c>
      <c r="T2748" s="9">
        <f t="array" ref="T2748">(I2748/86400)+25569+(-5/24)</f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 s="5">
        <f t="shared" si="85"/>
        <v>35</v>
      </c>
      <c r="Q2749" t="str">
        <f t="array" ref="Q2749">LEFT(N2749,FIND("/",N2749)-1)</f>
        <v>publishing</v>
      </c>
      <c r="R2749" t="str">
        <f t="array" ref="R2749">RIGHT(N2749,LEN(N2749)-FIND("/",N2749))</f>
        <v>children's books</v>
      </c>
      <c r="S2749" s="9">
        <f t="array" ref="S2749">(J2749/86400)+25569+(-5/24)</f>
        <v>41044.439780092587</v>
      </c>
      <c r="T2749" s="9">
        <f t="array" ref="T2749">(I2749/86400)+25569+(-5/24)</f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 s="5">
        <f t="shared" si="85"/>
        <v>13.25</v>
      </c>
      <c r="Q2750" t="str">
        <f t="array" ref="Q2750">LEFT(N2750,FIND("/",N2750)-1)</f>
        <v>publishing</v>
      </c>
      <c r="R2750" t="str">
        <f t="array" ref="R2750">RIGHT(N2750,LEN(N2750)-FIND("/",N2750))</f>
        <v>children's books</v>
      </c>
      <c r="S2750" s="9">
        <f t="array" ref="S2750">(J2750/86400)+25569+(-5/24)</f>
        <v>42585.502337962964</v>
      </c>
      <c r="T2750" s="9">
        <f t="array" ref="T2750">(I2750/86400)+25569+(-5/24)</f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 s="5">
        <f t="shared" si="85"/>
        <v>55</v>
      </c>
      <c r="Q2751" t="str">
        <f t="array" ref="Q2751">LEFT(N2751,FIND("/",N2751)-1)</f>
        <v>publishing</v>
      </c>
      <c r="R2751" t="str">
        <f t="array" ref="R2751">RIGHT(N2751,LEN(N2751)-FIND("/",N2751))</f>
        <v>children's books</v>
      </c>
      <c r="S2751" s="9">
        <f t="array" ref="S2751">(J2751/86400)+25569+(-5/24)</f>
        <v>42068.59070601852</v>
      </c>
      <c r="T2751" s="9">
        <f t="array" ref="T2751">(I2751/86400)+25569+(-5/24)</f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5" t="e">
        <f t="shared" si="85"/>
        <v>#DIV/0!</v>
      </c>
      <c r="Q2752" t="str">
        <f t="array" ref="Q2752">LEFT(N2752,FIND("/",N2752)-1)</f>
        <v>publishing</v>
      </c>
      <c r="R2752" t="str">
        <f t="array" ref="R2752">RIGHT(N2752,LEN(N2752)-FIND("/",N2752))</f>
        <v>children's books</v>
      </c>
      <c r="S2752" s="9">
        <f t="array" ref="S2752">(J2752/86400)+25569+(-5/24)</f>
        <v>41078.691493055558</v>
      </c>
      <c r="T2752" s="9">
        <f t="array" ref="T2752">(I2752/86400)+25569+(-5/24)</f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5" t="e">
        <f t="shared" si="85"/>
        <v>#DIV/0!</v>
      </c>
      <c r="Q2753" t="str">
        <f t="array" ref="Q2753">LEFT(N2753,FIND("/",N2753)-1)</f>
        <v>publishing</v>
      </c>
      <c r="R2753" t="str">
        <f t="array" ref="R2753">RIGHT(N2753,LEN(N2753)-FIND("/",N2753))</f>
        <v>children's books</v>
      </c>
      <c r="S2753" s="9">
        <f t="array" ref="S2753">(J2753/86400)+25569+(-5/24)</f>
        <v>41747.678726851846</v>
      </c>
      <c r="T2753" s="9">
        <f t="array" ref="T2753">(I2753/86400)+25569+(-5/24)</f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 s="5">
        <f t="shared" si="85"/>
        <v>39.285714285714285</v>
      </c>
      <c r="Q2754" t="str">
        <f t="array" ref="Q2754">LEFT(N2754,FIND("/",N2754)-1)</f>
        <v>publishing</v>
      </c>
      <c r="R2754" t="str">
        <f t="array" ref="R2754">RIGHT(N2754,LEN(N2754)-FIND("/",N2754))</f>
        <v>children's books</v>
      </c>
      <c r="S2754" s="9">
        <f t="array" ref="S2754">(J2754/86400)+25569+(-5/24)</f>
        <v>40855.556759259256</v>
      </c>
      <c r="T2754" s="9">
        <f t="array" ref="T2754">(I2754/86400)+25569+(-5/24)</f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E2755/D2755*100</f>
        <v>19</v>
      </c>
      <c r="P2755" s="5">
        <f t="shared" ref="P2755:P2818" si="87">E2755/L2755</f>
        <v>47.5</v>
      </c>
      <c r="Q2755" t="str">
        <f t="array" ref="Q2755">LEFT(N2755,FIND("/",N2755)-1)</f>
        <v>publishing</v>
      </c>
      <c r="R2755" t="str">
        <f t="array" ref="R2755">RIGHT(N2755,LEN(N2755)-FIND("/",N2755))</f>
        <v>children's books</v>
      </c>
      <c r="S2755" s="9">
        <f t="array" ref="S2755">(J2755/86400)+25569+(-5/24)</f>
        <v>41117.692395833328</v>
      </c>
      <c r="T2755" s="9">
        <f t="array" ref="T275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5" t="e">
        <f t="shared" si="87"/>
        <v>#DIV/0!</v>
      </c>
      <c r="Q2756" t="str">
        <f t="array" ref="Q2756">LEFT(N2756,FIND("/",N2756)-1)</f>
        <v>publishing</v>
      </c>
      <c r="R2756" t="str">
        <f t="array" ref="R2756">RIGHT(N2756,LEN(N2756)-FIND("/",N2756))</f>
        <v>children's books</v>
      </c>
      <c r="S2756" s="9">
        <f t="array" ref="S2756">(J2756/86400)+25569+(-5/24)</f>
        <v>41863.427673611106</v>
      </c>
      <c r="T2756" s="9">
        <f t="array" ref="T2756">(I2756/86400)+25569+(-5/24)</f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 s="5">
        <f t="shared" si="87"/>
        <v>17.333333333333332</v>
      </c>
      <c r="Q2757" t="str">
        <f t="array" ref="Q2757">LEFT(N2757,FIND("/",N2757)-1)</f>
        <v>publishing</v>
      </c>
      <c r="R2757" t="str">
        <f t="array" ref="R2757">RIGHT(N2757,LEN(N2757)-FIND("/",N2757))</f>
        <v>children's books</v>
      </c>
      <c r="S2757" s="9">
        <f t="array" ref="S2757">(J2757/86400)+25569+(-5/24)</f>
        <v>42072.582488425927</v>
      </c>
      <c r="T2757" s="9">
        <f t="array" ref="T2757">(I2757/86400)+25569+(-5/24)</f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 s="5">
        <f t="shared" si="87"/>
        <v>31.757575757575758</v>
      </c>
      <c r="Q2758" t="str">
        <f t="array" ref="Q2758">LEFT(N2758,FIND("/",N2758)-1)</f>
        <v>publishing</v>
      </c>
      <c r="R2758" t="str">
        <f t="array" ref="R2758">RIGHT(N2758,LEN(N2758)-FIND("/",N2758))</f>
        <v>children's books</v>
      </c>
      <c r="S2758" s="9">
        <f t="array" ref="S2758">(J2758/86400)+25569+(-5/24)</f>
        <v>41620.692141203697</v>
      </c>
      <c r="T2758" s="9">
        <f t="array" ref="T2758">(I2758/86400)+25569+(-5/24)</f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 s="5">
        <f t="shared" si="87"/>
        <v>5</v>
      </c>
      <c r="Q2759" t="str">
        <f t="array" ref="Q2759">LEFT(N2759,FIND("/",N2759)-1)</f>
        <v>publishing</v>
      </c>
      <c r="R2759" t="str">
        <f t="array" ref="R2759">RIGHT(N2759,LEN(N2759)-FIND("/",N2759))</f>
        <v>children's books</v>
      </c>
      <c r="S2759" s="9">
        <f t="array" ref="S2759">(J2759/86400)+25569+(-5/24)</f>
        <v>42573.448287037034</v>
      </c>
      <c r="T2759" s="9">
        <f t="array" ref="T2759">(I2759/86400)+25569+(-5/24)</f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 s="5">
        <f t="shared" si="87"/>
        <v>39</v>
      </c>
      <c r="Q2760" t="str">
        <f t="array" ref="Q2760">LEFT(N2760,FIND("/",N2760)-1)</f>
        <v>publishing</v>
      </c>
      <c r="R2760" t="str">
        <f t="array" ref="R2760">RIGHT(N2760,LEN(N2760)-FIND("/",N2760))</f>
        <v>children's books</v>
      </c>
      <c r="S2760" s="9">
        <f t="array" ref="S2760">(J2760/86400)+25569+(-5/24)</f>
        <v>42639.23359953703</v>
      </c>
      <c r="T2760" s="9">
        <f t="array" ref="T2760">(I2760/86400)+25569+(-5/24)</f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 s="5">
        <f t="shared" si="87"/>
        <v>52.5</v>
      </c>
      <c r="Q2761" t="str">
        <f t="array" ref="Q2761">LEFT(N2761,FIND("/",N2761)-1)</f>
        <v>publishing</v>
      </c>
      <c r="R2761" t="str">
        <f t="array" ref="R2761">RIGHT(N2761,LEN(N2761)-FIND("/",N2761))</f>
        <v>children's books</v>
      </c>
      <c r="S2761" s="9">
        <f t="array" ref="S2761">(J2761/86400)+25569+(-5/24)</f>
        <v>42524.158171296294</v>
      </c>
      <c r="T2761" s="9">
        <f t="array" ref="T2761">(I2761/86400)+25569+(-5/24)</f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5" t="e">
        <f t="shared" si="87"/>
        <v>#DIV/0!</v>
      </c>
      <c r="Q2762" t="str">
        <f t="array" ref="Q2762">LEFT(N2762,FIND("/",N2762)-1)</f>
        <v>publishing</v>
      </c>
      <c r="R2762" t="str">
        <f t="array" ref="R2762">RIGHT(N2762,LEN(N2762)-FIND("/",N2762))</f>
        <v>children's books</v>
      </c>
      <c r="S2762" s="9">
        <f t="array" ref="S2762">(J2762/86400)+25569+(-5/24)</f>
        <v>41415.252986111111</v>
      </c>
      <c r="T2762" s="9">
        <f t="array" ref="T2762">(I2762/86400)+25569+(-5/24)</f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 s="5">
        <f t="shared" si="87"/>
        <v>9</v>
      </c>
      <c r="Q2763" t="str">
        <f t="array" ref="Q2763">LEFT(N2763,FIND("/",N2763)-1)</f>
        <v>publishing</v>
      </c>
      <c r="R2763" t="str">
        <f t="array" ref="R2763">RIGHT(N2763,LEN(N2763)-FIND("/",N2763))</f>
        <v>children's books</v>
      </c>
      <c r="S2763" s="9">
        <f t="array" ref="S2763">(J2763/86400)+25569+(-5/24)</f>
        <v>41246.85524305555</v>
      </c>
      <c r="T2763" s="9">
        <f t="array" ref="T2763">(I2763/86400)+25569+(-5/24)</f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 s="5">
        <f t="shared" si="87"/>
        <v>25</v>
      </c>
      <c r="Q2764" t="str">
        <f t="array" ref="Q2764">LEFT(N2764,FIND("/",N2764)-1)</f>
        <v>publishing</v>
      </c>
      <c r="R2764" t="str">
        <f t="array" ref="R2764">RIGHT(N2764,LEN(N2764)-FIND("/",N2764))</f>
        <v>children's books</v>
      </c>
      <c r="S2764" s="9">
        <f t="array" ref="S2764">(J2764/86400)+25569+(-5/24)</f>
        <v>40926.828645833331</v>
      </c>
      <c r="T2764" s="9">
        <f t="array" ref="T2764">(I2764/86400)+25569+(-5/24)</f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 s="5">
        <f t="shared" si="87"/>
        <v>30</v>
      </c>
      <c r="Q2765" t="str">
        <f t="array" ref="Q2765">LEFT(N2765,FIND("/",N2765)-1)</f>
        <v>publishing</v>
      </c>
      <c r="R2765" t="str">
        <f t="array" ref="R2765">RIGHT(N2765,LEN(N2765)-FIND("/",N2765))</f>
        <v>children's books</v>
      </c>
      <c r="S2765" s="9">
        <f t="array" ref="S2765">(J2765/86400)+25569+(-5/24)</f>
        <v>41373.371342592589</v>
      </c>
      <c r="T2765" s="9">
        <f t="array" ref="T2765">(I2765/86400)+25569+(-5/24)</f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 s="5">
        <f t="shared" si="87"/>
        <v>11.25</v>
      </c>
      <c r="Q2766" t="str">
        <f t="array" ref="Q2766">LEFT(N2766,FIND("/",N2766)-1)</f>
        <v>publishing</v>
      </c>
      <c r="R2766" t="str">
        <f t="array" ref="R2766">RIGHT(N2766,LEN(N2766)-FIND("/",N2766))</f>
        <v>children's books</v>
      </c>
      <c r="S2766" s="9">
        <f t="array" ref="S2766">(J2766/86400)+25569+(-5/24)</f>
        <v>41030.083692129629</v>
      </c>
      <c r="T2766" s="9">
        <f t="array" ref="T2766">(I2766/86400)+25569+(-5/24)</f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5" t="e">
        <f t="shared" si="87"/>
        <v>#DIV/0!</v>
      </c>
      <c r="Q2767" t="str">
        <f t="array" ref="Q2767">LEFT(N2767,FIND("/",N2767)-1)</f>
        <v>publishing</v>
      </c>
      <c r="R2767" t="str">
        <f t="array" ref="R2767">RIGHT(N2767,LEN(N2767)-FIND("/",N2767))</f>
        <v>children's books</v>
      </c>
      <c r="S2767" s="9">
        <f t="array" ref="S2767">(J2767/86400)+25569+(-5/24)</f>
        <v>41194.370694444442</v>
      </c>
      <c r="T2767" s="9">
        <f t="array" ref="T2767">(I2767/86400)+25569+(-5/24)</f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 s="5">
        <f t="shared" si="87"/>
        <v>25</v>
      </c>
      <c r="Q2768" t="str">
        <f t="array" ref="Q2768">LEFT(N2768,FIND("/",N2768)-1)</f>
        <v>publishing</v>
      </c>
      <c r="R2768" t="str">
        <f t="array" ref="R2768">RIGHT(N2768,LEN(N2768)-FIND("/",N2768))</f>
        <v>children's books</v>
      </c>
      <c r="S2768" s="9">
        <f t="array" ref="S2768">(J2768/86400)+25569+(-5/24)</f>
        <v>40736.459699074076</v>
      </c>
      <c r="T2768" s="9">
        <f t="array" ref="T2768">(I2768/86400)+25569+(-5/24)</f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 s="5">
        <f t="shared" si="87"/>
        <v>11.333333333333334</v>
      </c>
      <c r="Q2769" t="str">
        <f t="array" ref="Q2769">LEFT(N2769,FIND("/",N2769)-1)</f>
        <v>publishing</v>
      </c>
      <c r="R2769" t="str">
        <f t="array" ref="R2769">RIGHT(N2769,LEN(N2769)-FIND("/",N2769))</f>
        <v>children's books</v>
      </c>
      <c r="S2769" s="9">
        <f t="array" ref="S2769">(J2769/86400)+25569+(-5/24)</f>
        <v>42172.750578703701</v>
      </c>
      <c r="T2769" s="9">
        <f t="array" ref="T2769">(I2769/86400)+25569+(-5/24)</f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 s="5">
        <f t="shared" si="87"/>
        <v>29.470588235294116</v>
      </c>
      <c r="Q2770" t="str">
        <f t="array" ref="Q2770">LEFT(N2770,FIND("/",N2770)-1)</f>
        <v>publishing</v>
      </c>
      <c r="R2770" t="str">
        <f t="array" ref="R2770">RIGHT(N2770,LEN(N2770)-FIND("/",N2770))</f>
        <v>children's books</v>
      </c>
      <c r="S2770" s="9">
        <f t="array" ref="S2770">(J2770/86400)+25569+(-5/24)</f>
        <v>40967.4065162037</v>
      </c>
      <c r="T2770" s="9">
        <f t="array" ref="T2770">(I2770/86400)+25569+(-5/24)</f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 s="5">
        <f t="shared" si="87"/>
        <v>1</v>
      </c>
      <c r="Q2771" t="str">
        <f t="array" ref="Q2771">LEFT(N2771,FIND("/",N2771)-1)</f>
        <v>publishing</v>
      </c>
      <c r="R2771" t="str">
        <f t="array" ref="R2771">RIGHT(N2771,LEN(N2771)-FIND("/",N2771))</f>
        <v>children's books</v>
      </c>
      <c r="S2771" s="9">
        <f t="array" ref="S2771">(J2771/86400)+25569+(-5/24)</f>
        <v>41745.617939814816</v>
      </c>
      <c r="T2771" s="9">
        <f t="array" ref="T2771">(I2771/86400)+25569+(-5/24)</f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 s="5">
        <f t="shared" si="87"/>
        <v>63.098484848484851</v>
      </c>
      <c r="Q2772" t="str">
        <f t="array" ref="Q2772">LEFT(N2772,FIND("/",N2772)-1)</f>
        <v>publishing</v>
      </c>
      <c r="R2772" t="str">
        <f t="array" ref="R2772">RIGHT(N2772,LEN(N2772)-FIND("/",N2772))</f>
        <v>children's books</v>
      </c>
      <c r="S2772" s="9">
        <f t="array" ref="S2772">(J2772/86400)+25569+(-5/24)</f>
        <v>41686.496874999997</v>
      </c>
      <c r="T2772" s="9">
        <f t="array" ref="T2772">(I2772/86400)+25569+(-5/24)</f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5" t="e">
        <f t="shared" si="87"/>
        <v>#DIV/0!</v>
      </c>
      <c r="Q2773" t="str">
        <f t="array" ref="Q2773">LEFT(N2773,FIND("/",N2773)-1)</f>
        <v>publishing</v>
      </c>
      <c r="R2773" t="str">
        <f t="array" ref="R2773">RIGHT(N2773,LEN(N2773)-FIND("/",N2773))</f>
        <v>children's books</v>
      </c>
      <c r="S2773" s="9">
        <f t="array" ref="S2773">(J2773/86400)+25569+(-5/24)</f>
        <v>41257.323379629626</v>
      </c>
      <c r="T2773" s="9">
        <f t="array" ref="T2773">(I2773/86400)+25569+(-5/24)</f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5" t="e">
        <f t="shared" si="87"/>
        <v>#DIV/0!</v>
      </c>
      <c r="Q2774" t="str">
        <f t="array" ref="Q2774">LEFT(N2774,FIND("/",N2774)-1)</f>
        <v>publishing</v>
      </c>
      <c r="R2774" t="str">
        <f t="array" ref="R2774">RIGHT(N2774,LEN(N2774)-FIND("/",N2774))</f>
        <v>children's books</v>
      </c>
      <c r="S2774" s="9">
        <f t="array" ref="S2774">(J2774/86400)+25569+(-5/24)</f>
        <v>41537.660810185182</v>
      </c>
      <c r="T2774" s="9">
        <f t="array" ref="T2774">(I2774/86400)+25569+(-5/24)</f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 s="5">
        <f t="shared" si="87"/>
        <v>1</v>
      </c>
      <c r="Q2775" t="str">
        <f t="array" ref="Q2775">LEFT(N2775,FIND("/",N2775)-1)</f>
        <v>publishing</v>
      </c>
      <c r="R2775" t="str">
        <f t="array" ref="R2775">RIGHT(N2775,LEN(N2775)-FIND("/",N2775))</f>
        <v>children's books</v>
      </c>
      <c r="S2775" s="9">
        <f t="array" ref="S2775">(J2775/86400)+25569+(-5/24)</f>
        <v>42474.656493055554</v>
      </c>
      <c r="T2775" s="9">
        <f t="array" ref="T2775">(I2775/86400)+25569+(-5/24)</f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 s="5">
        <f t="shared" si="87"/>
        <v>43.846153846153847</v>
      </c>
      <c r="Q2776" t="str">
        <f t="array" ref="Q2776">LEFT(N2776,FIND("/",N2776)-1)</f>
        <v>publishing</v>
      </c>
      <c r="R2776" t="str">
        <f t="array" ref="R2776">RIGHT(N2776,LEN(N2776)-FIND("/",N2776))</f>
        <v>children's books</v>
      </c>
      <c r="S2776" s="9">
        <f t="array" ref="S2776">(J2776/86400)+25569+(-5/24)</f>
        <v>41310.918148148143</v>
      </c>
      <c r="T2776" s="9">
        <f t="array" ref="T2776">(I2776/86400)+25569+(-5/24)</f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 s="5">
        <f t="shared" si="87"/>
        <v>75</v>
      </c>
      <c r="Q2777" t="str">
        <f t="array" ref="Q2777">LEFT(N2777,FIND("/",N2777)-1)</f>
        <v>publishing</v>
      </c>
      <c r="R2777" t="str">
        <f t="array" ref="R2777">RIGHT(N2777,LEN(N2777)-FIND("/",N2777))</f>
        <v>children's books</v>
      </c>
      <c r="S2777" s="9">
        <f t="array" ref="S2777">(J2777/86400)+25569+(-5/24)</f>
        <v>40862.805023148147</v>
      </c>
      <c r="T2777" s="9">
        <f t="array" ref="T2777">(I2777/86400)+25569+(-5/24)</f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 s="5">
        <f t="shared" si="87"/>
        <v>45.972222222222221</v>
      </c>
      <c r="Q2778" t="str">
        <f t="array" ref="Q2778">LEFT(N2778,FIND("/",N2778)-1)</f>
        <v>publishing</v>
      </c>
      <c r="R2778" t="str">
        <f t="array" ref="R2778">RIGHT(N2778,LEN(N2778)-FIND("/",N2778))</f>
        <v>children's books</v>
      </c>
      <c r="S2778" s="9">
        <f t="array" ref="S2778">(J2778/86400)+25569+(-5/24)</f>
        <v>42136.088842592588</v>
      </c>
      <c r="T2778" s="9">
        <f t="array" ref="T2778">(I2778/86400)+25569+(-5/24)</f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 s="5">
        <f t="shared" si="87"/>
        <v>10</v>
      </c>
      <c r="Q2779" t="str">
        <f t="array" ref="Q2779">LEFT(N2779,FIND("/",N2779)-1)</f>
        <v>publishing</v>
      </c>
      <c r="R2779" t="str">
        <f t="array" ref="R2779">RIGHT(N2779,LEN(N2779)-FIND("/",N2779))</f>
        <v>children's books</v>
      </c>
      <c r="S2779" s="9">
        <f t="array" ref="S2779">(J2779/86400)+25569+(-5/24)</f>
        <v>42172.460694444446</v>
      </c>
      <c r="T2779" s="9">
        <f t="array" ref="T2779">(I2779/86400)+25569+(-5/24)</f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 s="5">
        <f t="shared" si="87"/>
        <v>93.666666666666671</v>
      </c>
      <c r="Q2780" t="str">
        <f t="array" ref="Q2780">LEFT(N2780,FIND("/",N2780)-1)</f>
        <v>publishing</v>
      </c>
      <c r="R2780" t="str">
        <f t="array" ref="R2780">RIGHT(N2780,LEN(N2780)-FIND("/",N2780))</f>
        <v>children's books</v>
      </c>
      <c r="S2780" s="9">
        <f t="array" ref="S2780">(J2780/86400)+25569+(-5/24)</f>
        <v>41846.769745370366</v>
      </c>
      <c r="T2780" s="9">
        <f t="array" ref="T2780">(I2780/86400)+25569+(-5/24)</f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 s="5">
        <f t="shared" si="87"/>
        <v>53</v>
      </c>
      <c r="Q2781" t="str">
        <f t="array" ref="Q2781">LEFT(N2781,FIND("/",N2781)-1)</f>
        <v>publishing</v>
      </c>
      <c r="R2781" t="str">
        <f t="array" ref="R2781">RIGHT(N2781,LEN(N2781)-FIND("/",N2781))</f>
        <v>children's books</v>
      </c>
      <c r="S2781" s="9">
        <f t="array" ref="S2781">(J2781/86400)+25569+(-5/24)</f>
        <v>42300.377557870372</v>
      </c>
      <c r="T2781" s="9">
        <f t="array" ref="T2781">(I2781/86400)+25569+(-5/24)</f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5" t="e">
        <f t="shared" si="87"/>
        <v>#DIV/0!</v>
      </c>
      <c r="Q2782" t="str">
        <f t="array" ref="Q2782">LEFT(N2782,FIND("/",N2782)-1)</f>
        <v>publishing</v>
      </c>
      <c r="R2782" t="str">
        <f t="array" ref="R2782">RIGHT(N2782,LEN(N2782)-FIND("/",N2782))</f>
        <v>children's books</v>
      </c>
      <c r="S2782" s="9">
        <f t="array" ref="S2782">(J2782/86400)+25569+(-5/24)</f>
        <v>42774.239444444444</v>
      </c>
      <c r="T2782" s="9">
        <f t="array" ref="T2782">(I2782/86400)+25569+(-5/24)</f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 s="5">
        <f t="shared" si="87"/>
        <v>47</v>
      </c>
      <c r="Q2783" t="str">
        <f t="array" ref="Q2783">LEFT(N2783,FIND("/",N2783)-1)</f>
        <v>theater</v>
      </c>
      <c r="R2783" t="str">
        <f t="array" ref="R2783">RIGHT(N2783,LEN(N2783)-FIND("/",N2783))</f>
        <v>plays</v>
      </c>
      <c r="S2783" s="9">
        <f t="array" ref="S2783">(J2783/86400)+25569+(-5/24)</f>
        <v>42018.733263888884</v>
      </c>
      <c r="T2783" s="9">
        <f t="array" ref="T2783">(I2783/86400)+25569+(-5/24)</f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 s="5">
        <f t="shared" si="87"/>
        <v>66.666666666666671</v>
      </c>
      <c r="Q2784" t="str">
        <f t="array" ref="Q2784">LEFT(N2784,FIND("/",N2784)-1)</f>
        <v>theater</v>
      </c>
      <c r="R2784" t="str">
        <f t="array" ref="R2784">RIGHT(N2784,LEN(N2784)-FIND("/",N2784))</f>
        <v>plays</v>
      </c>
      <c r="S2784" s="9">
        <f t="array" ref="S2784">(J2784/86400)+25569+(-5/24)</f>
        <v>42026.716643518514</v>
      </c>
      <c r="T2784" s="9">
        <f t="array" ref="T2784">(I2784/86400)+25569+(-5/24)</f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 s="5">
        <f t="shared" si="87"/>
        <v>18.770491803278688</v>
      </c>
      <c r="Q2785" t="str">
        <f t="array" ref="Q2785">LEFT(N2785,FIND("/",N2785)-1)</f>
        <v>theater</v>
      </c>
      <c r="R2785" t="str">
        <f t="array" ref="R2785">RIGHT(N2785,LEN(N2785)-FIND("/",N2785))</f>
        <v>plays</v>
      </c>
      <c r="S2785" s="9">
        <f t="array" ref="S2785">(J2785/86400)+25569+(-5/24)</f>
        <v>42103.326921296299</v>
      </c>
      <c r="T2785" s="9">
        <f t="array" ref="T2785">(I2785/86400)+25569+(-5/24)</f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 s="5">
        <f t="shared" si="87"/>
        <v>66.111111111111114</v>
      </c>
      <c r="Q2786" t="str">
        <f t="array" ref="Q2786">LEFT(N2786,FIND("/",N2786)-1)</f>
        <v>theater</v>
      </c>
      <c r="R2786" t="str">
        <f t="array" ref="R2786">RIGHT(N2786,LEN(N2786)-FIND("/",N2786))</f>
        <v>plays</v>
      </c>
      <c r="S2786" s="9">
        <f t="array" ref="S2786">(J2786/86400)+25569+(-5/24)</f>
        <v>41920.579201388886</v>
      </c>
      <c r="T2786" s="9">
        <f t="array" ref="T2786">(I2786/86400)+25569+(-5/24)</f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 s="5">
        <f t="shared" si="87"/>
        <v>36.859154929577464</v>
      </c>
      <c r="Q2787" t="str">
        <f t="array" ref="Q2787">LEFT(N2787,FIND("/",N2787)-1)</f>
        <v>theater</v>
      </c>
      <c r="R2787" t="str">
        <f t="array" ref="R2787">RIGHT(N2787,LEN(N2787)-FIND("/",N2787))</f>
        <v>plays</v>
      </c>
      <c r="S2787" s="9">
        <f t="array" ref="S2787">(J2787/86400)+25569+(-5/24)</f>
        <v>42557.981099537035</v>
      </c>
      <c r="T2787" s="9">
        <f t="array" ref="T2787">(I2787/86400)+25569+(-5/24)</f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 s="5">
        <f t="shared" si="87"/>
        <v>39.810810810810814</v>
      </c>
      <c r="Q2788" t="str">
        <f t="array" ref="Q2788">LEFT(N2788,FIND("/",N2788)-1)</f>
        <v>theater</v>
      </c>
      <c r="R2788" t="str">
        <f t="array" ref="R2788">RIGHT(N2788,LEN(N2788)-FIND("/",N2788))</f>
        <v>plays</v>
      </c>
      <c r="S2788" s="9">
        <f t="array" ref="S2788">(J2788/86400)+25569+(-5/24)</f>
        <v>41815.360879629625</v>
      </c>
      <c r="T2788" s="9">
        <f t="array" ref="T2788">(I2788/86400)+25569+(-5/24)</f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 s="5">
        <f t="shared" si="87"/>
        <v>31.5</v>
      </c>
      <c r="Q2789" t="str">
        <f t="array" ref="Q2789">LEFT(N2789,FIND("/",N2789)-1)</f>
        <v>theater</v>
      </c>
      <c r="R2789" t="str">
        <f t="array" ref="R2789">RIGHT(N2789,LEN(N2789)-FIND("/",N2789))</f>
        <v>plays</v>
      </c>
      <c r="S2789" s="9">
        <f t="array" ref="S2789">(J2789/86400)+25569+(-5/24)</f>
        <v>41807.990185185183</v>
      </c>
      <c r="T2789" s="9">
        <f t="array" ref="T2789">(I2789/86400)+25569+(-5/24)</f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 s="5">
        <f t="shared" si="87"/>
        <v>102.5</v>
      </c>
      <c r="Q2790" t="str">
        <f t="array" ref="Q2790">LEFT(N2790,FIND("/",N2790)-1)</f>
        <v>theater</v>
      </c>
      <c r="R2790" t="str">
        <f t="array" ref="R2790">RIGHT(N2790,LEN(N2790)-FIND("/",N2790))</f>
        <v>plays</v>
      </c>
      <c r="S2790" s="9">
        <f t="array" ref="S2790">(J2790/86400)+25569+(-5/24)</f>
        <v>42550.49355324074</v>
      </c>
      <c r="T2790" s="9">
        <f t="array" ref="T2790">(I2790/86400)+25569+(-5/24)</f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 s="5">
        <f t="shared" si="87"/>
        <v>126.45833333333333</v>
      </c>
      <c r="Q2791" t="str">
        <f t="array" ref="Q2791">LEFT(N2791,FIND("/",N2791)-1)</f>
        <v>theater</v>
      </c>
      <c r="R2791" t="str">
        <f t="array" ref="R2791">RIGHT(N2791,LEN(N2791)-FIND("/",N2791))</f>
        <v>plays</v>
      </c>
      <c r="S2791" s="9">
        <f t="array" ref="S2791">(J2791/86400)+25569+(-5/24)</f>
        <v>42055.804791666662</v>
      </c>
      <c r="T2791" s="9">
        <f t="array" ref="T2791">(I2791/86400)+25569+(-5/24)</f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 s="5">
        <f t="shared" si="87"/>
        <v>47.878787878787875</v>
      </c>
      <c r="Q2792" t="str">
        <f t="array" ref="Q2792">LEFT(N2792,FIND("/",N2792)-1)</f>
        <v>theater</v>
      </c>
      <c r="R2792" t="str">
        <f t="array" ref="R2792">RIGHT(N2792,LEN(N2792)-FIND("/",N2792))</f>
        <v>plays</v>
      </c>
      <c r="S2792" s="9">
        <f t="array" ref="S2792">(J2792/86400)+25569+(-5/24)</f>
        <v>42016.730358796289</v>
      </c>
      <c r="T2792" s="9">
        <f t="array" ref="T2792">(I2792/86400)+25569+(-5/24)</f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 s="5">
        <f t="shared" si="87"/>
        <v>73.214285714285708</v>
      </c>
      <c r="Q2793" t="str">
        <f t="array" ref="Q2793">LEFT(N2793,FIND("/",N2793)-1)</f>
        <v>theater</v>
      </c>
      <c r="R2793" t="str">
        <f t="array" ref="R2793">RIGHT(N2793,LEN(N2793)-FIND("/",N2793))</f>
        <v>plays</v>
      </c>
      <c r="S2793" s="9">
        <f t="array" ref="S2793">(J2793/86400)+25569+(-5/24)</f>
        <v>42591.691655092589</v>
      </c>
      <c r="T2793" s="9">
        <f t="array" ref="T2793">(I2793/86400)+25569+(-5/24)</f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 s="5">
        <f t="shared" si="87"/>
        <v>89.666666666666671</v>
      </c>
      <c r="Q2794" t="str">
        <f t="array" ref="Q2794">LEFT(N2794,FIND("/",N2794)-1)</f>
        <v>theater</v>
      </c>
      <c r="R2794" t="str">
        <f t="array" ref="R2794">RIGHT(N2794,LEN(N2794)-FIND("/",N2794))</f>
        <v>plays</v>
      </c>
      <c r="S2794" s="9">
        <f t="array" ref="S2794">(J2794/86400)+25569+(-5/24)</f>
        <v>42183.022673611107</v>
      </c>
      <c r="T2794" s="9">
        <f t="array" ref="T2794">(I2794/86400)+25569+(-5/24)</f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 s="5">
        <f t="shared" si="87"/>
        <v>151.4623287671233</v>
      </c>
      <c r="Q2795" t="str">
        <f t="array" ref="Q2795">LEFT(N2795,FIND("/",N2795)-1)</f>
        <v>theater</v>
      </c>
      <c r="R2795" t="str">
        <f t="array" ref="R2795">RIGHT(N2795,LEN(N2795)-FIND("/",N2795))</f>
        <v>plays</v>
      </c>
      <c r="S2795" s="9">
        <f t="array" ref="S2795">(J2795/86400)+25569+(-5/24)</f>
        <v>42176.210706018515</v>
      </c>
      <c r="T2795" s="9">
        <f t="array" ref="T2795">(I2795/86400)+25569+(-5/24)</f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 s="5">
        <f t="shared" si="87"/>
        <v>25</v>
      </c>
      <c r="Q2796" t="str">
        <f t="array" ref="Q2796">LEFT(N2796,FIND("/",N2796)-1)</f>
        <v>theater</v>
      </c>
      <c r="R2796" t="str">
        <f t="array" ref="R2796">RIGHT(N2796,LEN(N2796)-FIND("/",N2796))</f>
        <v>plays</v>
      </c>
      <c r="S2796" s="9">
        <f t="array" ref="S2796">(J2796/86400)+25569+(-5/24)</f>
        <v>42416.48332175926</v>
      </c>
      <c r="T2796" s="9">
        <f t="array" ref="T2796">(I2796/86400)+25569+(-5/24)</f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 s="5">
        <f t="shared" si="87"/>
        <v>36.5</v>
      </c>
      <c r="Q2797" t="str">
        <f t="array" ref="Q2797">LEFT(N2797,FIND("/",N2797)-1)</f>
        <v>theater</v>
      </c>
      <c r="R2797" t="str">
        <f t="array" ref="R2797">RIGHT(N2797,LEN(N2797)-FIND("/",N2797))</f>
        <v>plays</v>
      </c>
      <c r="S2797" s="9">
        <f t="array" ref="S2797">(J2797/86400)+25569+(-5/24)</f>
        <v>41780.317604166667</v>
      </c>
      <c r="T2797" s="9">
        <f t="array" ref="T2797">(I2797/86400)+25569+(-5/24)</f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 s="5">
        <f t="shared" si="87"/>
        <v>44</v>
      </c>
      <c r="Q2798" t="str">
        <f t="array" ref="Q2798">LEFT(N2798,FIND("/",N2798)-1)</f>
        <v>theater</v>
      </c>
      <c r="R2798" t="str">
        <f t="array" ref="R2798">RIGHT(N2798,LEN(N2798)-FIND("/",N2798))</f>
        <v>plays</v>
      </c>
      <c r="S2798" s="9">
        <f t="array" ref="S2798">(J2798/86400)+25569+(-5/24)</f>
        <v>41795.319768518515</v>
      </c>
      <c r="T2798" s="9">
        <f t="array" ref="T2798">(I2798/86400)+25569+(-5/24)</f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 s="5">
        <f t="shared" si="87"/>
        <v>87.357553191489373</v>
      </c>
      <c r="Q2799" t="str">
        <f t="array" ref="Q2799">LEFT(N2799,FIND("/",N2799)-1)</f>
        <v>theater</v>
      </c>
      <c r="R2799" t="str">
        <f t="array" ref="R2799">RIGHT(N2799,LEN(N2799)-FIND("/",N2799))</f>
        <v>plays</v>
      </c>
      <c r="S2799" s="9">
        <f t="array" ref="S2799">(J2799/86400)+25569+(-5/24)</f>
        <v>41798.731944444444</v>
      </c>
      <c r="T2799" s="9">
        <f t="array" ref="T2799">(I2799/86400)+25569+(-5/24)</f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 s="5">
        <f t="shared" si="87"/>
        <v>36.474820143884891</v>
      </c>
      <c r="Q2800" t="str">
        <f t="array" ref="Q2800">LEFT(N2800,FIND("/",N2800)-1)</f>
        <v>theater</v>
      </c>
      <c r="R2800" t="str">
        <f t="array" ref="R2800">RIGHT(N2800,LEN(N2800)-FIND("/",N2800))</f>
        <v>plays</v>
      </c>
      <c r="S2800" s="9">
        <f t="array" ref="S2800">(J2800/86400)+25569+(-5/24)</f>
        <v>42201.466678240737</v>
      </c>
      <c r="T2800" s="9">
        <f t="array" ref="T2800">(I2800/86400)+25569+(-5/24)</f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 s="5">
        <f t="shared" si="87"/>
        <v>44.859538461538463</v>
      </c>
      <c r="Q2801" t="str">
        <f t="array" ref="Q2801">LEFT(N2801,FIND("/",N2801)-1)</f>
        <v>theater</v>
      </c>
      <c r="R2801" t="str">
        <f t="array" ref="R2801">RIGHT(N2801,LEN(N2801)-FIND("/",N2801))</f>
        <v>plays</v>
      </c>
      <c r="S2801" s="9">
        <f t="array" ref="S2801">(J2801/86400)+25569+(-5/24)</f>
        <v>42507.05636574074</v>
      </c>
      <c r="T2801" s="9">
        <f t="array" ref="T2801">(I2801/86400)+25569+(-5/24)</f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 s="5">
        <f t="shared" si="87"/>
        <v>42.903225806451616</v>
      </c>
      <c r="Q2802" t="str">
        <f t="array" ref="Q2802">LEFT(N2802,FIND("/",N2802)-1)</f>
        <v>theater</v>
      </c>
      <c r="R2802" t="str">
        <f t="array" ref="R2802">RIGHT(N2802,LEN(N2802)-FIND("/",N2802))</f>
        <v>plays</v>
      </c>
      <c r="S2802" s="9">
        <f t="array" ref="S2802">(J2802/86400)+25569+(-5/24)</f>
        <v>41948.344513888886</v>
      </c>
      <c r="T2802" s="9">
        <f t="array" ref="T2802">(I2802/86400)+25569+(-5/24)</f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 s="5">
        <f t="shared" si="87"/>
        <v>51.230769230769234</v>
      </c>
      <c r="Q2803" t="str">
        <f t="array" ref="Q2803">LEFT(N2803,FIND("/",N2803)-1)</f>
        <v>theater</v>
      </c>
      <c r="R2803" t="str">
        <f t="array" ref="R2803">RIGHT(N2803,LEN(N2803)-FIND("/",N2803))</f>
        <v>plays</v>
      </c>
      <c r="S2803" s="9">
        <f t="array" ref="S2803">(J2803/86400)+25569+(-5/24)</f>
        <v>41900.034826388888</v>
      </c>
      <c r="T2803" s="9">
        <f t="array" ref="T2803">(I2803/86400)+25569+(-5/24)</f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 s="5">
        <f t="shared" si="87"/>
        <v>33.944444444444443</v>
      </c>
      <c r="Q2804" t="str">
        <f t="array" ref="Q2804">LEFT(N2804,FIND("/",N2804)-1)</f>
        <v>theater</v>
      </c>
      <c r="R2804" t="str">
        <f t="array" ref="R2804">RIGHT(N2804,LEN(N2804)-FIND("/",N2804))</f>
        <v>plays</v>
      </c>
      <c r="S2804" s="9">
        <f t="array" ref="S2804">(J2804/86400)+25569+(-5/24)</f>
        <v>42192.438738425924</v>
      </c>
      <c r="T2804" s="9">
        <f t="array" ref="T2804">(I2804/86400)+25569+(-5/24)</f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 s="5">
        <f t="shared" si="87"/>
        <v>90.744680851063833</v>
      </c>
      <c r="Q2805" t="str">
        <f t="array" ref="Q2805">LEFT(N2805,FIND("/",N2805)-1)</f>
        <v>theater</v>
      </c>
      <c r="R2805" t="str">
        <f t="array" ref="R2805">RIGHT(N2805,LEN(N2805)-FIND("/",N2805))</f>
        <v>plays</v>
      </c>
      <c r="S2805" s="9">
        <f t="array" ref="S2805">(J2805/86400)+25569+(-5/24)</f>
        <v>42157.857361111113</v>
      </c>
      <c r="T2805" s="9">
        <f t="array" ref="T2805">(I2805/86400)+25569+(-5/24)</f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 s="5">
        <f t="shared" si="87"/>
        <v>50</v>
      </c>
      <c r="Q2806" t="str">
        <f t="array" ref="Q2806">LEFT(N2806,FIND("/",N2806)-1)</f>
        <v>theater</v>
      </c>
      <c r="R2806" t="str">
        <f t="array" ref="R2806">RIGHT(N2806,LEN(N2806)-FIND("/",N2806))</f>
        <v>plays</v>
      </c>
      <c r="S2806" s="9">
        <f t="array" ref="S2806">(J2806/86400)+25569+(-5/24)</f>
        <v>41881.245254629626</v>
      </c>
      <c r="T2806" s="9">
        <f t="array" ref="T2806">(I2806/86400)+25569+(-5/24)</f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 s="5">
        <f t="shared" si="87"/>
        <v>24.444444444444443</v>
      </c>
      <c r="Q2807" t="str">
        <f t="array" ref="Q2807">LEFT(N2807,FIND("/",N2807)-1)</f>
        <v>theater</v>
      </c>
      <c r="R2807" t="str">
        <f t="array" ref="R2807">RIGHT(N2807,LEN(N2807)-FIND("/",N2807))</f>
        <v>plays</v>
      </c>
      <c r="S2807" s="9">
        <f t="array" ref="S2807">(J2807/86400)+25569+(-5/24)</f>
        <v>42213.2971412037</v>
      </c>
      <c r="T2807" s="9">
        <f t="array" ref="T2807">(I2807/86400)+25569+(-5/24)</f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 s="5">
        <f t="shared" si="87"/>
        <v>44.25</v>
      </c>
      <c r="Q2808" t="str">
        <f t="array" ref="Q2808">LEFT(N2808,FIND("/",N2808)-1)</f>
        <v>theater</v>
      </c>
      <c r="R2808" t="str">
        <f t="array" ref="R2808">RIGHT(N2808,LEN(N2808)-FIND("/",N2808))</f>
        <v>plays</v>
      </c>
      <c r="S2808" s="9">
        <f t="array" ref="S2808">(J2808/86400)+25569+(-5/24)</f>
        <v>42185.058912037035</v>
      </c>
      <c r="T2808" s="9">
        <f t="array" ref="T2808">(I2808/86400)+25569+(-5/24)</f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 s="5">
        <f t="shared" si="87"/>
        <v>67.741935483870961</v>
      </c>
      <c r="Q2809" t="str">
        <f t="array" ref="Q2809">LEFT(N2809,FIND("/",N2809)-1)</f>
        <v>theater</v>
      </c>
      <c r="R2809" t="str">
        <f t="array" ref="R2809">RIGHT(N2809,LEN(N2809)-FIND("/",N2809))</f>
        <v>plays</v>
      </c>
      <c r="S2809" s="9">
        <f t="array" ref="S2809">(J2809/86400)+25569+(-5/24)</f>
        <v>42154.664791666662</v>
      </c>
      <c r="T2809" s="9">
        <f t="array" ref="T2809">(I2809/86400)+25569+(-5/24)</f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 s="5">
        <f t="shared" si="87"/>
        <v>65.376811594202906</v>
      </c>
      <c r="Q2810" t="str">
        <f t="array" ref="Q2810">LEFT(N2810,FIND("/",N2810)-1)</f>
        <v>theater</v>
      </c>
      <c r="R2810" t="str">
        <f t="array" ref="R2810">RIGHT(N2810,LEN(N2810)-FIND("/",N2810))</f>
        <v>plays</v>
      </c>
      <c r="S2810" s="9">
        <f t="array" ref="S2810">(J2810/86400)+25569+(-5/24)</f>
        <v>42208.638136574074</v>
      </c>
      <c r="T2810" s="9">
        <f t="array" ref="T2810">(I2810/86400)+25569+(-5/24)</f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 s="5">
        <f t="shared" si="87"/>
        <v>121.9047619047619</v>
      </c>
      <c r="Q2811" t="str">
        <f t="array" ref="Q2811">LEFT(N2811,FIND("/",N2811)-1)</f>
        <v>theater</v>
      </c>
      <c r="R2811" t="str">
        <f t="array" ref="R2811">RIGHT(N2811,LEN(N2811)-FIND("/",N2811))</f>
        <v>plays</v>
      </c>
      <c r="S2811" s="9">
        <f t="array" ref="S2811">(J2811/86400)+25569+(-5/24)</f>
        <v>42451.288483796299</v>
      </c>
      <c r="T2811" s="9">
        <f t="array" ref="T2811">(I2811/86400)+25569+(-5/24)</f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 s="5">
        <f t="shared" si="87"/>
        <v>47.456140350877192</v>
      </c>
      <c r="Q2812" t="str">
        <f t="array" ref="Q2812">LEFT(N2812,FIND("/",N2812)-1)</f>
        <v>theater</v>
      </c>
      <c r="R2812" t="str">
        <f t="array" ref="R2812">RIGHT(N2812,LEN(N2812)-FIND("/",N2812))</f>
        <v>plays</v>
      </c>
      <c r="S2812" s="9">
        <f t="array" ref="S2812">(J2812/86400)+25569+(-5/24)</f>
        <v>41758.931296296294</v>
      </c>
      <c r="T2812" s="9">
        <f t="array" ref="T2812">(I2812/86400)+25569+(-5/24)</f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 s="5">
        <f t="shared" si="87"/>
        <v>92.842592592592595</v>
      </c>
      <c r="Q2813" t="str">
        <f t="array" ref="Q2813">LEFT(N2813,FIND("/",N2813)-1)</f>
        <v>theater</v>
      </c>
      <c r="R2813" t="str">
        <f t="array" ref="R2813">RIGHT(N2813,LEN(N2813)-FIND("/",N2813))</f>
        <v>plays</v>
      </c>
      <c r="S2813" s="9">
        <f t="array" ref="S2813">(J2813/86400)+25569+(-5/24)</f>
        <v>42028.288229166668</v>
      </c>
      <c r="T2813" s="9">
        <f t="array" ref="T2813">(I2813/86400)+25569+(-5/24)</f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 s="5">
        <f t="shared" si="87"/>
        <v>68.253012048192772</v>
      </c>
      <c r="Q2814" t="str">
        <f t="array" ref="Q2814">LEFT(N2814,FIND("/",N2814)-1)</f>
        <v>theater</v>
      </c>
      <c r="R2814" t="str">
        <f t="array" ref="R2814">RIGHT(N2814,LEN(N2814)-FIND("/",N2814))</f>
        <v>plays</v>
      </c>
      <c r="S2814" s="9">
        <f t="array" ref="S2814">(J2814/86400)+25569+(-5/24)</f>
        <v>42054.535856481474</v>
      </c>
      <c r="T2814" s="9">
        <f t="array" ref="T2814">(I2814/86400)+25569+(-5/24)</f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 s="5">
        <f t="shared" si="87"/>
        <v>37.209583333333335</v>
      </c>
      <c r="Q2815" t="str">
        <f t="array" ref="Q2815">LEFT(N2815,FIND("/",N2815)-1)</f>
        <v>theater</v>
      </c>
      <c r="R2815" t="str">
        <f t="array" ref="R2815">RIGHT(N2815,LEN(N2815)-FIND("/",N2815))</f>
        <v>plays</v>
      </c>
      <c r="S2815" s="9">
        <f t="array" ref="S2815">(J2815/86400)+25569+(-5/24)</f>
        <v>42693.534270833326</v>
      </c>
      <c r="T2815" s="9">
        <f t="array" ref="T2815">(I2815/86400)+25569+(-5/24)</f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 s="5">
        <f t="shared" si="87"/>
        <v>25.25</v>
      </c>
      <c r="Q2816" t="str">
        <f t="array" ref="Q2816">LEFT(N2816,FIND("/",N2816)-1)</f>
        <v>theater</v>
      </c>
      <c r="R2816" t="str">
        <f t="array" ref="R2816">RIGHT(N2816,LEN(N2816)-FIND("/",N2816))</f>
        <v>plays</v>
      </c>
      <c r="S2816" s="9">
        <f t="array" ref="S2816">(J2816/86400)+25569+(-5/24)</f>
        <v>42103.191145833327</v>
      </c>
      <c r="T2816" s="9">
        <f t="array" ref="T2816">(I2816/86400)+25569+(-5/24)</f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 s="5">
        <f t="shared" si="87"/>
        <v>43.214285714285715</v>
      </c>
      <c r="Q2817" t="str">
        <f t="array" ref="Q2817">LEFT(N2817,FIND("/",N2817)-1)</f>
        <v>theater</v>
      </c>
      <c r="R2817" t="str">
        <f t="array" ref="R2817">RIGHT(N2817,LEN(N2817)-FIND("/",N2817))</f>
        <v>plays</v>
      </c>
      <c r="S2817" s="9">
        <f t="array" ref="S2817">(J2817/86400)+25569+(-5/24)</f>
        <v>42559.568391203698</v>
      </c>
      <c r="T2817" s="9">
        <f t="array" ref="T2817">(I2817/86400)+25569+(-5/24)</f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 s="5">
        <f t="shared" si="87"/>
        <v>25.130177514792898</v>
      </c>
      <c r="Q2818" t="str">
        <f t="array" ref="Q2818">LEFT(N2818,FIND("/",N2818)-1)</f>
        <v>theater</v>
      </c>
      <c r="R2818" t="str">
        <f t="array" ref="R2818">RIGHT(N2818,LEN(N2818)-FIND("/",N2818))</f>
        <v>plays</v>
      </c>
      <c r="S2818" s="9">
        <f t="array" ref="S2818">(J2818/86400)+25569+(-5/24)</f>
        <v>42188.259166666663</v>
      </c>
      <c r="T2818" s="9">
        <f t="array" ref="T2818">(I2818/86400)+25569+(-5/24)</f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E2819/D2819*100</f>
        <v>130</v>
      </c>
      <c r="P2819" s="5">
        <f t="shared" ref="P2819:P2882" si="89">E2819/L2819</f>
        <v>23.636363636363637</v>
      </c>
      <c r="Q2819" t="str">
        <f t="array" ref="Q2819">LEFT(N2819,FIND("/",N2819)-1)</f>
        <v>theater</v>
      </c>
      <c r="R2819" t="str">
        <f t="array" ref="R2819">RIGHT(N2819,LEN(N2819)-FIND("/",N2819))</f>
        <v>plays</v>
      </c>
      <c r="S2819" s="9">
        <f t="array" ref="S2819">(J2819/86400)+25569+(-5/24)</f>
        <v>42023.42664351852</v>
      </c>
      <c r="T2819" s="9">
        <f t="array" ref="T281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 s="5">
        <f t="shared" si="89"/>
        <v>103.95098039215686</v>
      </c>
      <c r="Q2820" t="str">
        <f t="array" ref="Q2820">LEFT(N2820,FIND("/",N2820)-1)</f>
        <v>theater</v>
      </c>
      <c r="R2820" t="str">
        <f t="array" ref="R2820">RIGHT(N2820,LEN(N2820)-FIND("/",N2820))</f>
        <v>plays</v>
      </c>
      <c r="S2820" s="9">
        <f t="array" ref="S2820">(J2820/86400)+25569+(-5/24)</f>
        <v>42250.389884259253</v>
      </c>
      <c r="T2820" s="9">
        <f t="array" ref="T2820">(I2820/86400)+25569+(-5/24)</f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 s="5">
        <f t="shared" si="89"/>
        <v>50.384615384615387</v>
      </c>
      <c r="Q2821" t="str">
        <f t="array" ref="Q2821">LEFT(N2821,FIND("/",N2821)-1)</f>
        <v>theater</v>
      </c>
      <c r="R2821" t="str">
        <f t="array" ref="R2821">RIGHT(N2821,LEN(N2821)-FIND("/",N2821))</f>
        <v>plays</v>
      </c>
      <c r="S2821" s="9">
        <f t="array" ref="S2821">(J2821/86400)+25569+(-5/24)</f>
        <v>42139.317233796297</v>
      </c>
      <c r="T2821" s="9">
        <f t="array" ref="T2821">(I2821/86400)+25569+(-5/24)</f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 s="5">
        <f t="shared" si="89"/>
        <v>13.6</v>
      </c>
      <c r="Q2822" t="str">
        <f t="array" ref="Q2822">LEFT(N2822,FIND("/",N2822)-1)</f>
        <v>theater</v>
      </c>
      <c r="R2822" t="str">
        <f t="array" ref="R2822">RIGHT(N2822,LEN(N2822)-FIND("/",N2822))</f>
        <v>plays</v>
      </c>
      <c r="S2822" s="9">
        <f t="array" ref="S2822">(J2822/86400)+25569+(-5/24)</f>
        <v>42401.402650462966</v>
      </c>
      <c r="T2822" s="9">
        <f t="array" ref="T2822">(I2822/86400)+25569+(-5/24)</f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 s="5">
        <f t="shared" si="89"/>
        <v>28.571428571428573</v>
      </c>
      <c r="Q2823" t="str">
        <f t="array" ref="Q2823">LEFT(N2823,FIND("/",N2823)-1)</f>
        <v>theater</v>
      </c>
      <c r="R2823" t="str">
        <f t="array" ref="R2823">RIGHT(N2823,LEN(N2823)-FIND("/",N2823))</f>
        <v>plays</v>
      </c>
      <c r="S2823" s="9">
        <f t="array" ref="S2823">(J2823/86400)+25569+(-5/24)</f>
        <v>41875.714525462965</v>
      </c>
      <c r="T2823" s="9">
        <f t="array" ref="T2823">(I2823/86400)+25569+(-5/24)</f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 s="5">
        <f t="shared" si="89"/>
        <v>63.829787234042556</v>
      </c>
      <c r="Q2824" t="str">
        <f t="array" ref="Q2824">LEFT(N2824,FIND("/",N2824)-1)</f>
        <v>theater</v>
      </c>
      <c r="R2824" t="str">
        <f t="array" ref="R2824">RIGHT(N2824,LEN(N2824)-FIND("/",N2824))</f>
        <v>plays</v>
      </c>
      <c r="S2824" s="9">
        <f t="array" ref="S2824">(J2824/86400)+25569+(-5/24)</f>
        <v>42060.475601851846</v>
      </c>
      <c r="T2824" s="9">
        <f t="array" ref="T2824">(I2824/86400)+25569+(-5/24)</f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 s="5">
        <f t="shared" si="89"/>
        <v>8.8571428571428577</v>
      </c>
      <c r="Q2825" t="str">
        <f t="array" ref="Q2825">LEFT(N2825,FIND("/",N2825)-1)</f>
        <v>theater</v>
      </c>
      <c r="R2825" t="str">
        <f t="array" ref="R2825">RIGHT(N2825,LEN(N2825)-FIND("/",N2825))</f>
        <v>plays</v>
      </c>
      <c r="S2825" s="9">
        <f t="array" ref="S2825">(J2825/86400)+25569+(-5/24)</f>
        <v>42066.803310185183</v>
      </c>
      <c r="T2825" s="9">
        <f t="array" ref="T2825">(I2825/86400)+25569+(-5/24)</f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 s="5">
        <f t="shared" si="89"/>
        <v>50.666666666666664</v>
      </c>
      <c r="Q2826" t="str">
        <f t="array" ref="Q2826">LEFT(N2826,FIND("/",N2826)-1)</f>
        <v>theater</v>
      </c>
      <c r="R2826" t="str">
        <f t="array" ref="R2826">RIGHT(N2826,LEN(N2826)-FIND("/",N2826))</f>
        <v>plays</v>
      </c>
      <c r="S2826" s="9">
        <f t="array" ref="S2826">(J2826/86400)+25569+(-5/24)</f>
        <v>42136.0624537037</v>
      </c>
      <c r="T2826" s="9">
        <f t="array" ref="T2826">(I2826/86400)+25569+(-5/24)</f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 s="5">
        <f t="shared" si="89"/>
        <v>60.784313725490193</v>
      </c>
      <c r="Q2827" t="str">
        <f t="array" ref="Q2827">LEFT(N2827,FIND("/",N2827)-1)</f>
        <v>theater</v>
      </c>
      <c r="R2827" t="str">
        <f t="array" ref="R2827">RIGHT(N2827,LEN(N2827)-FIND("/",N2827))</f>
        <v>plays</v>
      </c>
      <c r="S2827" s="9">
        <f t="array" ref="S2827">(J2827/86400)+25569+(-5/24)</f>
        <v>42312.584328703706</v>
      </c>
      <c r="T2827" s="9">
        <f t="array" ref="T2827">(I2827/86400)+25569+(-5/24)</f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 s="5">
        <f t="shared" si="89"/>
        <v>113.42105263157895</v>
      </c>
      <c r="Q2828" t="str">
        <f t="array" ref="Q2828">LEFT(N2828,FIND("/",N2828)-1)</f>
        <v>theater</v>
      </c>
      <c r="R2828" t="str">
        <f t="array" ref="R2828">RIGHT(N2828,LEN(N2828)-FIND("/",N2828))</f>
        <v>plays</v>
      </c>
      <c r="S2828" s="9">
        <f t="array" ref="S2828">(J2828/86400)+25569+(-5/24)</f>
        <v>42170.826527777775</v>
      </c>
      <c r="T2828" s="9">
        <f t="array" ref="T2828">(I2828/86400)+25569+(-5/24)</f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 s="5">
        <f t="shared" si="89"/>
        <v>104.56521739130434</v>
      </c>
      <c r="Q2829" t="str">
        <f t="array" ref="Q2829">LEFT(N2829,FIND("/",N2829)-1)</f>
        <v>theater</v>
      </c>
      <c r="R2829" t="str">
        <f t="array" ref="R2829">RIGHT(N2829,LEN(N2829)-FIND("/",N2829))</f>
        <v>plays</v>
      </c>
      <c r="S2829" s="9">
        <f t="array" ref="S2829">(J2829/86400)+25569+(-5/24)</f>
        <v>42494.475300925922</v>
      </c>
      <c r="T2829" s="9">
        <f t="array" ref="T2829">(I2829/86400)+25569+(-5/24)</f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 s="5">
        <f t="shared" si="89"/>
        <v>98.30927835051547</v>
      </c>
      <c r="Q2830" t="str">
        <f t="array" ref="Q2830">LEFT(N2830,FIND("/",N2830)-1)</f>
        <v>theater</v>
      </c>
      <c r="R2830" t="str">
        <f t="array" ref="R2830">RIGHT(N2830,LEN(N2830)-FIND("/",N2830))</f>
        <v>plays</v>
      </c>
      <c r="S2830" s="9">
        <f t="array" ref="S2830">(J2830/86400)+25569+(-5/24)</f>
        <v>42254.056354166663</v>
      </c>
      <c r="T2830" s="9">
        <f t="array" ref="T2830">(I2830/86400)+25569+(-5/24)</f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 s="5">
        <f t="shared" si="89"/>
        <v>35.039473684210527</v>
      </c>
      <c r="Q2831" t="str">
        <f t="array" ref="Q2831">LEFT(N2831,FIND("/",N2831)-1)</f>
        <v>theater</v>
      </c>
      <c r="R2831" t="str">
        <f t="array" ref="R2831">RIGHT(N2831,LEN(N2831)-FIND("/",N2831))</f>
        <v>plays</v>
      </c>
      <c r="S2831" s="9">
        <f t="array" ref="S2831">(J2831/86400)+25569+(-5/24)</f>
        <v>42495.225902777776</v>
      </c>
      <c r="T2831" s="9">
        <f t="array" ref="T2831">(I2831/86400)+25569+(-5/24)</f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 s="5">
        <f t="shared" si="89"/>
        <v>272.72727272727275</v>
      </c>
      <c r="Q2832" t="str">
        <f t="array" ref="Q2832">LEFT(N2832,FIND("/",N2832)-1)</f>
        <v>theater</v>
      </c>
      <c r="R2832" t="str">
        <f t="array" ref="R2832">RIGHT(N2832,LEN(N2832)-FIND("/",N2832))</f>
        <v>plays</v>
      </c>
      <c r="S2832" s="9">
        <f t="array" ref="S2832">(J2832/86400)+25569+(-5/24)</f>
        <v>41758.631342592591</v>
      </c>
      <c r="T2832" s="9">
        <f t="array" ref="T2832">(I2832/86400)+25569+(-5/24)</f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 s="5">
        <f t="shared" si="89"/>
        <v>63.846153846153847</v>
      </c>
      <c r="Q2833" t="str">
        <f t="array" ref="Q2833">LEFT(N2833,FIND("/",N2833)-1)</f>
        <v>theater</v>
      </c>
      <c r="R2833" t="str">
        <f t="array" ref="R2833">RIGHT(N2833,LEN(N2833)-FIND("/",N2833))</f>
        <v>plays</v>
      </c>
      <c r="S2833" s="9">
        <f t="array" ref="S2833">(J2833/86400)+25569+(-5/24)</f>
        <v>42171.616550925923</v>
      </c>
      <c r="T2833" s="9">
        <f t="array" ref="T2833">(I2833/86400)+25569+(-5/24)</f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 s="5">
        <f t="shared" si="89"/>
        <v>30.189368421052631</v>
      </c>
      <c r="Q2834" t="str">
        <f t="array" ref="Q2834">LEFT(N2834,FIND("/",N2834)-1)</f>
        <v>theater</v>
      </c>
      <c r="R2834" t="str">
        <f t="array" ref="R2834">RIGHT(N2834,LEN(N2834)-FIND("/",N2834))</f>
        <v>plays</v>
      </c>
      <c r="S2834" s="9">
        <f t="array" ref="S2834">(J2834/86400)+25569+(-5/24)</f>
        <v>41938.501087962963</v>
      </c>
      <c r="T2834" s="9">
        <f t="array" ref="T2834">(I2834/86400)+25569+(-5/24)</f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 s="5">
        <f t="shared" si="89"/>
        <v>83.51428571428572</v>
      </c>
      <c r="Q2835" t="str">
        <f t="array" ref="Q2835">LEFT(N2835,FIND("/",N2835)-1)</f>
        <v>theater</v>
      </c>
      <c r="R2835" t="str">
        <f t="array" ref="R2835">RIGHT(N2835,LEN(N2835)-FIND("/",N2835))</f>
        <v>plays</v>
      </c>
      <c r="S2835" s="9">
        <f t="array" ref="S2835">(J2835/86400)+25569+(-5/24)</f>
        <v>42267.919363425921</v>
      </c>
      <c r="T2835" s="9">
        <f t="array" ref="T2835">(I2835/86400)+25569+(-5/24)</f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 s="5">
        <f t="shared" si="89"/>
        <v>64.761904761904759</v>
      </c>
      <c r="Q2836" t="str">
        <f t="array" ref="Q2836">LEFT(N2836,FIND("/",N2836)-1)</f>
        <v>theater</v>
      </c>
      <c r="R2836" t="str">
        <f t="array" ref="R2836">RIGHT(N2836,LEN(N2836)-FIND("/",N2836))</f>
        <v>plays</v>
      </c>
      <c r="S2836" s="9">
        <f t="array" ref="S2836">(J2836/86400)+25569+(-5/24)</f>
        <v>42019.751504629625</v>
      </c>
      <c r="T2836" s="9">
        <f t="array" ref="T2836">(I2836/86400)+25569+(-5/24)</f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 s="5">
        <f t="shared" si="89"/>
        <v>20.118172043010752</v>
      </c>
      <c r="Q2837" t="str">
        <f t="array" ref="Q2837">LEFT(N2837,FIND("/",N2837)-1)</f>
        <v>theater</v>
      </c>
      <c r="R2837" t="str">
        <f t="array" ref="R2837">RIGHT(N2837,LEN(N2837)-FIND("/",N2837))</f>
        <v>plays</v>
      </c>
      <c r="S2837" s="9">
        <f t="array" ref="S2837">(J2837/86400)+25569+(-5/24)</f>
        <v>42313.495567129627</v>
      </c>
      <c r="T2837" s="9">
        <f t="array" ref="T2837">(I2837/86400)+25569+(-5/24)</f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 s="5">
        <f t="shared" si="89"/>
        <v>44.090909090909093</v>
      </c>
      <c r="Q2838" t="str">
        <f t="array" ref="Q2838">LEFT(N2838,FIND("/",N2838)-1)</f>
        <v>theater</v>
      </c>
      <c r="R2838" t="str">
        <f t="array" ref="R2838">RIGHT(N2838,LEN(N2838)-FIND("/",N2838))</f>
        <v>plays</v>
      </c>
      <c r="S2838" s="9">
        <f t="array" ref="S2838">(J2838/86400)+25569+(-5/24)</f>
        <v>42746.053449074076</v>
      </c>
      <c r="T2838" s="9">
        <f t="array" ref="T2838">(I2838/86400)+25569+(-5/24)</f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 s="5">
        <f t="shared" si="89"/>
        <v>40.476190476190474</v>
      </c>
      <c r="Q2839" t="str">
        <f t="array" ref="Q2839">LEFT(N2839,FIND("/",N2839)-1)</f>
        <v>theater</v>
      </c>
      <c r="R2839" t="str">
        <f t="array" ref="R2839">RIGHT(N2839,LEN(N2839)-FIND("/",N2839))</f>
        <v>plays</v>
      </c>
      <c r="S2839" s="9">
        <f t="array" ref="S2839">(J2839/86400)+25569+(-5/24)</f>
        <v>42307.700046296297</v>
      </c>
      <c r="T2839" s="9">
        <f t="array" ref="T2839">(I2839/86400)+25569+(-5/24)</f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 s="5">
        <f t="shared" si="89"/>
        <v>44.537037037037038</v>
      </c>
      <c r="Q2840" t="str">
        <f t="array" ref="Q2840">LEFT(N2840,FIND("/",N2840)-1)</f>
        <v>theater</v>
      </c>
      <c r="R2840" t="str">
        <f t="array" ref="R2840">RIGHT(N2840,LEN(N2840)-FIND("/",N2840))</f>
        <v>plays</v>
      </c>
      <c r="S2840" s="9">
        <f t="array" ref="S2840">(J2840/86400)+25569+(-5/24)</f>
        <v>41842.399259259255</v>
      </c>
      <c r="T2840" s="9">
        <f t="array" ref="T2840">(I2840/86400)+25569+(-5/24)</f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 s="5">
        <f t="shared" si="89"/>
        <v>125.80645161290323</v>
      </c>
      <c r="Q2841" t="str">
        <f t="array" ref="Q2841">LEFT(N2841,FIND("/",N2841)-1)</f>
        <v>theater</v>
      </c>
      <c r="R2841" t="str">
        <f t="array" ref="R2841">RIGHT(N2841,LEN(N2841)-FIND("/",N2841))</f>
        <v>plays</v>
      </c>
      <c r="S2841" s="9">
        <f t="array" ref="S2841">(J2841/86400)+25569+(-5/24)</f>
        <v>41853.031874999993</v>
      </c>
      <c r="T2841" s="9">
        <f t="array" ref="T2841">(I2841/86400)+25569+(-5/24)</f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 s="5">
        <f t="shared" si="89"/>
        <v>19.696969696969695</v>
      </c>
      <c r="Q2842" t="str">
        <f t="array" ref="Q2842">LEFT(N2842,FIND("/",N2842)-1)</f>
        <v>theater</v>
      </c>
      <c r="R2842" t="str">
        <f t="array" ref="R2842">RIGHT(N2842,LEN(N2842)-FIND("/",N2842))</f>
        <v>plays</v>
      </c>
      <c r="S2842" s="9">
        <f t="array" ref="S2842">(J2842/86400)+25569+(-5/24)</f>
        <v>42059.827303240738</v>
      </c>
      <c r="T2842" s="9">
        <f t="array" ref="T2842">(I2842/86400)+25569+(-5/24)</f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 s="5">
        <f t="shared" si="89"/>
        <v>10</v>
      </c>
      <c r="Q2843" t="str">
        <f t="array" ref="Q2843">LEFT(N2843,FIND("/",N2843)-1)</f>
        <v>theater</v>
      </c>
      <c r="R2843" t="str">
        <f t="array" ref="R2843">RIGHT(N2843,LEN(N2843)-FIND("/",N2843))</f>
        <v>plays</v>
      </c>
      <c r="S2843" s="9">
        <f t="array" ref="S2843">(J2843/86400)+25569+(-5/24)</f>
        <v>42291.531215277777</v>
      </c>
      <c r="T2843" s="9">
        <f t="array" ref="T2843">(I2843/86400)+25569+(-5/24)</f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5" t="e">
        <f t="shared" si="89"/>
        <v>#DIV/0!</v>
      </c>
      <c r="Q2844" t="str">
        <f t="array" ref="Q2844">LEFT(N2844,FIND("/",N2844)-1)</f>
        <v>theater</v>
      </c>
      <c r="R2844" t="str">
        <f t="array" ref="R2844">RIGHT(N2844,LEN(N2844)-FIND("/",N2844))</f>
        <v>plays</v>
      </c>
      <c r="S2844" s="9">
        <f t="array" ref="S2844">(J2844/86400)+25569+(-5/24)</f>
        <v>41784.744155092594</v>
      </c>
      <c r="T2844" s="9">
        <f t="array" ref="T2844">(I2844/86400)+25569+(-5/24)</f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5" t="e">
        <f t="shared" si="89"/>
        <v>#DIV/0!</v>
      </c>
      <c r="Q2845" t="str">
        <f t="array" ref="Q2845">LEFT(N2845,FIND("/",N2845)-1)</f>
        <v>theater</v>
      </c>
      <c r="R2845" t="str">
        <f t="array" ref="R2845">RIGHT(N2845,LEN(N2845)-FIND("/",N2845))</f>
        <v>plays</v>
      </c>
      <c r="S2845" s="9">
        <f t="array" ref="S2845">(J2845/86400)+25569+(-5/24)</f>
        <v>42492.529513888883</v>
      </c>
      <c r="T2845" s="9">
        <f t="array" ref="T2845">(I2845/86400)+25569+(-5/24)</f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 s="5">
        <f t="shared" si="89"/>
        <v>30</v>
      </c>
      <c r="Q2846" t="str">
        <f t="array" ref="Q2846">LEFT(N2846,FIND("/",N2846)-1)</f>
        <v>theater</v>
      </c>
      <c r="R2846" t="str">
        <f t="array" ref="R2846">RIGHT(N2846,LEN(N2846)-FIND("/",N2846))</f>
        <v>plays</v>
      </c>
      <c r="S2846" s="9">
        <f t="array" ref="S2846">(J2846/86400)+25569+(-5/24)</f>
        <v>42709.337731481479</v>
      </c>
      <c r="T2846" s="9">
        <f t="array" ref="T2846">(I2846/86400)+25569+(-5/24)</f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 s="5">
        <f t="shared" si="89"/>
        <v>60.666666666666664</v>
      </c>
      <c r="Q2847" t="str">
        <f t="array" ref="Q2847">LEFT(N2847,FIND("/",N2847)-1)</f>
        <v>theater</v>
      </c>
      <c r="R2847" t="str">
        <f t="array" ref="R2847">RIGHT(N2847,LEN(N2847)-FIND("/",N2847))</f>
        <v>plays</v>
      </c>
      <c r="S2847" s="9">
        <f t="array" ref="S2847">(J2847/86400)+25569+(-5/24)</f>
        <v>42102.808252314811</v>
      </c>
      <c r="T2847" s="9">
        <f t="array" ref="T2847">(I2847/86400)+25569+(-5/24)</f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5" t="e">
        <f t="shared" si="89"/>
        <v>#DIV/0!</v>
      </c>
      <c r="Q2848" t="str">
        <f t="array" ref="Q2848">LEFT(N2848,FIND("/",N2848)-1)</f>
        <v>theater</v>
      </c>
      <c r="R2848" t="str">
        <f t="array" ref="R2848">RIGHT(N2848,LEN(N2848)-FIND("/",N2848))</f>
        <v>plays</v>
      </c>
      <c r="S2848" s="9">
        <f t="array" ref="S2848">(J2848/86400)+25569+(-5/24)</f>
        <v>42108.483726851853</v>
      </c>
      <c r="T2848" s="9">
        <f t="array" ref="T2848">(I2848/86400)+25569+(-5/24)</f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5" t="e">
        <f t="shared" si="89"/>
        <v>#DIV/0!</v>
      </c>
      <c r="Q2849" t="str">
        <f t="array" ref="Q2849">LEFT(N2849,FIND("/",N2849)-1)</f>
        <v>theater</v>
      </c>
      <c r="R2849" t="str">
        <f t="array" ref="R2849">RIGHT(N2849,LEN(N2849)-FIND("/",N2849))</f>
        <v>plays</v>
      </c>
      <c r="S2849" s="9">
        <f t="array" ref="S2849">(J2849/86400)+25569+(-5/24)</f>
        <v>42453.597974537035</v>
      </c>
      <c r="T2849" s="9">
        <f t="array" ref="T2849">(I2849/86400)+25569+(-5/24)</f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 s="5">
        <f t="shared" si="89"/>
        <v>23.333333333333332</v>
      </c>
      <c r="Q2850" t="str">
        <f t="array" ref="Q2850">LEFT(N2850,FIND("/",N2850)-1)</f>
        <v>theater</v>
      </c>
      <c r="R2850" t="str">
        <f t="array" ref="R2850">RIGHT(N2850,LEN(N2850)-FIND("/",N2850))</f>
        <v>plays</v>
      </c>
      <c r="S2850" s="9">
        <f t="array" ref="S2850">(J2850/86400)+25569+(-5/24)</f>
        <v>42123.440497685187</v>
      </c>
      <c r="T2850" s="9">
        <f t="array" ref="T2850">(I2850/86400)+25569+(-5/24)</f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 s="5">
        <f t="shared" si="89"/>
        <v>5</v>
      </c>
      <c r="Q2851" t="str">
        <f t="array" ref="Q2851">LEFT(N2851,FIND("/",N2851)-1)</f>
        <v>theater</v>
      </c>
      <c r="R2851" t="str">
        <f t="array" ref="R2851">RIGHT(N2851,LEN(N2851)-FIND("/",N2851))</f>
        <v>plays</v>
      </c>
      <c r="S2851" s="9">
        <f t="array" ref="S2851">(J2851/86400)+25569+(-5/24)</f>
        <v>42453.219907407409</v>
      </c>
      <c r="T2851" s="9">
        <f t="array" ref="T2851">(I2851/86400)+25569+(-5/24)</f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 s="5">
        <f t="shared" si="89"/>
        <v>23.923076923076923</v>
      </c>
      <c r="Q2852" t="str">
        <f t="array" ref="Q2852">LEFT(N2852,FIND("/",N2852)-1)</f>
        <v>theater</v>
      </c>
      <c r="R2852" t="str">
        <f t="array" ref="R2852">RIGHT(N2852,LEN(N2852)-FIND("/",N2852))</f>
        <v>plays</v>
      </c>
      <c r="S2852" s="9">
        <f t="array" ref="S2852">(J2852/86400)+25569+(-5/24)</f>
        <v>41857.798738425925</v>
      </c>
      <c r="T2852" s="9">
        <f t="array" ref="T2852">(I2852/86400)+25569+(-5/24)</f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5" t="e">
        <f t="shared" si="89"/>
        <v>#DIV/0!</v>
      </c>
      <c r="Q2853" t="str">
        <f t="array" ref="Q2853">LEFT(N2853,FIND("/",N2853)-1)</f>
        <v>theater</v>
      </c>
      <c r="R2853" t="str">
        <f t="array" ref="R2853">RIGHT(N2853,LEN(N2853)-FIND("/",N2853))</f>
        <v>plays</v>
      </c>
      <c r="S2853" s="9">
        <f t="array" ref="S2853">(J2853/86400)+25569+(-5/24)</f>
        <v>42389.794317129628</v>
      </c>
      <c r="T2853" s="9">
        <f t="array" ref="T2853">(I2853/86400)+25569+(-5/24)</f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 s="5">
        <f t="shared" si="89"/>
        <v>15.833333333333334</v>
      </c>
      <c r="Q2854" t="str">
        <f t="array" ref="Q2854">LEFT(N2854,FIND("/",N2854)-1)</f>
        <v>theater</v>
      </c>
      <c r="R2854" t="str">
        <f t="array" ref="R2854">RIGHT(N2854,LEN(N2854)-FIND("/",N2854))</f>
        <v>plays</v>
      </c>
      <c r="S2854" s="9">
        <f t="array" ref="S2854">(J2854/86400)+25569+(-5/24)</f>
        <v>41780.836840277778</v>
      </c>
      <c r="T2854" s="9">
        <f t="array" ref="T2854">(I2854/86400)+25569+(-5/24)</f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5" t="e">
        <f t="shared" si="89"/>
        <v>#DIV/0!</v>
      </c>
      <c r="Q2855" t="str">
        <f t="array" ref="Q2855">LEFT(N2855,FIND("/",N2855)-1)</f>
        <v>theater</v>
      </c>
      <c r="R2855" t="str">
        <f t="array" ref="R2855">RIGHT(N2855,LEN(N2855)-FIND("/",N2855))</f>
        <v>plays</v>
      </c>
      <c r="S2855" s="9">
        <f t="array" ref="S2855">(J2855/86400)+25569+(-5/24)</f>
        <v>41835.98260416666</v>
      </c>
      <c r="T2855" s="9">
        <f t="array" ref="T2855">(I2855/86400)+25569+(-5/24)</f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 s="5">
        <f t="shared" si="89"/>
        <v>29.785714285714285</v>
      </c>
      <c r="Q2856" t="str">
        <f t="array" ref="Q2856">LEFT(N2856,FIND("/",N2856)-1)</f>
        <v>theater</v>
      </c>
      <c r="R2856" t="str">
        <f t="array" ref="R2856">RIGHT(N2856,LEN(N2856)-FIND("/",N2856))</f>
        <v>plays</v>
      </c>
      <c r="S2856" s="9">
        <f t="array" ref="S2856">(J2856/86400)+25569+(-5/24)</f>
        <v>42111.508321759255</v>
      </c>
      <c r="T2856" s="9">
        <f t="array" ref="T2856">(I2856/86400)+25569+(-5/24)</f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 s="5">
        <f t="shared" si="89"/>
        <v>60</v>
      </c>
      <c r="Q2857" t="str">
        <f t="array" ref="Q2857">LEFT(N2857,FIND("/",N2857)-1)</f>
        <v>theater</v>
      </c>
      <c r="R2857" t="str">
        <f t="array" ref="R2857">RIGHT(N2857,LEN(N2857)-FIND("/",N2857))</f>
        <v>plays</v>
      </c>
      <c r="S2857" s="9">
        <f t="array" ref="S2857">(J2857/86400)+25569+(-5/24)</f>
        <v>42369.799432870372</v>
      </c>
      <c r="T2857" s="9">
        <f t="array" ref="T2857">(I2857/86400)+25569+(-5/24)</f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 s="5">
        <f t="shared" si="89"/>
        <v>24.333333333333332</v>
      </c>
      <c r="Q2858" t="str">
        <f t="array" ref="Q2858">LEFT(N2858,FIND("/",N2858)-1)</f>
        <v>theater</v>
      </c>
      <c r="R2858" t="str">
        <f t="array" ref="R2858">RIGHT(N2858,LEN(N2858)-FIND("/",N2858))</f>
        <v>plays</v>
      </c>
      <c r="S2858" s="9">
        <f t="array" ref="S2858">(J2858/86400)+25569+(-5/24)</f>
        <v>42164.829247685186</v>
      </c>
      <c r="T2858" s="9">
        <f t="array" ref="T2858">(I2858/86400)+25569+(-5/24)</f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 s="5">
        <f t="shared" si="89"/>
        <v>500</v>
      </c>
      <c r="Q2859" t="str">
        <f t="array" ref="Q2859">LEFT(N2859,FIND("/",N2859)-1)</f>
        <v>theater</v>
      </c>
      <c r="R2859" t="str">
        <f t="array" ref="R2859">RIGHT(N2859,LEN(N2859)-FIND("/",N2859))</f>
        <v>plays</v>
      </c>
      <c r="S2859" s="9">
        <f t="array" ref="S2859">(J2859/86400)+25569+(-5/24)</f>
        <v>42726.711747685178</v>
      </c>
      <c r="T2859" s="9">
        <f t="array" ref="T2859">(I2859/86400)+25569+(-5/24)</f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5" t="e">
        <f t="shared" si="89"/>
        <v>#DIV/0!</v>
      </c>
      <c r="Q2860" t="str">
        <f t="array" ref="Q2860">LEFT(N2860,FIND("/",N2860)-1)</f>
        <v>theater</v>
      </c>
      <c r="R2860" t="str">
        <f t="array" ref="R2860">RIGHT(N2860,LEN(N2860)-FIND("/",N2860))</f>
        <v>plays</v>
      </c>
      <c r="S2860" s="9">
        <f t="array" ref="S2860">(J2860/86400)+25569+(-5/24)</f>
        <v>41954.336747685178</v>
      </c>
      <c r="T2860" s="9">
        <f t="array" ref="T2860">(I2860/86400)+25569+(-5/24)</f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 s="5">
        <f t="shared" si="89"/>
        <v>35</v>
      </c>
      <c r="Q2861" t="str">
        <f t="array" ref="Q2861">LEFT(N2861,FIND("/",N2861)-1)</f>
        <v>theater</v>
      </c>
      <c r="R2861" t="str">
        <f t="array" ref="R2861">RIGHT(N2861,LEN(N2861)-FIND("/",N2861))</f>
        <v>plays</v>
      </c>
      <c r="S2861" s="9">
        <f t="array" ref="S2861">(J2861/86400)+25569+(-5/24)</f>
        <v>42233.153981481482</v>
      </c>
      <c r="T2861" s="9">
        <f t="array" ref="T2861">(I2861/86400)+25569+(-5/24)</f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 s="5">
        <f t="shared" si="89"/>
        <v>29.555555555555557</v>
      </c>
      <c r="Q2862" t="str">
        <f t="array" ref="Q2862">LEFT(N2862,FIND("/",N2862)-1)</f>
        <v>theater</v>
      </c>
      <c r="R2862" t="str">
        <f t="array" ref="R2862">RIGHT(N2862,LEN(N2862)-FIND("/",N2862))</f>
        <v>plays</v>
      </c>
      <c r="S2862" s="9">
        <f t="array" ref="S2862">(J2862/86400)+25569+(-5/24)</f>
        <v>42480.592314814814</v>
      </c>
      <c r="T2862" s="9">
        <f t="array" ref="T2862">(I2862/86400)+25569+(-5/24)</f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 s="5">
        <f t="shared" si="89"/>
        <v>26.666666666666668</v>
      </c>
      <c r="Q2863" t="str">
        <f t="array" ref="Q2863">LEFT(N2863,FIND("/",N2863)-1)</f>
        <v>theater</v>
      </c>
      <c r="R2863" t="str">
        <f t="array" ref="R2863">RIGHT(N2863,LEN(N2863)-FIND("/",N2863))</f>
        <v>plays</v>
      </c>
      <c r="S2863" s="9">
        <f t="array" ref="S2863">(J2863/86400)+25569+(-5/24)</f>
        <v>42257.3825</v>
      </c>
      <c r="T2863" s="9">
        <f t="array" ref="T2863">(I2863/86400)+25569+(-5/24)</f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 s="5">
        <f t="shared" si="89"/>
        <v>18.333333333333332</v>
      </c>
      <c r="Q2864" t="str">
        <f t="array" ref="Q2864">LEFT(N2864,FIND("/",N2864)-1)</f>
        <v>theater</v>
      </c>
      <c r="R2864" t="str">
        <f t="array" ref="R2864">RIGHT(N2864,LEN(N2864)-FIND("/",N2864))</f>
        <v>plays</v>
      </c>
      <c r="S2864" s="9">
        <f t="array" ref="S2864">(J2864/86400)+25569+(-5/24)</f>
        <v>41784.581354166665</v>
      </c>
      <c r="T2864" s="9">
        <f t="array" ref="T2864">(I2864/86400)+25569+(-5/24)</f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 s="5">
        <f t="shared" si="89"/>
        <v>20</v>
      </c>
      <c r="Q2865" t="str">
        <f t="array" ref="Q2865">LEFT(N2865,FIND("/",N2865)-1)</f>
        <v>theater</v>
      </c>
      <c r="R2865" t="str">
        <f t="array" ref="R2865">RIGHT(N2865,LEN(N2865)-FIND("/",N2865))</f>
        <v>plays</v>
      </c>
      <c r="S2865" s="9">
        <f t="array" ref="S2865">(J2865/86400)+25569+(-5/24)</f>
        <v>41831.46670138889</v>
      </c>
      <c r="T2865" s="9">
        <f t="array" ref="T2865">(I2865/86400)+25569+(-5/24)</f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 s="5">
        <f t="shared" si="89"/>
        <v>13.333333333333334</v>
      </c>
      <c r="Q2866" t="str">
        <f t="array" ref="Q2866">LEFT(N2866,FIND("/",N2866)-1)</f>
        <v>theater</v>
      </c>
      <c r="R2866" t="str">
        <f t="array" ref="R2866">RIGHT(N2866,LEN(N2866)-FIND("/",N2866))</f>
        <v>plays</v>
      </c>
      <c r="S2866" s="9">
        <f t="array" ref="S2866">(J2866/86400)+25569+(-5/24)</f>
        <v>42172.405173611107</v>
      </c>
      <c r="T2866" s="9">
        <f t="array" ref="T2866">(I2866/86400)+25569+(-5/24)</f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5" t="e">
        <f t="shared" si="89"/>
        <v>#DIV/0!</v>
      </c>
      <c r="Q2867" t="str">
        <f t="array" ref="Q2867">LEFT(N2867,FIND("/",N2867)-1)</f>
        <v>theater</v>
      </c>
      <c r="R2867" t="str">
        <f t="array" ref="R2867">RIGHT(N2867,LEN(N2867)-FIND("/",N2867))</f>
        <v>plays</v>
      </c>
      <c r="S2867" s="9">
        <f t="array" ref="S2867">(J2867/86400)+25569+(-5/24)</f>
        <v>41949.905775462961</v>
      </c>
      <c r="T2867" s="9">
        <f t="array" ref="T2867">(I2867/86400)+25569+(-5/24)</f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 s="5">
        <f t="shared" si="89"/>
        <v>22.5</v>
      </c>
      <c r="Q2868" t="str">
        <f t="array" ref="Q2868">LEFT(N2868,FIND("/",N2868)-1)</f>
        <v>theater</v>
      </c>
      <c r="R2868" t="str">
        <f t="array" ref="R2868">RIGHT(N2868,LEN(N2868)-FIND("/",N2868))</f>
        <v>plays</v>
      </c>
      <c r="S2868" s="9">
        <f t="array" ref="S2868">(J2868/86400)+25569+(-5/24)</f>
        <v>42627.746770833335</v>
      </c>
      <c r="T2868" s="9">
        <f t="array" ref="T2868">(I2868/86400)+25569+(-5/24)</f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 s="5">
        <f t="shared" si="89"/>
        <v>50.4</v>
      </c>
      <c r="Q2869" t="str">
        <f t="array" ref="Q2869">LEFT(N2869,FIND("/",N2869)-1)</f>
        <v>theater</v>
      </c>
      <c r="R2869" t="str">
        <f t="array" ref="R2869">RIGHT(N2869,LEN(N2869)-FIND("/",N2869))</f>
        <v>plays</v>
      </c>
      <c r="S2869" s="9">
        <f t="array" ref="S2869">(J2869/86400)+25569+(-5/24)</f>
        <v>42530.986944444441</v>
      </c>
      <c r="T2869" s="9">
        <f t="array" ref="T2869">(I2869/86400)+25569+(-5/24)</f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 s="5">
        <f t="shared" si="89"/>
        <v>105.02933333333334</v>
      </c>
      <c r="Q2870" t="str">
        <f t="array" ref="Q2870">LEFT(N2870,FIND("/",N2870)-1)</f>
        <v>theater</v>
      </c>
      <c r="R2870" t="str">
        <f t="array" ref="R2870">RIGHT(N2870,LEN(N2870)-FIND("/",N2870))</f>
        <v>plays</v>
      </c>
      <c r="S2870" s="9">
        <f t="array" ref="S2870">(J2870/86400)+25569+(-5/24)</f>
        <v>42618.618680555555</v>
      </c>
      <c r="T2870" s="9">
        <f t="array" ref="T2870">(I2870/86400)+25569+(-5/24)</f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 s="5">
        <f t="shared" si="89"/>
        <v>35.4</v>
      </c>
      <c r="Q2871" t="str">
        <f t="array" ref="Q2871">LEFT(N2871,FIND("/",N2871)-1)</f>
        <v>theater</v>
      </c>
      <c r="R2871" t="str">
        <f t="array" ref="R2871">RIGHT(N2871,LEN(N2871)-FIND("/",N2871))</f>
        <v>plays</v>
      </c>
      <c r="S2871" s="9">
        <f t="array" ref="S2871">(J2871/86400)+25569+(-5/24)</f>
        <v>42540.385196759256</v>
      </c>
      <c r="T2871" s="9">
        <f t="array" ref="T2871">(I2871/86400)+25569+(-5/24)</f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 s="5">
        <f t="shared" si="89"/>
        <v>83.333333333333329</v>
      </c>
      <c r="Q2872" t="str">
        <f t="array" ref="Q2872">LEFT(N2872,FIND("/",N2872)-1)</f>
        <v>theater</v>
      </c>
      <c r="R2872" t="str">
        <f t="array" ref="R2872">RIGHT(N2872,LEN(N2872)-FIND("/",N2872))</f>
        <v>plays</v>
      </c>
      <c r="S2872" s="9">
        <f t="array" ref="S2872">(J2872/86400)+25569+(-5/24)</f>
        <v>41745.981076388889</v>
      </c>
      <c r="T2872" s="9">
        <f t="array" ref="T2872">(I2872/86400)+25569+(-5/24)</f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 s="5">
        <f t="shared" si="89"/>
        <v>35.92307692307692</v>
      </c>
      <c r="Q2873" t="str">
        <f t="array" ref="Q2873">LEFT(N2873,FIND("/",N2873)-1)</f>
        <v>theater</v>
      </c>
      <c r="R2873" t="str">
        <f t="array" ref="R2873">RIGHT(N2873,LEN(N2873)-FIND("/",N2873))</f>
        <v>plays</v>
      </c>
      <c r="S2873" s="9">
        <f t="array" ref="S2873">(J2873/86400)+25569+(-5/24)</f>
        <v>41974.530243055553</v>
      </c>
      <c r="T2873" s="9">
        <f t="array" ref="T2873">(I2873/86400)+25569+(-5/24)</f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5" t="e">
        <f t="shared" si="89"/>
        <v>#DIV/0!</v>
      </c>
      <c r="Q2874" t="str">
        <f t="array" ref="Q2874">LEFT(N2874,FIND("/",N2874)-1)</f>
        <v>theater</v>
      </c>
      <c r="R2874" t="str">
        <f t="array" ref="R2874">RIGHT(N2874,LEN(N2874)-FIND("/",N2874))</f>
        <v>plays</v>
      </c>
      <c r="S2874" s="9">
        <f t="array" ref="S2874">(J2874/86400)+25569+(-5/24)</f>
        <v>42114.907847222225</v>
      </c>
      <c r="T2874" s="9">
        <f t="array" ref="T2874">(I2874/86400)+25569+(-5/24)</f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 s="5">
        <f t="shared" si="89"/>
        <v>119.125</v>
      </c>
      <c r="Q2875" t="str">
        <f t="array" ref="Q2875">LEFT(N2875,FIND("/",N2875)-1)</f>
        <v>theater</v>
      </c>
      <c r="R2875" t="str">
        <f t="array" ref="R2875">RIGHT(N2875,LEN(N2875)-FIND("/",N2875))</f>
        <v>plays</v>
      </c>
      <c r="S2875" s="9">
        <f t="array" ref="S2875">(J2875/86400)+25569+(-5/24)</f>
        <v>42002.609155092585</v>
      </c>
      <c r="T2875" s="9">
        <f t="array" ref="T2875">(I2875/86400)+25569+(-5/24)</f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 s="5">
        <f t="shared" si="89"/>
        <v>90.333333333333329</v>
      </c>
      <c r="Q2876" t="str">
        <f t="array" ref="Q2876">LEFT(N2876,FIND("/",N2876)-1)</f>
        <v>theater</v>
      </c>
      <c r="R2876" t="str">
        <f t="array" ref="R2876">RIGHT(N2876,LEN(N2876)-FIND("/",N2876))</f>
        <v>plays</v>
      </c>
      <c r="S2876" s="9">
        <f t="array" ref="S2876">(J2876/86400)+25569+(-5/24)</f>
        <v>42722.636412037034</v>
      </c>
      <c r="T2876" s="9">
        <f t="array" ref="T2876">(I2876/86400)+25569+(-5/24)</f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 s="5">
        <f t="shared" si="89"/>
        <v>2.3333333333333335</v>
      </c>
      <c r="Q2877" t="str">
        <f t="array" ref="Q2877">LEFT(N2877,FIND("/",N2877)-1)</f>
        <v>theater</v>
      </c>
      <c r="R2877" t="str">
        <f t="array" ref="R2877">RIGHT(N2877,LEN(N2877)-FIND("/",N2877))</f>
        <v>plays</v>
      </c>
      <c r="S2877" s="9">
        <f t="array" ref="S2877">(J2877/86400)+25569+(-5/24)</f>
        <v>42464.920057870368</v>
      </c>
      <c r="T2877" s="9">
        <f t="array" ref="T2877">(I2877/86400)+25569+(-5/24)</f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5" t="e">
        <f t="shared" si="89"/>
        <v>#DIV/0!</v>
      </c>
      <c r="Q2878" t="str">
        <f t="array" ref="Q2878">LEFT(N2878,FIND("/",N2878)-1)</f>
        <v>theater</v>
      </c>
      <c r="R2878" t="str">
        <f t="array" ref="R2878">RIGHT(N2878,LEN(N2878)-FIND("/",N2878))</f>
        <v>plays</v>
      </c>
      <c r="S2878" s="9">
        <f t="array" ref="S2878">(J2878/86400)+25569+(-5/24)</f>
        <v>42171.535636574066</v>
      </c>
      <c r="T2878" s="9">
        <f t="array" ref="T2878">(I2878/86400)+25569+(-5/24)</f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 s="5">
        <f t="shared" si="89"/>
        <v>108.33333333333333</v>
      </c>
      <c r="Q2879" t="str">
        <f t="array" ref="Q2879">LEFT(N2879,FIND("/",N2879)-1)</f>
        <v>theater</v>
      </c>
      <c r="R2879" t="str">
        <f t="array" ref="R2879">RIGHT(N2879,LEN(N2879)-FIND("/",N2879))</f>
        <v>plays</v>
      </c>
      <c r="S2879" s="9">
        <f t="array" ref="S2879">(J2879/86400)+25569+(-5/24)</f>
        <v>42672.746805555558</v>
      </c>
      <c r="T2879" s="9">
        <f t="array" ref="T2879">(I2879/86400)+25569+(-5/24)</f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 s="5">
        <f t="shared" si="89"/>
        <v>15.75</v>
      </c>
      <c r="Q2880" t="str">
        <f t="array" ref="Q2880">LEFT(N2880,FIND("/",N2880)-1)</f>
        <v>theater</v>
      </c>
      <c r="R2880" t="str">
        <f t="array" ref="R2880">RIGHT(N2880,LEN(N2880)-FIND("/",N2880))</f>
        <v>plays</v>
      </c>
      <c r="S2880" s="9">
        <f t="array" ref="S2880">(J2880/86400)+25569+(-5/24)</f>
        <v>42128.407349537032</v>
      </c>
      <c r="T2880" s="9">
        <f t="array" ref="T2880">(I2880/86400)+25569+(-5/24)</f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 s="5">
        <f t="shared" si="89"/>
        <v>29</v>
      </c>
      <c r="Q2881" t="str">
        <f t="array" ref="Q2881">LEFT(N2881,FIND("/",N2881)-1)</f>
        <v>theater</v>
      </c>
      <c r="R2881" t="str">
        <f t="array" ref="R2881">RIGHT(N2881,LEN(N2881)-FIND("/",N2881))</f>
        <v>plays</v>
      </c>
      <c r="S2881" s="9">
        <f t="array" ref="S2881">(J2881/86400)+25569+(-5/24)</f>
        <v>42359.516909722217</v>
      </c>
      <c r="T2881" s="9">
        <f t="array" ref="T2881">(I2881/86400)+25569+(-5/24)</f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 s="5">
        <f t="shared" si="89"/>
        <v>96.551724137931032</v>
      </c>
      <c r="Q2882" t="str">
        <f t="array" ref="Q2882">LEFT(N2882,FIND("/",N2882)-1)</f>
        <v>theater</v>
      </c>
      <c r="R2882" t="str">
        <f t="array" ref="R2882">RIGHT(N2882,LEN(N2882)-FIND("/",N2882))</f>
        <v>plays</v>
      </c>
      <c r="S2882" s="9">
        <f t="array" ref="S2882">(J2882/86400)+25569+(-5/24)</f>
        <v>42192.69736111111</v>
      </c>
      <c r="T2882" s="9">
        <f t="array" ref="T2882">(I2882/86400)+25569+(-5/24)</f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E2883/D2883*100</f>
        <v>0</v>
      </c>
      <c r="P2883" s="5" t="e">
        <f t="shared" ref="P2883:P2946" si="91">E2883/L2883</f>
        <v>#DIV/0!</v>
      </c>
      <c r="Q2883" t="str">
        <f t="array" ref="Q2883">LEFT(N2883,FIND("/",N2883)-1)</f>
        <v>theater</v>
      </c>
      <c r="R2883" t="str">
        <f t="array" ref="R2883">RIGHT(N2883,LEN(N2883)-FIND("/",N2883))</f>
        <v>plays</v>
      </c>
      <c r="S2883" s="9">
        <f t="array" ref="S2883">(J2883/86400)+25569+(-5/24)</f>
        <v>41916.389305555553</v>
      </c>
      <c r="T2883" s="9">
        <f t="array" ref="T28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 s="5">
        <f t="shared" si="91"/>
        <v>63</v>
      </c>
      <c r="Q2884" t="str">
        <f t="array" ref="Q2884">LEFT(N2884,FIND("/",N2884)-1)</f>
        <v>theater</v>
      </c>
      <c r="R2884" t="str">
        <f t="array" ref="R2884">RIGHT(N2884,LEN(N2884)-FIND("/",N2884))</f>
        <v>plays</v>
      </c>
      <c r="S2884" s="9">
        <f t="array" ref="S2884">(J2884/86400)+25569+(-5/24)</f>
        <v>42461.387939814813</v>
      </c>
      <c r="T2884" s="9">
        <f t="array" ref="T2884">(I2884/86400)+25569+(-5/24)</f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 s="5">
        <f t="shared" si="91"/>
        <v>381.6</v>
      </c>
      <c r="Q2885" t="str">
        <f t="array" ref="Q2885">LEFT(N2885,FIND("/",N2885)-1)</f>
        <v>theater</v>
      </c>
      <c r="R2885" t="str">
        <f t="array" ref="R2885">RIGHT(N2885,LEN(N2885)-FIND("/",N2885))</f>
        <v>plays</v>
      </c>
      <c r="S2885" s="9">
        <f t="array" ref="S2885">(J2885/86400)+25569+(-5/24)</f>
        <v>42370.694872685184</v>
      </c>
      <c r="T2885" s="9">
        <f t="array" ref="T2885">(I2885/86400)+25569+(-5/24)</f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 s="5">
        <f t="shared" si="91"/>
        <v>46.25</v>
      </c>
      <c r="Q2886" t="str">
        <f t="array" ref="Q2886">LEFT(N2886,FIND("/",N2886)-1)</f>
        <v>theater</v>
      </c>
      <c r="R2886" t="str">
        <f t="array" ref="R2886">RIGHT(N2886,LEN(N2886)-FIND("/",N2886))</f>
        <v>plays</v>
      </c>
      <c r="S2886" s="9">
        <f t="array" ref="S2886">(J2886/86400)+25569+(-5/24)</f>
        <v>41948.518923611111</v>
      </c>
      <c r="T2886" s="9">
        <f t="array" ref="T2886">(I2886/86400)+25569+(-5/24)</f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 s="5">
        <f t="shared" si="91"/>
        <v>26</v>
      </c>
      <c r="Q2887" t="str">
        <f t="array" ref="Q2887">LEFT(N2887,FIND("/",N2887)-1)</f>
        <v>theater</v>
      </c>
      <c r="R2887" t="str">
        <f t="array" ref="R2887">RIGHT(N2887,LEN(N2887)-FIND("/",N2887))</f>
        <v>plays</v>
      </c>
      <c r="S2887" s="9">
        <f t="array" ref="S2887">(J2887/86400)+25569+(-5/24)</f>
        <v>42046.868067129624</v>
      </c>
      <c r="T2887" s="9">
        <f t="array" ref="T2887">(I2887/86400)+25569+(-5/24)</f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 s="5">
        <f t="shared" si="91"/>
        <v>10</v>
      </c>
      <c r="Q2888" t="str">
        <f t="array" ref="Q2888">LEFT(N2888,FIND("/",N2888)-1)</f>
        <v>theater</v>
      </c>
      <c r="R2888" t="str">
        <f t="array" ref="R2888">RIGHT(N2888,LEN(N2888)-FIND("/",N2888))</f>
        <v>plays</v>
      </c>
      <c r="S2888" s="9">
        <f t="array" ref="S2888">(J2888/86400)+25569+(-5/24)</f>
        <v>42261.424583333333</v>
      </c>
      <c r="T2888" s="9">
        <f t="array" ref="T2888">(I2888/86400)+25569+(-5/24)</f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 s="5">
        <f t="shared" si="91"/>
        <v>5</v>
      </c>
      <c r="Q2889" t="str">
        <f t="array" ref="Q2889">LEFT(N2889,FIND("/",N2889)-1)</f>
        <v>theater</v>
      </c>
      <c r="R2889" t="str">
        <f t="array" ref="R2889">RIGHT(N2889,LEN(N2889)-FIND("/",N2889))</f>
        <v>plays</v>
      </c>
      <c r="S2889" s="9">
        <f t="array" ref="S2889">(J2889/86400)+25569+(-5/24)</f>
        <v>41985.219027777777</v>
      </c>
      <c r="T2889" s="9">
        <f t="array" ref="T2889">(I2889/86400)+25569+(-5/24)</f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5" t="e">
        <f t="shared" si="91"/>
        <v>#DIV/0!</v>
      </c>
      <c r="Q2890" t="str">
        <f t="array" ref="Q2890">LEFT(N2890,FIND("/",N2890)-1)</f>
        <v>theater</v>
      </c>
      <c r="R2890" t="str">
        <f t="array" ref="R2890">RIGHT(N2890,LEN(N2890)-FIND("/",N2890))</f>
        <v>plays</v>
      </c>
      <c r="S2890" s="9">
        <f t="array" ref="S2890">(J2890/86400)+25569+(-5/24)</f>
        <v>41922.326851851853</v>
      </c>
      <c r="T2890" s="9">
        <f t="array" ref="T2890">(I2890/86400)+25569+(-5/24)</f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 s="5">
        <f t="shared" si="91"/>
        <v>81.571428571428569</v>
      </c>
      <c r="Q2891" t="str">
        <f t="array" ref="Q2891">LEFT(N2891,FIND("/",N2891)-1)</f>
        <v>theater</v>
      </c>
      <c r="R2891" t="str">
        <f t="array" ref="R2891">RIGHT(N2891,LEN(N2891)-FIND("/",N2891))</f>
        <v>plays</v>
      </c>
      <c r="S2891" s="9">
        <f t="array" ref="S2891">(J2891/86400)+25569+(-5/24)</f>
        <v>41850.654918981476</v>
      </c>
      <c r="T2891" s="9">
        <f t="array" ref="T2891">(I2891/86400)+25569+(-5/24)</f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 s="5">
        <f t="shared" si="91"/>
        <v>7</v>
      </c>
      <c r="Q2892" t="str">
        <f t="array" ref="Q2892">LEFT(N2892,FIND("/",N2892)-1)</f>
        <v>theater</v>
      </c>
      <c r="R2892" t="str">
        <f t="array" ref="R2892">RIGHT(N2892,LEN(N2892)-FIND("/",N2892))</f>
        <v>plays</v>
      </c>
      <c r="S2892" s="9">
        <f t="array" ref="S2892">(J2892/86400)+25569+(-5/24)</f>
        <v>41831.534629629627</v>
      </c>
      <c r="T2892" s="9">
        <f t="array" ref="T2892">(I2892/86400)+25569+(-5/24)</f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 s="5">
        <f t="shared" si="91"/>
        <v>27.3</v>
      </c>
      <c r="Q2893" t="str">
        <f t="array" ref="Q2893">LEFT(N2893,FIND("/",N2893)-1)</f>
        <v>theater</v>
      </c>
      <c r="R2893" t="str">
        <f t="array" ref="R2893">RIGHT(N2893,LEN(N2893)-FIND("/",N2893))</f>
        <v>plays</v>
      </c>
      <c r="S2893" s="9">
        <f t="array" ref="S2893">(J2893/86400)+25569+(-5/24)</f>
        <v>42415.675092592595</v>
      </c>
      <c r="T2893" s="9">
        <f t="array" ref="T2893">(I2893/86400)+25569+(-5/24)</f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 s="5">
        <f t="shared" si="91"/>
        <v>29.411764705882351</v>
      </c>
      <c r="Q2894" t="str">
        <f t="array" ref="Q2894">LEFT(N2894,FIND("/",N2894)-1)</f>
        <v>theater</v>
      </c>
      <c r="R2894" t="str">
        <f t="array" ref="R2894">RIGHT(N2894,LEN(N2894)-FIND("/",N2894))</f>
        <v>plays</v>
      </c>
      <c r="S2894" s="9">
        <f t="array" ref="S2894">(J2894/86400)+25569+(-5/24)</f>
        <v>41869.505833333329</v>
      </c>
      <c r="T2894" s="9">
        <f t="array" ref="T2894">(I2894/86400)+25569+(-5/24)</f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 s="5">
        <f t="shared" si="91"/>
        <v>12.5</v>
      </c>
      <c r="Q2895" t="str">
        <f t="array" ref="Q2895">LEFT(N2895,FIND("/",N2895)-1)</f>
        <v>theater</v>
      </c>
      <c r="R2895" t="str">
        <f t="array" ref="R2895">RIGHT(N2895,LEN(N2895)-FIND("/",N2895))</f>
        <v>plays</v>
      </c>
      <c r="S2895" s="9">
        <f t="array" ref="S2895">(J2895/86400)+25569+(-5/24)</f>
        <v>41953.564756944441</v>
      </c>
      <c r="T2895" s="9">
        <f t="array" ref="T2895">(I2895/86400)+25569+(-5/24)</f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5" t="e">
        <f t="shared" si="91"/>
        <v>#DIV/0!</v>
      </c>
      <c r="Q2896" t="str">
        <f t="array" ref="Q2896">LEFT(N2896,FIND("/",N2896)-1)</f>
        <v>theater</v>
      </c>
      <c r="R2896" t="str">
        <f t="array" ref="R2896">RIGHT(N2896,LEN(N2896)-FIND("/",N2896))</f>
        <v>plays</v>
      </c>
      <c r="S2896" s="9">
        <f t="array" ref="S2896">(J2896/86400)+25569+(-5/24)</f>
        <v>42037.777951388889</v>
      </c>
      <c r="T2896" s="9">
        <f t="array" ref="T2896">(I2896/86400)+25569+(-5/24)</f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 s="5">
        <f t="shared" si="91"/>
        <v>5.75</v>
      </c>
      <c r="Q2897" t="str">
        <f t="array" ref="Q2897">LEFT(N2897,FIND("/",N2897)-1)</f>
        <v>theater</v>
      </c>
      <c r="R2897" t="str">
        <f t="array" ref="R2897">RIGHT(N2897,LEN(N2897)-FIND("/",N2897))</f>
        <v>plays</v>
      </c>
      <c r="S2897" s="9">
        <f t="array" ref="S2897">(J2897/86400)+25569+(-5/24)</f>
        <v>41811.347129629627</v>
      </c>
      <c r="T2897" s="9">
        <f t="array" ref="T2897">(I2897/86400)+25569+(-5/24)</f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 s="5">
        <f t="shared" si="91"/>
        <v>52.083333333333336</v>
      </c>
      <c r="Q2898" t="str">
        <f t="array" ref="Q2898">LEFT(N2898,FIND("/",N2898)-1)</f>
        <v>theater</v>
      </c>
      <c r="R2898" t="str">
        <f t="array" ref="R2898">RIGHT(N2898,LEN(N2898)-FIND("/",N2898))</f>
        <v>plays</v>
      </c>
      <c r="S2898" s="9">
        <f t="array" ref="S2898">(J2898/86400)+25569+(-5/24)</f>
        <v>42701.700474537036</v>
      </c>
      <c r="T2898" s="9">
        <f t="array" ref="T2898">(I2898/86400)+25569+(-5/24)</f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 s="5">
        <f t="shared" si="91"/>
        <v>183.33333333333334</v>
      </c>
      <c r="Q2899" t="str">
        <f t="array" ref="Q2899">LEFT(N2899,FIND("/",N2899)-1)</f>
        <v>theater</v>
      </c>
      <c r="R2899" t="str">
        <f t="array" ref="R2899">RIGHT(N2899,LEN(N2899)-FIND("/",N2899))</f>
        <v>plays</v>
      </c>
      <c r="S2899" s="9">
        <f t="array" ref="S2899">(J2899/86400)+25569+(-5/24)</f>
        <v>42258.438171296293</v>
      </c>
      <c r="T2899" s="9">
        <f t="array" ref="T2899">(I2899/86400)+25569+(-5/24)</f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 s="5">
        <f t="shared" si="91"/>
        <v>26.333333333333332</v>
      </c>
      <c r="Q2900" t="str">
        <f t="array" ref="Q2900">LEFT(N2900,FIND("/",N2900)-1)</f>
        <v>theater</v>
      </c>
      <c r="R2900" t="str">
        <f t="array" ref="R2900">RIGHT(N2900,LEN(N2900)-FIND("/",N2900))</f>
        <v>plays</v>
      </c>
      <c r="S2900" s="9">
        <f t="array" ref="S2900">(J2900/86400)+25569+(-5/24)</f>
        <v>42278.456631944442</v>
      </c>
      <c r="T2900" s="9">
        <f t="array" ref="T2900">(I2900/86400)+25569+(-5/24)</f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5" t="e">
        <f t="shared" si="91"/>
        <v>#DIV/0!</v>
      </c>
      <c r="Q2901" t="str">
        <f t="array" ref="Q2901">LEFT(N2901,FIND("/",N2901)-1)</f>
        <v>theater</v>
      </c>
      <c r="R2901" t="str">
        <f t="array" ref="R2901">RIGHT(N2901,LEN(N2901)-FIND("/",N2901))</f>
        <v>plays</v>
      </c>
      <c r="S2901" s="9">
        <f t="array" ref="S2901">(J2901/86400)+25569+(-5/24)</f>
        <v>42514.869884259257</v>
      </c>
      <c r="T2901" s="9">
        <f t="array" ref="T2901">(I2901/86400)+25569+(-5/24)</f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 s="5">
        <f t="shared" si="91"/>
        <v>486.42857142857144</v>
      </c>
      <c r="Q2902" t="str">
        <f t="array" ref="Q2902">LEFT(N2902,FIND("/",N2902)-1)</f>
        <v>theater</v>
      </c>
      <c r="R2902" t="str">
        <f t="array" ref="R2902">RIGHT(N2902,LEN(N2902)-FIND("/",N2902))</f>
        <v>plays</v>
      </c>
      <c r="S2902" s="9">
        <f t="array" ref="S2902">(J2902/86400)+25569+(-5/24)</f>
        <v>41830.025833333333</v>
      </c>
      <c r="T2902" s="9">
        <f t="array" ref="T2902">(I2902/86400)+25569+(-5/24)</f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 s="5">
        <f t="shared" si="91"/>
        <v>3</v>
      </c>
      <c r="Q2903" t="str">
        <f t="array" ref="Q2903">LEFT(N2903,FIND("/",N2903)-1)</f>
        <v>theater</v>
      </c>
      <c r="R2903" t="str">
        <f t="array" ref="R2903">RIGHT(N2903,LEN(N2903)-FIND("/",N2903))</f>
        <v>plays</v>
      </c>
      <c r="S2903" s="9">
        <f t="array" ref="S2903">(J2903/86400)+25569+(-5/24)</f>
        <v>41982.696053240739</v>
      </c>
      <c r="T2903" s="9">
        <f t="array" ref="T2903">(I2903/86400)+25569+(-5/24)</f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 s="5">
        <f t="shared" si="91"/>
        <v>25</v>
      </c>
      <c r="Q2904" t="str">
        <f t="array" ref="Q2904">LEFT(N2904,FIND("/",N2904)-1)</f>
        <v>theater</v>
      </c>
      <c r="R2904" t="str">
        <f t="array" ref="R2904">RIGHT(N2904,LEN(N2904)-FIND("/",N2904))</f>
        <v>plays</v>
      </c>
      <c r="S2904" s="9">
        <f t="array" ref="S2904">(J2904/86400)+25569+(-5/24)</f>
        <v>42210.231435185182</v>
      </c>
      <c r="T2904" s="9">
        <f t="array" ref="T2904">(I2904/86400)+25569+(-5/24)</f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 s="5">
        <f t="shared" si="91"/>
        <v>9.75</v>
      </c>
      <c r="Q2905" t="str">
        <f t="array" ref="Q2905">LEFT(N2905,FIND("/",N2905)-1)</f>
        <v>theater</v>
      </c>
      <c r="R2905" t="str">
        <f t="array" ref="R2905">RIGHT(N2905,LEN(N2905)-FIND("/",N2905))</f>
        <v>plays</v>
      </c>
      <c r="S2905" s="9">
        <f t="array" ref="S2905">(J2905/86400)+25569+(-5/24)</f>
        <v>42195.95854166666</v>
      </c>
      <c r="T2905" s="9">
        <f t="array" ref="T2905">(I2905/86400)+25569+(-5/24)</f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 s="5">
        <f t="shared" si="91"/>
        <v>18.75</v>
      </c>
      <c r="Q2906" t="str">
        <f t="array" ref="Q2906">LEFT(N2906,FIND("/",N2906)-1)</f>
        <v>theater</v>
      </c>
      <c r="R2906" t="str">
        <f t="array" ref="R2906">RIGHT(N2906,LEN(N2906)-FIND("/",N2906))</f>
        <v>plays</v>
      </c>
      <c r="S2906" s="9">
        <f t="array" ref="S2906">(J2906/86400)+25569+(-5/24)</f>
        <v>41940.759618055556</v>
      </c>
      <c r="T2906" s="9">
        <f t="array" ref="T2906">(I2906/86400)+25569+(-5/24)</f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 s="5">
        <f t="shared" si="91"/>
        <v>36.588235294117645</v>
      </c>
      <c r="Q2907" t="str">
        <f t="array" ref="Q2907">LEFT(N2907,FIND("/",N2907)-1)</f>
        <v>theater</v>
      </c>
      <c r="R2907" t="str">
        <f t="array" ref="R2907">RIGHT(N2907,LEN(N2907)-FIND("/",N2907))</f>
        <v>plays</v>
      </c>
      <c r="S2907" s="9">
        <f t="array" ref="S2907">(J2907/86400)+25569+(-5/24)</f>
        <v>42605.848530092589</v>
      </c>
      <c r="T2907" s="9">
        <f t="array" ref="T2907">(I2907/86400)+25569+(-5/24)</f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 s="5">
        <f t="shared" si="91"/>
        <v>80.714285714285708</v>
      </c>
      <c r="Q2908" t="str">
        <f t="array" ref="Q2908">LEFT(N2908,FIND("/",N2908)-1)</f>
        <v>theater</v>
      </c>
      <c r="R2908" t="str">
        <f t="array" ref="R2908">RIGHT(N2908,LEN(N2908)-FIND("/",N2908))</f>
        <v>plays</v>
      </c>
      <c r="S2908" s="9">
        <f t="array" ref="S2908">(J2908/86400)+25569+(-5/24)</f>
        <v>42199.440578703703</v>
      </c>
      <c r="T2908" s="9">
        <f t="array" ref="T2908">(I2908/86400)+25569+(-5/24)</f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 s="5">
        <f t="shared" si="91"/>
        <v>1</v>
      </c>
      <c r="Q2909" t="str">
        <f t="array" ref="Q2909">LEFT(N2909,FIND("/",N2909)-1)</f>
        <v>theater</v>
      </c>
      <c r="R2909" t="str">
        <f t="array" ref="R2909">RIGHT(N2909,LEN(N2909)-FIND("/",N2909))</f>
        <v>plays</v>
      </c>
      <c r="S2909" s="9">
        <f t="array" ref="S2909">(J2909/86400)+25569+(-5/24)</f>
        <v>42444.669409722221</v>
      </c>
      <c r="T2909" s="9">
        <f t="array" ref="T2909">(I2909/86400)+25569+(-5/24)</f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 s="5">
        <f t="shared" si="91"/>
        <v>52.8</v>
      </c>
      <c r="Q2910" t="str">
        <f t="array" ref="Q2910">LEFT(N2910,FIND("/",N2910)-1)</f>
        <v>theater</v>
      </c>
      <c r="R2910" t="str">
        <f t="array" ref="R2910">RIGHT(N2910,LEN(N2910)-FIND("/",N2910))</f>
        <v>plays</v>
      </c>
      <c r="S2910" s="9">
        <f t="array" ref="S2910">(J2910/86400)+25569+(-5/24)</f>
        <v>42499.523368055554</v>
      </c>
      <c r="T2910" s="9">
        <f t="array" ref="T2910">(I2910/86400)+25569+(-5/24)</f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 s="5">
        <f t="shared" si="91"/>
        <v>20</v>
      </c>
      <c r="Q2911" t="str">
        <f t="array" ref="Q2911">LEFT(N2911,FIND("/",N2911)-1)</f>
        <v>theater</v>
      </c>
      <c r="R2911" t="str">
        <f t="array" ref="R2911">RIGHT(N2911,LEN(N2911)-FIND("/",N2911))</f>
        <v>plays</v>
      </c>
      <c r="S2911" s="9">
        <f t="array" ref="S2911">(J2911/86400)+25569+(-5/24)</f>
        <v>41929.057881944442</v>
      </c>
      <c r="T2911" s="9">
        <f t="array" ref="T2911">(I2911/86400)+25569+(-5/24)</f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 s="5">
        <f t="shared" si="91"/>
        <v>1</v>
      </c>
      <c r="Q2912" t="str">
        <f t="array" ref="Q2912">LEFT(N2912,FIND("/",N2912)-1)</f>
        <v>theater</v>
      </c>
      <c r="R2912" t="str">
        <f t="array" ref="R2912">RIGHT(N2912,LEN(N2912)-FIND("/",N2912))</f>
        <v>plays</v>
      </c>
      <c r="S2912" s="9">
        <f t="array" ref="S2912">(J2912/86400)+25569+(-5/24)</f>
        <v>42107.632951388885</v>
      </c>
      <c r="T2912" s="9">
        <f t="array" ref="T2912">(I2912/86400)+25569+(-5/24)</f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 s="5">
        <f t="shared" si="91"/>
        <v>46.928571428571431</v>
      </c>
      <c r="Q2913" t="str">
        <f t="array" ref="Q2913">LEFT(N2913,FIND("/",N2913)-1)</f>
        <v>theater</v>
      </c>
      <c r="R2913" t="str">
        <f t="array" ref="R2913">RIGHT(N2913,LEN(N2913)-FIND("/",N2913))</f>
        <v>plays</v>
      </c>
      <c r="S2913" s="9">
        <f t="array" ref="S2913">(J2913/86400)+25569+(-5/24)</f>
        <v>42142.560486111113</v>
      </c>
      <c r="T2913" s="9">
        <f t="array" ref="T2913">(I2913/86400)+25569+(-5/24)</f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 s="5">
        <f t="shared" si="91"/>
        <v>78.07692307692308</v>
      </c>
      <c r="Q2914" t="str">
        <f t="array" ref="Q2914">LEFT(N2914,FIND("/",N2914)-1)</f>
        <v>theater</v>
      </c>
      <c r="R2914" t="str">
        <f t="array" ref="R2914">RIGHT(N2914,LEN(N2914)-FIND("/",N2914))</f>
        <v>plays</v>
      </c>
      <c r="S2914" s="9">
        <f t="array" ref="S2914">(J2914/86400)+25569+(-5/24)</f>
        <v>42353.923310185179</v>
      </c>
      <c r="T2914" s="9">
        <f t="array" ref="T2914">(I2914/86400)+25569+(-5/24)</f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 s="5">
        <f t="shared" si="91"/>
        <v>1</v>
      </c>
      <c r="Q2915" t="str">
        <f t="array" ref="Q2915">LEFT(N2915,FIND("/",N2915)-1)</f>
        <v>theater</v>
      </c>
      <c r="R2915" t="str">
        <f t="array" ref="R2915">RIGHT(N2915,LEN(N2915)-FIND("/",N2915))</f>
        <v>plays</v>
      </c>
      <c r="S2915" s="9">
        <f t="array" ref="S2915">(J2915/86400)+25569+(-5/24)</f>
        <v>41828.714571759258</v>
      </c>
      <c r="T2915" s="9">
        <f t="array" ref="T2915">(I2915/86400)+25569+(-5/24)</f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 s="5">
        <f t="shared" si="91"/>
        <v>1</v>
      </c>
      <c r="Q2916" t="str">
        <f t="array" ref="Q2916">LEFT(N2916,FIND("/",N2916)-1)</f>
        <v>theater</v>
      </c>
      <c r="R2916" t="str">
        <f t="array" ref="R2916">RIGHT(N2916,LEN(N2916)-FIND("/",N2916))</f>
        <v>plays</v>
      </c>
      <c r="S2916" s="9">
        <f t="array" ref="S2916">(J2916/86400)+25569+(-5/24)</f>
        <v>42017.699004629627</v>
      </c>
      <c r="T2916" s="9">
        <f t="array" ref="T2916">(I2916/86400)+25569+(-5/24)</f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 s="5">
        <f t="shared" si="91"/>
        <v>203.66666666666666</v>
      </c>
      <c r="Q2917" t="str">
        <f t="array" ref="Q2917">LEFT(N2917,FIND("/",N2917)-1)</f>
        <v>theater</v>
      </c>
      <c r="R2917" t="str">
        <f t="array" ref="R2917">RIGHT(N2917,LEN(N2917)-FIND("/",N2917))</f>
        <v>plays</v>
      </c>
      <c r="S2917" s="9">
        <f t="array" ref="S2917">(J2917/86400)+25569+(-5/24)</f>
        <v>42415.189699074072</v>
      </c>
      <c r="T2917" s="9">
        <f t="array" ref="T2917">(I2917/86400)+25569+(-5/24)</f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 s="5">
        <f t="shared" si="91"/>
        <v>20.714285714285715</v>
      </c>
      <c r="Q2918" t="str">
        <f t="array" ref="Q2918">LEFT(N2918,FIND("/",N2918)-1)</f>
        <v>theater</v>
      </c>
      <c r="R2918" t="str">
        <f t="array" ref="R2918">RIGHT(N2918,LEN(N2918)-FIND("/",N2918))</f>
        <v>plays</v>
      </c>
      <c r="S2918" s="9">
        <f t="array" ref="S2918">(J2918/86400)+25569+(-5/24)</f>
        <v>41755.268391203703</v>
      </c>
      <c r="T2918" s="9">
        <f t="array" ref="T2918">(I2918/86400)+25569+(-5/24)</f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 s="5">
        <f t="shared" si="91"/>
        <v>48.555555555555557</v>
      </c>
      <c r="Q2919" t="str">
        <f t="array" ref="Q2919">LEFT(N2919,FIND("/",N2919)-1)</f>
        <v>theater</v>
      </c>
      <c r="R2919" t="str">
        <f t="array" ref="R2919">RIGHT(N2919,LEN(N2919)-FIND("/",N2919))</f>
        <v>plays</v>
      </c>
      <c r="S2919" s="9">
        <f t="array" ref="S2919">(J2919/86400)+25569+(-5/24)</f>
        <v>42245.026006944441</v>
      </c>
      <c r="T2919" s="9">
        <f t="array" ref="T2919">(I2919/86400)+25569+(-5/24)</f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 s="5">
        <f t="shared" si="91"/>
        <v>68.099999999999994</v>
      </c>
      <c r="Q2920" t="str">
        <f t="array" ref="Q2920">LEFT(N2920,FIND("/",N2920)-1)</f>
        <v>theater</v>
      </c>
      <c r="R2920" t="str">
        <f t="array" ref="R2920">RIGHT(N2920,LEN(N2920)-FIND("/",N2920))</f>
        <v>plays</v>
      </c>
      <c r="S2920" s="9">
        <f t="array" ref="S2920">(J2920/86400)+25569+(-5/24)</f>
        <v>42278.421377314815</v>
      </c>
      <c r="T2920" s="9">
        <f t="array" ref="T2920">(I2920/86400)+25569+(-5/24)</f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 s="5">
        <f t="shared" si="91"/>
        <v>8.5</v>
      </c>
      <c r="Q2921" t="str">
        <f t="array" ref="Q2921">LEFT(N2921,FIND("/",N2921)-1)</f>
        <v>theater</v>
      </c>
      <c r="R2921" t="str">
        <f t="array" ref="R2921">RIGHT(N2921,LEN(N2921)-FIND("/",N2921))</f>
        <v>plays</v>
      </c>
      <c r="S2921" s="9">
        <f t="array" ref="S2921">(J2921/86400)+25569+(-5/24)</f>
        <v>41826.411215277774</v>
      </c>
      <c r="T2921" s="9">
        <f t="array" ref="T2921">(I2921/86400)+25569+(-5/24)</f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 s="5">
        <f t="shared" si="91"/>
        <v>51.615384615384613</v>
      </c>
      <c r="Q2922" t="str">
        <f t="array" ref="Q2922">LEFT(N2922,FIND("/",N2922)-1)</f>
        <v>theater</v>
      </c>
      <c r="R2922" t="str">
        <f t="array" ref="R2922">RIGHT(N2922,LEN(N2922)-FIND("/",N2922))</f>
        <v>plays</v>
      </c>
      <c r="S2922" s="9">
        <f t="array" ref="S2922">(J2922/86400)+25569+(-5/24)</f>
        <v>42058.584143518521</v>
      </c>
      <c r="T2922" s="9">
        <f t="array" ref="T2922">(I2922/86400)+25569+(-5/24)</f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 s="5">
        <f t="shared" si="91"/>
        <v>43</v>
      </c>
      <c r="Q2923" t="str">
        <f t="array" ref="Q2923">LEFT(N2923,FIND("/",N2923)-1)</f>
        <v>theater</v>
      </c>
      <c r="R2923" t="str">
        <f t="array" ref="R2923">RIGHT(N2923,LEN(N2923)-FIND("/",N2923))</f>
        <v>musical</v>
      </c>
      <c r="S2923" s="9">
        <f t="array" ref="S2923">(J2923/86400)+25569+(-5/24)</f>
        <v>41877.678287037037</v>
      </c>
      <c r="T2923" s="9">
        <f t="array" ref="T2923">(I2923/86400)+25569+(-5/24)</f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 s="5">
        <f t="shared" si="91"/>
        <v>83.333333333333329</v>
      </c>
      <c r="Q2924" t="str">
        <f t="array" ref="Q2924">LEFT(N2924,FIND("/",N2924)-1)</f>
        <v>theater</v>
      </c>
      <c r="R2924" t="str">
        <f t="array" ref="R2924">RIGHT(N2924,LEN(N2924)-FIND("/",N2924))</f>
        <v>musical</v>
      </c>
      <c r="S2924" s="9">
        <f t="array" ref="S2924">(J2924/86400)+25569+(-5/24)</f>
        <v>42097.665821759256</v>
      </c>
      <c r="T2924" s="9">
        <f t="array" ref="T2924">(I2924/86400)+25569+(-5/24)</f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 s="5">
        <f t="shared" si="91"/>
        <v>30</v>
      </c>
      <c r="Q2925" t="str">
        <f t="array" ref="Q2925">LEFT(N2925,FIND("/",N2925)-1)</f>
        <v>theater</v>
      </c>
      <c r="R2925" t="str">
        <f t="array" ref="R2925">RIGHT(N2925,LEN(N2925)-FIND("/",N2925))</f>
        <v>musical</v>
      </c>
      <c r="S2925" s="9">
        <f t="array" ref="S2925">(J2925/86400)+25569+(-5/24)</f>
        <v>42012.944201388884</v>
      </c>
      <c r="T2925" s="9">
        <f t="array" ref="T2925">(I2925/86400)+25569+(-5/24)</f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 s="5">
        <f t="shared" si="91"/>
        <v>175.51020408163265</v>
      </c>
      <c r="Q2926" t="str">
        <f t="array" ref="Q2926">LEFT(N2926,FIND("/",N2926)-1)</f>
        <v>theater</v>
      </c>
      <c r="R2926" t="str">
        <f t="array" ref="R2926">RIGHT(N2926,LEN(N2926)-FIND("/",N2926))</f>
        <v>musical</v>
      </c>
      <c r="S2926" s="9">
        <f t="array" ref="S2926">(J2926/86400)+25569+(-5/24)</f>
        <v>42103.348495370366</v>
      </c>
      <c r="T2926" s="9">
        <f t="array" ref="T2926">(I2926/86400)+25569+(-5/24)</f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 s="5">
        <f t="shared" si="91"/>
        <v>231.66175879396985</v>
      </c>
      <c r="Q2927" t="str">
        <f t="array" ref="Q2927">LEFT(N2927,FIND("/",N2927)-1)</f>
        <v>theater</v>
      </c>
      <c r="R2927" t="str">
        <f t="array" ref="R2927">RIGHT(N2927,LEN(N2927)-FIND("/",N2927))</f>
        <v>musical</v>
      </c>
      <c r="S2927" s="9">
        <f t="array" ref="S2927">(J2927/86400)+25569+(-5/24)</f>
        <v>41863.375787037039</v>
      </c>
      <c r="T2927" s="9">
        <f t="array" ref="T2927">(I2927/86400)+25569+(-5/24)</f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 s="5">
        <f t="shared" si="91"/>
        <v>75</v>
      </c>
      <c r="Q2928" t="str">
        <f t="array" ref="Q2928">LEFT(N2928,FIND("/",N2928)-1)</f>
        <v>theater</v>
      </c>
      <c r="R2928" t="str">
        <f t="array" ref="R2928">RIGHT(N2928,LEN(N2928)-FIND("/",N2928))</f>
        <v>musical</v>
      </c>
      <c r="S2928" s="9">
        <f t="array" ref="S2928">(J2928/86400)+25569+(-5/24)</f>
        <v>42044.557627314811</v>
      </c>
      <c r="T2928" s="9">
        <f t="array" ref="T2928">(I2928/86400)+25569+(-5/24)</f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 s="5">
        <f t="shared" si="91"/>
        <v>112.14285714285714</v>
      </c>
      <c r="Q2929" t="str">
        <f t="array" ref="Q2929">LEFT(N2929,FIND("/",N2929)-1)</f>
        <v>theater</v>
      </c>
      <c r="R2929" t="str">
        <f t="array" ref="R2929">RIGHT(N2929,LEN(N2929)-FIND("/",N2929))</f>
        <v>musical</v>
      </c>
      <c r="S2929" s="9">
        <f t="array" ref="S2929">(J2929/86400)+25569+(-5/24)</f>
        <v>41806.460983796293</v>
      </c>
      <c r="T2929" s="9">
        <f t="array" ref="T2929">(I2929/86400)+25569+(-5/24)</f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 s="5">
        <f t="shared" si="91"/>
        <v>41.666666666666664</v>
      </c>
      <c r="Q2930" t="str">
        <f t="array" ref="Q2930">LEFT(N2930,FIND("/",N2930)-1)</f>
        <v>theater</v>
      </c>
      <c r="R2930" t="str">
        <f t="array" ref="R2930">RIGHT(N2930,LEN(N2930)-FIND("/",N2930))</f>
        <v>musical</v>
      </c>
      <c r="S2930" s="9">
        <f t="array" ref="S2930">(J2930/86400)+25569+(-5/24)</f>
        <v>42403.789884259262</v>
      </c>
      <c r="T2930" s="9">
        <f t="array" ref="T2930">(I2930/86400)+25569+(-5/24)</f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 s="5">
        <f t="shared" si="91"/>
        <v>255.17343750000001</v>
      </c>
      <c r="Q2931" t="str">
        <f t="array" ref="Q2931">LEFT(N2931,FIND("/",N2931)-1)</f>
        <v>theater</v>
      </c>
      <c r="R2931" t="str">
        <f t="array" ref="R2931">RIGHT(N2931,LEN(N2931)-FIND("/",N2931))</f>
        <v>musical</v>
      </c>
      <c r="S2931" s="9">
        <f t="array" ref="S2931">(J2931/86400)+25569+(-5/24)</f>
        <v>41754.355995370366</v>
      </c>
      <c r="T2931" s="9">
        <f t="array" ref="T2931">(I2931/86400)+25569+(-5/24)</f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 s="5">
        <f t="shared" si="91"/>
        <v>162.7741935483871</v>
      </c>
      <c r="Q2932" t="str">
        <f t="array" ref="Q2932">LEFT(N2932,FIND("/",N2932)-1)</f>
        <v>theater</v>
      </c>
      <c r="R2932" t="str">
        <f t="array" ref="R2932">RIGHT(N2932,LEN(N2932)-FIND("/",N2932))</f>
        <v>musical</v>
      </c>
      <c r="S2932" s="9">
        <f t="array" ref="S2932">(J2932/86400)+25569+(-5/24)</f>
        <v>42101.375740740739</v>
      </c>
      <c r="T2932" s="9">
        <f t="array" ref="T2932">(I2932/86400)+25569+(-5/24)</f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 s="5">
        <f t="shared" si="91"/>
        <v>88.333333333333329</v>
      </c>
      <c r="Q2933" t="str">
        <f t="array" ref="Q2933">LEFT(N2933,FIND("/",N2933)-1)</f>
        <v>theater</v>
      </c>
      <c r="R2933" t="str">
        <f t="array" ref="R2933">RIGHT(N2933,LEN(N2933)-FIND("/",N2933))</f>
        <v>musical</v>
      </c>
      <c r="S2933" s="9">
        <f t="array" ref="S2933">(J2933/86400)+25569+(-5/24)</f>
        <v>41872.082905092589</v>
      </c>
      <c r="T2933" s="9">
        <f t="array" ref="T2933">(I2933/86400)+25569+(-5/24)</f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 s="5">
        <f t="shared" si="91"/>
        <v>85.736842105263165</v>
      </c>
      <c r="Q2934" t="str">
        <f t="array" ref="Q2934">LEFT(N2934,FIND("/",N2934)-1)</f>
        <v>theater</v>
      </c>
      <c r="R2934" t="str">
        <f t="array" ref="R2934">RIGHT(N2934,LEN(N2934)-FIND("/",N2934))</f>
        <v>musical</v>
      </c>
      <c r="S2934" s="9">
        <f t="array" ref="S2934">(J2934/86400)+25569+(-5/24)</f>
        <v>42024.956446759257</v>
      </c>
      <c r="T2934" s="9">
        <f t="array" ref="T2934">(I2934/86400)+25569+(-5/24)</f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 s="5">
        <f t="shared" si="91"/>
        <v>47.574074074074076</v>
      </c>
      <c r="Q2935" t="str">
        <f t="array" ref="Q2935">LEFT(N2935,FIND("/",N2935)-1)</f>
        <v>theater</v>
      </c>
      <c r="R2935" t="str">
        <f t="array" ref="R2935">RIGHT(N2935,LEN(N2935)-FIND("/",N2935))</f>
        <v>musical</v>
      </c>
      <c r="S2935" s="9">
        <f t="array" ref="S2935">(J2935/86400)+25569+(-5/24)</f>
        <v>42495.748298611106</v>
      </c>
      <c r="T2935" s="9">
        <f t="array" ref="T2935">(I2935/86400)+25569+(-5/24)</f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 s="5">
        <f t="shared" si="91"/>
        <v>72.972972972972968</v>
      </c>
      <c r="Q2936" t="str">
        <f t="array" ref="Q2936">LEFT(N2936,FIND("/",N2936)-1)</f>
        <v>theater</v>
      </c>
      <c r="R2936" t="str">
        <f t="array" ref="R2936">RIGHT(N2936,LEN(N2936)-FIND("/",N2936))</f>
        <v>musical</v>
      </c>
      <c r="S2936" s="9">
        <f t="array" ref="S2936">(J2936/86400)+25569+(-5/24)</f>
        <v>41775.427824074075</v>
      </c>
      <c r="T2936" s="9">
        <f t="array" ref="T2936">(I2936/86400)+25569+(-5/24)</f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 s="5">
        <f t="shared" si="91"/>
        <v>90.538461538461533</v>
      </c>
      <c r="Q2937" t="str">
        <f t="array" ref="Q2937">LEFT(N2937,FIND("/",N2937)-1)</f>
        <v>theater</v>
      </c>
      <c r="R2937" t="str">
        <f t="array" ref="R2937">RIGHT(N2937,LEN(N2937)-FIND("/",N2937))</f>
        <v>musical</v>
      </c>
      <c r="S2937" s="9">
        <f t="array" ref="S2937">(J2937/86400)+25569+(-5/24)</f>
        <v>42553.375092592592</v>
      </c>
      <c r="T2937" s="9">
        <f t="array" ref="T2937">(I2937/86400)+25569+(-5/24)</f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 s="5">
        <f t="shared" si="91"/>
        <v>37.647058823529413</v>
      </c>
      <c r="Q2938" t="str">
        <f t="array" ref="Q2938">LEFT(N2938,FIND("/",N2938)-1)</f>
        <v>theater</v>
      </c>
      <c r="R2938" t="str">
        <f t="array" ref="R2938">RIGHT(N2938,LEN(N2938)-FIND("/",N2938))</f>
        <v>musical</v>
      </c>
      <c r="S2938" s="9">
        <f t="array" ref="S2938">(J2938/86400)+25569+(-5/24)</f>
        <v>41912.442395833328</v>
      </c>
      <c r="T2938" s="9">
        <f t="array" ref="T2938">(I2938/86400)+25569+(-5/24)</f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 s="5">
        <f t="shared" si="91"/>
        <v>36.363636363636367</v>
      </c>
      <c r="Q2939" t="str">
        <f t="array" ref="Q2939">LEFT(N2939,FIND("/",N2939)-1)</f>
        <v>theater</v>
      </c>
      <c r="R2939" t="str">
        <f t="array" ref="R2939">RIGHT(N2939,LEN(N2939)-FIND("/",N2939))</f>
        <v>musical</v>
      </c>
      <c r="S2939" s="9">
        <f t="array" ref="S2939">(J2939/86400)+25569+(-5/24)</f>
        <v>41803.248993055553</v>
      </c>
      <c r="T2939" s="9">
        <f t="array" ref="T2939">(I2939/86400)+25569+(-5/24)</f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 s="5">
        <f t="shared" si="91"/>
        <v>126.71875</v>
      </c>
      <c r="Q2940" t="str">
        <f t="array" ref="Q2940">LEFT(N2940,FIND("/",N2940)-1)</f>
        <v>theater</v>
      </c>
      <c r="R2940" t="str">
        <f t="array" ref="R2940">RIGHT(N2940,LEN(N2940)-FIND("/",N2940))</f>
        <v>musical</v>
      </c>
      <c r="S2940" s="9">
        <f t="array" ref="S2940">(J2940/86400)+25569+(-5/24)</f>
        <v>42004.495532407404</v>
      </c>
      <c r="T2940" s="9">
        <f t="array" ref="T2940">(I2940/86400)+25569+(-5/24)</f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 s="5">
        <f t="shared" si="91"/>
        <v>329.2</v>
      </c>
      <c r="Q2941" t="str">
        <f t="array" ref="Q2941">LEFT(N2941,FIND("/",N2941)-1)</f>
        <v>theater</v>
      </c>
      <c r="R2941" t="str">
        <f t="array" ref="R2941">RIGHT(N2941,LEN(N2941)-FIND("/",N2941))</f>
        <v>musical</v>
      </c>
      <c r="S2941" s="9">
        <f t="array" ref="S2941">(J2941/86400)+25569+(-5/24)</f>
        <v>41845.60083333333</v>
      </c>
      <c r="T2941" s="9">
        <f t="array" ref="T2941">(I2941/86400)+25569+(-5/24)</f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 s="5">
        <f t="shared" si="91"/>
        <v>81.242424242424249</v>
      </c>
      <c r="Q2942" t="str">
        <f t="array" ref="Q2942">LEFT(N2942,FIND("/",N2942)-1)</f>
        <v>theater</v>
      </c>
      <c r="R2942" t="str">
        <f t="array" ref="R2942">RIGHT(N2942,LEN(N2942)-FIND("/",N2942))</f>
        <v>musical</v>
      </c>
      <c r="S2942" s="9">
        <f t="array" ref="S2942">(J2942/86400)+25569+(-5/24)</f>
        <v>41982.565023148149</v>
      </c>
      <c r="T2942" s="9">
        <f t="array" ref="T2942">(I2942/86400)+25569+(-5/24)</f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 s="5">
        <f t="shared" si="91"/>
        <v>1</v>
      </c>
      <c r="Q2943" t="str">
        <f t="array" ref="Q2943">LEFT(N2943,FIND("/",N2943)-1)</f>
        <v>theater</v>
      </c>
      <c r="R2943" t="str">
        <f t="array" ref="R2943">RIGHT(N2943,LEN(N2943)-FIND("/",N2943))</f>
        <v>spaces</v>
      </c>
      <c r="S2943" s="9">
        <f t="array" ref="S2943">(J2943/86400)+25569+(-5/24)</f>
        <v>42034.751793981479</v>
      </c>
      <c r="T2943" s="9">
        <f t="array" ref="T2943">(I2943/86400)+25569+(-5/24)</f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 s="5">
        <f t="shared" si="91"/>
        <v>202.22772277227722</v>
      </c>
      <c r="Q2944" t="str">
        <f t="array" ref="Q2944">LEFT(N2944,FIND("/",N2944)-1)</f>
        <v>theater</v>
      </c>
      <c r="R2944" t="str">
        <f t="array" ref="R2944">RIGHT(N2944,LEN(N2944)-FIND("/",N2944))</f>
        <v>spaces</v>
      </c>
      <c r="S2944" s="9">
        <f t="array" ref="S2944">(J2944/86400)+25569+(-5/24)</f>
        <v>42334.595590277771</v>
      </c>
      <c r="T2944" s="9">
        <f t="array" ref="T2944">(I2944/86400)+25569+(-5/24)</f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5" t="e">
        <f t="shared" si="91"/>
        <v>#DIV/0!</v>
      </c>
      <c r="Q2945" t="str">
        <f t="array" ref="Q2945">LEFT(N2945,FIND("/",N2945)-1)</f>
        <v>theater</v>
      </c>
      <c r="R2945" t="str">
        <f t="array" ref="R2945">RIGHT(N2945,LEN(N2945)-FIND("/",N2945))</f>
        <v>spaces</v>
      </c>
      <c r="S2945" s="9">
        <f t="array" ref="S2945">(J2945/86400)+25569+(-5/24)</f>
        <v>42076.921064814807</v>
      </c>
      <c r="T2945" s="9">
        <f t="array" ref="T2945">(I2945/86400)+25569+(-5/24)</f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 s="5">
        <f t="shared" si="91"/>
        <v>100</v>
      </c>
      <c r="Q2946" t="str">
        <f t="array" ref="Q2946">LEFT(N2946,FIND("/",N2946)-1)</f>
        <v>theater</v>
      </c>
      <c r="R2946" t="str">
        <f t="array" ref="R2946">RIGHT(N2946,LEN(N2946)-FIND("/",N2946))</f>
        <v>spaces</v>
      </c>
      <c r="S2946" s="9">
        <f t="array" ref="S2946">(J2946/86400)+25569+(-5/24)</f>
        <v>42132.705995370365</v>
      </c>
      <c r="T2946" s="9">
        <f t="array" ref="T2946">(I2946/86400)+25569+(-5/24)</f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E2947/D2947*100</f>
        <v>0</v>
      </c>
      <c r="P2947" s="5" t="e">
        <f t="shared" ref="P2947:P3010" si="93">E2947/L2947</f>
        <v>#DIV/0!</v>
      </c>
      <c r="Q2947" t="str">
        <f t="array" ref="Q2947">LEFT(N2947,FIND("/",N2947)-1)</f>
        <v>theater</v>
      </c>
      <c r="R2947" t="str">
        <f t="array" ref="R2947">RIGHT(N2947,LEN(N2947)-FIND("/",N2947))</f>
        <v>spaces</v>
      </c>
      <c r="S2947" s="9">
        <f t="array" ref="S2947">(J2947/86400)+25569+(-5/24)</f>
        <v>42117.931250000001</v>
      </c>
      <c r="T2947" s="9">
        <f t="array" ref="T294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 s="5">
        <f t="shared" si="93"/>
        <v>1</v>
      </c>
      <c r="Q2948" t="str">
        <f t="array" ref="Q2948">LEFT(N2948,FIND("/",N2948)-1)</f>
        <v>theater</v>
      </c>
      <c r="R2948" t="str">
        <f t="array" ref="R2948">RIGHT(N2948,LEN(N2948)-FIND("/",N2948))</f>
        <v>spaces</v>
      </c>
      <c r="S2948" s="9">
        <f t="array" ref="S2948">(J2948/86400)+25569+(-5/24)</f>
        <v>42567.322824074072</v>
      </c>
      <c r="T2948" s="9">
        <f t="array" ref="T2948">(I2948/86400)+25569+(-5/24)</f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 s="5">
        <f t="shared" si="93"/>
        <v>82.461538461538467</v>
      </c>
      <c r="Q2949" t="str">
        <f t="array" ref="Q2949">LEFT(N2949,FIND("/",N2949)-1)</f>
        <v>theater</v>
      </c>
      <c r="R2949" t="str">
        <f t="array" ref="R2949">RIGHT(N2949,LEN(N2949)-FIND("/",N2949))</f>
        <v>spaces</v>
      </c>
      <c r="S2949" s="9">
        <f t="array" ref="S2949">(J2949/86400)+25569+(-5/24)</f>
        <v>42649.353784722225</v>
      </c>
      <c r="T2949" s="9">
        <f t="array" ref="T2949">(I2949/86400)+25569+(-5/24)</f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 s="5">
        <f t="shared" si="93"/>
        <v>2.6666666666666665</v>
      </c>
      <c r="Q2950" t="str">
        <f t="array" ref="Q2950">LEFT(N2950,FIND("/",N2950)-1)</f>
        <v>theater</v>
      </c>
      <c r="R2950" t="str">
        <f t="array" ref="R2950">RIGHT(N2950,LEN(N2950)-FIND("/",N2950))</f>
        <v>spaces</v>
      </c>
      <c r="S2950" s="9">
        <f t="array" ref="S2950">(J2950/86400)+25569+(-5/24)</f>
        <v>42097.440891203696</v>
      </c>
      <c r="T2950" s="9">
        <f t="array" ref="T2950">(I2950/86400)+25569+(-5/24)</f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 s="5">
        <f t="shared" si="93"/>
        <v>12.5</v>
      </c>
      <c r="Q2951" t="str">
        <f t="array" ref="Q2951">LEFT(N2951,FIND("/",N2951)-1)</f>
        <v>theater</v>
      </c>
      <c r="R2951" t="str">
        <f t="array" ref="R2951">RIGHT(N2951,LEN(N2951)-FIND("/",N2951))</f>
        <v>spaces</v>
      </c>
      <c r="S2951" s="9">
        <f t="array" ref="S2951">(J2951/86400)+25569+(-5/24)</f>
        <v>42297.61478009259</v>
      </c>
      <c r="T2951" s="9">
        <f t="array" ref="T2951">(I2951/86400)+25569+(-5/24)</f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5" t="e">
        <f t="shared" si="93"/>
        <v>#DIV/0!</v>
      </c>
      <c r="Q2952" t="str">
        <f t="array" ref="Q2952">LEFT(N2952,FIND("/",N2952)-1)</f>
        <v>theater</v>
      </c>
      <c r="R2952" t="str">
        <f t="array" ref="R2952">RIGHT(N2952,LEN(N2952)-FIND("/",N2952))</f>
        <v>spaces</v>
      </c>
      <c r="S2952" s="9">
        <f t="array" ref="S2952">(J2952/86400)+25569+(-5/24)</f>
        <v>42362.156851851854</v>
      </c>
      <c r="T2952" s="9">
        <f t="array" ref="T2952">(I2952/86400)+25569+(-5/24)</f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 s="5">
        <f t="shared" si="93"/>
        <v>18.896551724137932</v>
      </c>
      <c r="Q2953" t="str">
        <f t="array" ref="Q2953">LEFT(N2953,FIND("/",N2953)-1)</f>
        <v>theater</v>
      </c>
      <c r="R2953" t="str">
        <f t="array" ref="R2953">RIGHT(N2953,LEN(N2953)-FIND("/",N2953))</f>
        <v>spaces</v>
      </c>
      <c r="S2953" s="9">
        <f t="array" ref="S2953">(J2953/86400)+25569+(-5/24)</f>
        <v>41872.594594907401</v>
      </c>
      <c r="T2953" s="9">
        <f t="array" ref="T2953">(I2953/86400)+25569+(-5/24)</f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 s="5">
        <f t="shared" si="93"/>
        <v>200.625</v>
      </c>
      <c r="Q2954" t="str">
        <f t="array" ref="Q2954">LEFT(N2954,FIND("/",N2954)-1)</f>
        <v>theater</v>
      </c>
      <c r="R2954" t="str">
        <f t="array" ref="R2954">RIGHT(N2954,LEN(N2954)-FIND("/",N2954))</f>
        <v>spaces</v>
      </c>
      <c r="S2954" s="9">
        <f t="array" ref="S2954">(J2954/86400)+25569+(-5/24)</f>
        <v>42628.481932870367</v>
      </c>
      <c r="T2954" s="9">
        <f t="array" ref="T2954">(I2954/86400)+25569+(-5/24)</f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 s="5">
        <f t="shared" si="93"/>
        <v>201.66666666666666</v>
      </c>
      <c r="Q2955" t="str">
        <f t="array" ref="Q2955">LEFT(N2955,FIND("/",N2955)-1)</f>
        <v>theater</v>
      </c>
      <c r="R2955" t="str">
        <f t="array" ref="R2955">RIGHT(N2955,LEN(N2955)-FIND("/",N2955))</f>
        <v>spaces</v>
      </c>
      <c r="S2955" s="9">
        <f t="array" ref="S2955">(J2955/86400)+25569+(-5/24)</f>
        <v>42255.583576388883</v>
      </c>
      <c r="T2955" s="9">
        <f t="array" ref="T2955">(I2955/86400)+25569+(-5/24)</f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5" t="e">
        <f t="shared" si="93"/>
        <v>#DIV/0!</v>
      </c>
      <c r="Q2956" t="str">
        <f t="array" ref="Q2956">LEFT(N2956,FIND("/",N2956)-1)</f>
        <v>theater</v>
      </c>
      <c r="R2956" t="str">
        <f t="array" ref="R2956">RIGHT(N2956,LEN(N2956)-FIND("/",N2956))</f>
        <v>spaces</v>
      </c>
      <c r="S2956" s="9">
        <f t="array" ref="S2956">(J2956/86400)+25569+(-5/24)</f>
        <v>42790.375034722216</v>
      </c>
      <c r="T2956" s="9">
        <f t="array" ref="T2956">(I2956/86400)+25569+(-5/24)</f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 s="5">
        <f t="shared" si="93"/>
        <v>65</v>
      </c>
      <c r="Q2957" t="str">
        <f t="array" ref="Q2957">LEFT(N2957,FIND("/",N2957)-1)</f>
        <v>theater</v>
      </c>
      <c r="R2957" t="str">
        <f t="array" ref="R2957">RIGHT(N2957,LEN(N2957)-FIND("/",N2957))</f>
        <v>spaces</v>
      </c>
      <c r="S2957" s="9">
        <f t="array" ref="S2957">(J2957/86400)+25569+(-5/24)</f>
        <v>42141.532974537033</v>
      </c>
      <c r="T2957" s="9">
        <f t="array" ref="T2957">(I2957/86400)+25569+(-5/24)</f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 s="5">
        <f t="shared" si="93"/>
        <v>66.099999999999994</v>
      </c>
      <c r="Q2958" t="str">
        <f t="array" ref="Q2958">LEFT(N2958,FIND("/",N2958)-1)</f>
        <v>theater</v>
      </c>
      <c r="R2958" t="str">
        <f t="array" ref="R2958">RIGHT(N2958,LEN(N2958)-FIND("/",N2958))</f>
        <v>spaces</v>
      </c>
      <c r="S2958" s="9">
        <f t="array" ref="S2958">(J2958/86400)+25569+(-5/24)</f>
        <v>42464.750578703701</v>
      </c>
      <c r="T2958" s="9">
        <f t="array" ref="T2958">(I2958/86400)+25569+(-5/24)</f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 s="5">
        <f t="shared" si="93"/>
        <v>93.333333333333329</v>
      </c>
      <c r="Q2959" t="str">
        <f t="array" ref="Q2959">LEFT(N2959,FIND("/",N2959)-1)</f>
        <v>theater</v>
      </c>
      <c r="R2959" t="str">
        <f t="array" ref="R2959">RIGHT(N2959,LEN(N2959)-FIND("/",N2959))</f>
        <v>spaces</v>
      </c>
      <c r="S2959" s="9">
        <f t="array" ref="S2959">(J2959/86400)+25569+(-5/24)</f>
        <v>42030.80291666666</v>
      </c>
      <c r="T2959" s="9">
        <f t="array" ref="T2959">(I2959/86400)+25569+(-5/24)</f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5" t="e">
        <f t="shared" si="93"/>
        <v>#DIV/0!</v>
      </c>
      <c r="Q2960" t="str">
        <f t="array" ref="Q2960">LEFT(N2960,FIND("/",N2960)-1)</f>
        <v>theater</v>
      </c>
      <c r="R2960" t="str">
        <f t="array" ref="R2960">RIGHT(N2960,LEN(N2960)-FIND("/",N2960))</f>
        <v>spaces</v>
      </c>
      <c r="S2960" s="9">
        <f t="array" ref="S2960">(J2960/86400)+25569+(-5/24)</f>
        <v>42438.570798611108</v>
      </c>
      <c r="T2960" s="9">
        <f t="array" ref="T2960">(I2960/86400)+25569+(-5/24)</f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5" t="e">
        <f t="shared" si="93"/>
        <v>#DIV/0!</v>
      </c>
      <c r="Q2961" t="str">
        <f t="array" ref="Q2961">LEFT(N2961,FIND("/",N2961)-1)</f>
        <v>theater</v>
      </c>
      <c r="R2961" t="str">
        <f t="array" ref="R2961">RIGHT(N2961,LEN(N2961)-FIND("/",N2961))</f>
        <v>spaces</v>
      </c>
      <c r="S2961" s="9">
        <f t="array" ref="S2961">(J2961/86400)+25569+(-5/24)</f>
        <v>42497.800057870372</v>
      </c>
      <c r="T2961" s="9">
        <f t="array" ref="T2961">(I2961/86400)+25569+(-5/24)</f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5" t="e">
        <f t="shared" si="93"/>
        <v>#DIV/0!</v>
      </c>
      <c r="Q2962" t="str">
        <f t="array" ref="Q2962">LEFT(N2962,FIND("/",N2962)-1)</f>
        <v>theater</v>
      </c>
      <c r="R2962" t="str">
        <f t="array" ref="R2962">RIGHT(N2962,LEN(N2962)-FIND("/",N2962))</f>
        <v>spaces</v>
      </c>
      <c r="S2962" s="9">
        <f t="array" ref="S2962">(J2962/86400)+25569+(-5/24)</f>
        <v>41863.54887731481</v>
      </c>
      <c r="T2962" s="9">
        <f t="array" ref="T2962">(I2962/86400)+25569+(-5/24)</f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 s="5">
        <f t="shared" si="93"/>
        <v>50.75</v>
      </c>
      <c r="Q2963" t="str">
        <f t="array" ref="Q2963">LEFT(N2963,FIND("/",N2963)-1)</f>
        <v>theater</v>
      </c>
      <c r="R2963" t="str">
        <f t="array" ref="R2963">RIGHT(N2963,LEN(N2963)-FIND("/",N2963))</f>
        <v>plays</v>
      </c>
      <c r="S2963" s="9">
        <f t="array" ref="S2963">(J2963/86400)+25569+(-5/24)</f>
        <v>42061.004155092589</v>
      </c>
      <c r="T2963" s="9">
        <f t="array" ref="T2963">(I2963/86400)+25569+(-5/24)</f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 s="5">
        <f t="shared" si="93"/>
        <v>60.9</v>
      </c>
      <c r="Q2964" t="str">
        <f t="array" ref="Q2964">LEFT(N2964,FIND("/",N2964)-1)</f>
        <v>theater</v>
      </c>
      <c r="R2964" t="str">
        <f t="array" ref="R2964">RIGHT(N2964,LEN(N2964)-FIND("/",N2964))</f>
        <v>plays</v>
      </c>
      <c r="S2964" s="9">
        <f t="array" ref="S2964">(J2964/86400)+25569+(-5/24)</f>
        <v>42036.035949074074</v>
      </c>
      <c r="T2964" s="9">
        <f t="array" ref="T2964">(I2964/86400)+25569+(-5/24)</f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 s="5">
        <f t="shared" si="93"/>
        <v>109.03061224489795</v>
      </c>
      <c r="Q2965" t="str">
        <f t="array" ref="Q2965">LEFT(N2965,FIND("/",N2965)-1)</f>
        <v>theater</v>
      </c>
      <c r="R2965" t="str">
        <f t="array" ref="R2965">RIGHT(N2965,LEN(N2965)-FIND("/",N2965))</f>
        <v>plays</v>
      </c>
      <c r="S2965" s="9">
        <f t="array" ref="S2965">(J2965/86400)+25569+(-5/24)</f>
        <v>42157.26185185185</v>
      </c>
      <c r="T2965" s="9">
        <f t="array" ref="T2965">(I2965/86400)+25569+(-5/24)</f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 s="5">
        <f t="shared" si="93"/>
        <v>25.692295918367346</v>
      </c>
      <c r="Q2966" t="str">
        <f t="array" ref="Q2966">LEFT(N2966,FIND("/",N2966)-1)</f>
        <v>theater</v>
      </c>
      <c r="R2966" t="str">
        <f t="array" ref="R2966">RIGHT(N2966,LEN(N2966)-FIND("/",N2966))</f>
        <v>plays</v>
      </c>
      <c r="S2966" s="9">
        <f t="array" ref="S2966">(J2966/86400)+25569+(-5/24)</f>
        <v>41827.701608796291</v>
      </c>
      <c r="T2966" s="9">
        <f t="array" ref="T2966">(I2966/86400)+25569+(-5/24)</f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 s="5">
        <f t="shared" si="93"/>
        <v>41.92307692307692</v>
      </c>
      <c r="Q2967" t="str">
        <f t="array" ref="Q2967">LEFT(N2967,FIND("/",N2967)-1)</f>
        <v>theater</v>
      </c>
      <c r="R2967" t="str">
        <f t="array" ref="R2967">RIGHT(N2967,LEN(N2967)-FIND("/",N2967))</f>
        <v>plays</v>
      </c>
      <c r="S2967" s="9">
        <f t="array" ref="S2967">(J2967/86400)+25569+(-5/24)</f>
        <v>42162.521215277775</v>
      </c>
      <c r="T2967" s="9">
        <f t="array" ref="T2967">(I2967/86400)+25569+(-5/24)</f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 s="5">
        <f t="shared" si="93"/>
        <v>88.7734375</v>
      </c>
      <c r="Q2968" t="str">
        <f t="array" ref="Q2968">LEFT(N2968,FIND("/",N2968)-1)</f>
        <v>theater</v>
      </c>
      <c r="R2968" t="str">
        <f t="array" ref="R2968">RIGHT(N2968,LEN(N2968)-FIND("/",N2968))</f>
        <v>plays</v>
      </c>
      <c r="S2968" s="9">
        <f t="array" ref="S2968">(J2968/86400)+25569+(-5/24)</f>
        <v>42233.530231481483</v>
      </c>
      <c r="T2968" s="9">
        <f t="array" ref="T2968">(I2968/86400)+25569+(-5/24)</f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 s="5">
        <f t="shared" si="93"/>
        <v>80.225352112676063</v>
      </c>
      <c r="Q2969" t="str">
        <f t="array" ref="Q2969">LEFT(N2969,FIND("/",N2969)-1)</f>
        <v>theater</v>
      </c>
      <c r="R2969" t="str">
        <f t="array" ref="R2969">RIGHT(N2969,LEN(N2969)-FIND("/",N2969))</f>
        <v>plays</v>
      </c>
      <c r="S2969" s="9">
        <f t="array" ref="S2969">(J2969/86400)+25569+(-5/24)</f>
        <v>42041.989490740736</v>
      </c>
      <c r="T2969" s="9">
        <f t="array" ref="T2969">(I2969/86400)+25569+(-5/24)</f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 s="5">
        <f t="shared" si="93"/>
        <v>78.936170212765958</v>
      </c>
      <c r="Q2970" t="str">
        <f t="array" ref="Q2970">LEFT(N2970,FIND("/",N2970)-1)</f>
        <v>theater</v>
      </c>
      <c r="R2970" t="str">
        <f t="array" ref="R2970">RIGHT(N2970,LEN(N2970)-FIND("/",N2970))</f>
        <v>plays</v>
      </c>
      <c r="S2970" s="9">
        <f t="array" ref="S2970">(J2970/86400)+25569+(-5/24)</f>
        <v>42585.315509259257</v>
      </c>
      <c r="T2970" s="9">
        <f t="array" ref="T2970">(I2970/86400)+25569+(-5/24)</f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 s="5">
        <f t="shared" si="93"/>
        <v>95.588235294117652</v>
      </c>
      <c r="Q2971" t="str">
        <f t="array" ref="Q2971">LEFT(N2971,FIND("/",N2971)-1)</f>
        <v>theater</v>
      </c>
      <c r="R2971" t="str">
        <f t="array" ref="R2971">RIGHT(N2971,LEN(N2971)-FIND("/",N2971))</f>
        <v>plays</v>
      </c>
      <c r="S2971" s="9">
        <f t="array" ref="S2971">(J2971/86400)+25569+(-5/24)</f>
        <v>42097.578159722216</v>
      </c>
      <c r="T2971" s="9">
        <f t="array" ref="T2971">(I2971/86400)+25569+(-5/24)</f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 s="5">
        <f t="shared" si="93"/>
        <v>69.890109890109883</v>
      </c>
      <c r="Q2972" t="str">
        <f t="array" ref="Q2972">LEFT(N2972,FIND("/",N2972)-1)</f>
        <v>theater</v>
      </c>
      <c r="R2972" t="str">
        <f t="array" ref="R2972">RIGHT(N2972,LEN(N2972)-FIND("/",N2972))</f>
        <v>plays</v>
      </c>
      <c r="S2972" s="9">
        <f t="array" ref="S2972">(J2972/86400)+25569+(-5/24)</f>
        <v>41808.461238425924</v>
      </c>
      <c r="T2972" s="9">
        <f t="array" ref="T2972">(I2972/86400)+25569+(-5/24)</f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 s="5">
        <f t="shared" si="93"/>
        <v>74.534883720930239</v>
      </c>
      <c r="Q2973" t="str">
        <f t="array" ref="Q2973">LEFT(N2973,FIND("/",N2973)-1)</f>
        <v>theater</v>
      </c>
      <c r="R2973" t="str">
        <f t="array" ref="R2973">RIGHT(N2973,LEN(N2973)-FIND("/",N2973))</f>
        <v>plays</v>
      </c>
      <c r="S2973" s="9">
        <f t="array" ref="S2973">(J2973/86400)+25569+(-5/24)</f>
        <v>41852.449976851851</v>
      </c>
      <c r="T2973" s="9">
        <f t="array" ref="T2973">(I2973/86400)+25569+(-5/24)</f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 s="5">
        <f t="shared" si="93"/>
        <v>123.94117647058823</v>
      </c>
      <c r="Q2974" t="str">
        <f t="array" ref="Q2974">LEFT(N2974,FIND("/",N2974)-1)</f>
        <v>theater</v>
      </c>
      <c r="R2974" t="str">
        <f t="array" ref="R2974">RIGHT(N2974,LEN(N2974)-FIND("/",N2974))</f>
        <v>plays</v>
      </c>
      <c r="S2974" s="9">
        <f t="array" ref="S2974">(J2974/86400)+25569+(-5/24)</f>
        <v>42693.90185185185</v>
      </c>
      <c r="T2974" s="9">
        <f t="array" ref="T2974">(I2974/86400)+25569+(-5/24)</f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 s="5">
        <f t="shared" si="93"/>
        <v>264.84848484848487</v>
      </c>
      <c r="Q2975" t="str">
        <f t="array" ref="Q2975">LEFT(N2975,FIND("/",N2975)-1)</f>
        <v>theater</v>
      </c>
      <c r="R2975" t="str">
        <f t="array" ref="R2975">RIGHT(N2975,LEN(N2975)-FIND("/",N2975))</f>
        <v>plays</v>
      </c>
      <c r="S2975" s="9">
        <f t="array" ref="S2975">(J2975/86400)+25569+(-5/24)</f>
        <v>42341.610046296293</v>
      </c>
      <c r="T2975" s="9">
        <f t="array" ref="T2975">(I2975/86400)+25569+(-5/24)</f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 s="5">
        <f t="shared" si="93"/>
        <v>58.620689655172413</v>
      </c>
      <c r="Q2976" t="str">
        <f t="array" ref="Q2976">LEFT(N2976,FIND("/",N2976)-1)</f>
        <v>theater</v>
      </c>
      <c r="R2976" t="str">
        <f t="array" ref="R2976">RIGHT(N2976,LEN(N2976)-FIND("/",N2976))</f>
        <v>plays</v>
      </c>
      <c r="S2976" s="9">
        <f t="array" ref="S2976">(J2976/86400)+25569+(-5/24)</f>
        <v>41879.852673611109</v>
      </c>
      <c r="T2976" s="9">
        <f t="array" ref="T2976">(I2976/86400)+25569+(-5/24)</f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 s="5">
        <f t="shared" si="93"/>
        <v>70.884955752212392</v>
      </c>
      <c r="Q2977" t="str">
        <f t="array" ref="Q2977">LEFT(N2977,FIND("/",N2977)-1)</f>
        <v>theater</v>
      </c>
      <c r="R2977" t="str">
        <f t="array" ref="R2977">RIGHT(N2977,LEN(N2977)-FIND("/",N2977))</f>
        <v>plays</v>
      </c>
      <c r="S2977" s="9">
        <f t="array" ref="S2977">(J2977/86400)+25569+(-5/24)</f>
        <v>41941.475532407407</v>
      </c>
      <c r="T2977" s="9">
        <f t="array" ref="T2977">(I2977/86400)+25569+(-5/24)</f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 s="5">
        <f t="shared" si="93"/>
        <v>8.5714285714285712</v>
      </c>
      <c r="Q2978" t="str">
        <f t="array" ref="Q2978">LEFT(N2978,FIND("/",N2978)-1)</f>
        <v>theater</v>
      </c>
      <c r="R2978" t="str">
        <f t="array" ref="R2978">RIGHT(N2978,LEN(N2978)-FIND("/",N2978))</f>
        <v>plays</v>
      </c>
      <c r="S2978" s="9">
        <f t="array" ref="S2978">(J2978/86400)+25569+(-5/24)</f>
        <v>42425.522337962961</v>
      </c>
      <c r="T2978" s="9">
        <f t="array" ref="T2978">(I2978/86400)+25569+(-5/24)</f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 s="5">
        <f t="shared" si="93"/>
        <v>113.56666666666666</v>
      </c>
      <c r="Q2979" t="str">
        <f t="array" ref="Q2979">LEFT(N2979,FIND("/",N2979)-1)</f>
        <v>theater</v>
      </c>
      <c r="R2979" t="str">
        <f t="array" ref="R2979">RIGHT(N2979,LEN(N2979)-FIND("/",N2979))</f>
        <v>plays</v>
      </c>
      <c r="S2979" s="9">
        <f t="array" ref="S2979">(J2979/86400)+25569+(-5/24)</f>
        <v>42026.672847222224</v>
      </c>
      <c r="T2979" s="9">
        <f t="array" ref="T2979">(I2979/86400)+25569+(-5/24)</f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 s="5">
        <f t="shared" si="93"/>
        <v>60.6875</v>
      </c>
      <c r="Q2980" t="str">
        <f t="array" ref="Q2980">LEFT(N2980,FIND("/",N2980)-1)</f>
        <v>theater</v>
      </c>
      <c r="R2980" t="str">
        <f t="array" ref="R2980">RIGHT(N2980,LEN(N2980)-FIND("/",N2980))</f>
        <v>plays</v>
      </c>
      <c r="S2980" s="9">
        <f t="array" ref="S2980">(J2980/86400)+25569+(-5/24)</f>
        <v>41922.432256944441</v>
      </c>
      <c r="T2980" s="9">
        <f t="array" ref="T2980">(I2980/86400)+25569+(-5/24)</f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 s="5">
        <f t="shared" si="93"/>
        <v>110.21739130434783</v>
      </c>
      <c r="Q2981" t="str">
        <f t="array" ref="Q2981">LEFT(N2981,FIND("/",N2981)-1)</f>
        <v>theater</v>
      </c>
      <c r="R2981" t="str">
        <f t="array" ref="R2981">RIGHT(N2981,LEN(N2981)-FIND("/",N2981))</f>
        <v>plays</v>
      </c>
      <c r="S2981" s="9">
        <f t="array" ref="S2981">(J2981/86400)+25569+(-5/24)</f>
        <v>41993.616006944438</v>
      </c>
      <c r="T2981" s="9">
        <f t="array" ref="T2981">(I2981/86400)+25569+(-5/24)</f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 s="5">
        <f t="shared" si="93"/>
        <v>136.45833333333334</v>
      </c>
      <c r="Q2982" t="str">
        <f t="array" ref="Q2982">LEFT(N2982,FIND("/",N2982)-1)</f>
        <v>theater</v>
      </c>
      <c r="R2982" t="str">
        <f t="array" ref="R2982">RIGHT(N2982,LEN(N2982)-FIND("/",N2982))</f>
        <v>plays</v>
      </c>
      <c r="S2982" s="9">
        <f t="array" ref="S2982">(J2982/86400)+25569+(-5/24)</f>
        <v>42219.70752314815</v>
      </c>
      <c r="T2982" s="9">
        <f t="array" ref="T2982">(I2982/86400)+25569+(-5/24)</f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 s="5">
        <f t="shared" si="93"/>
        <v>53.164948453608247</v>
      </c>
      <c r="Q2983" t="str">
        <f t="array" ref="Q2983">LEFT(N2983,FIND("/",N2983)-1)</f>
        <v>theater</v>
      </c>
      <c r="R2983" t="str">
        <f t="array" ref="R2983">RIGHT(N2983,LEN(N2983)-FIND("/",N2983))</f>
        <v>spaces</v>
      </c>
      <c r="S2983" s="9">
        <f t="array" ref="S2983">(J2983/86400)+25569+(-5/24)</f>
        <v>42225.351342592585</v>
      </c>
      <c r="T2983" s="9">
        <f t="array" ref="T2983">(I2983/86400)+25569+(-5/24)</f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 s="5">
        <f t="shared" si="93"/>
        <v>86.491525423728817</v>
      </c>
      <c r="Q2984" t="str">
        <f t="array" ref="Q2984">LEFT(N2984,FIND("/",N2984)-1)</f>
        <v>theater</v>
      </c>
      <c r="R2984" t="str">
        <f t="array" ref="R2984">RIGHT(N2984,LEN(N2984)-FIND("/",N2984))</f>
        <v>spaces</v>
      </c>
      <c r="S2984" s="9">
        <f t="array" ref="S2984">(J2984/86400)+25569+(-5/24)</f>
        <v>42381.478506944441</v>
      </c>
      <c r="T2984" s="9">
        <f t="array" ref="T2984">(I2984/86400)+25569+(-5/24)</f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 s="5">
        <f t="shared" si="93"/>
        <v>155.23827397260274</v>
      </c>
      <c r="Q2985" t="str">
        <f t="array" ref="Q2985">LEFT(N2985,FIND("/",N2985)-1)</f>
        <v>theater</v>
      </c>
      <c r="R2985" t="str">
        <f t="array" ref="R2985">RIGHT(N2985,LEN(N2985)-FIND("/",N2985))</f>
        <v>spaces</v>
      </c>
      <c r="S2985" s="9">
        <f t="array" ref="S2985">(J2985/86400)+25569+(-5/24)</f>
        <v>41894.424027777779</v>
      </c>
      <c r="T2985" s="9">
        <f t="array" ref="T2985">(I2985/86400)+25569+(-5/24)</f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 s="5">
        <f t="shared" si="93"/>
        <v>115.08256880733946</v>
      </c>
      <c r="Q2986" t="str">
        <f t="array" ref="Q2986">LEFT(N2986,FIND("/",N2986)-1)</f>
        <v>theater</v>
      </c>
      <c r="R2986" t="str">
        <f t="array" ref="R2986">RIGHT(N2986,LEN(N2986)-FIND("/",N2986))</f>
        <v>spaces</v>
      </c>
      <c r="S2986" s="9">
        <f t="array" ref="S2986">(J2986/86400)+25569+(-5/24)</f>
        <v>42576.070381944439</v>
      </c>
      <c r="T2986" s="9">
        <f t="array" ref="T2986">(I2986/86400)+25569+(-5/24)</f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 s="5">
        <f t="shared" si="93"/>
        <v>109.5945945945946</v>
      </c>
      <c r="Q2987" t="str">
        <f t="array" ref="Q2987">LEFT(N2987,FIND("/",N2987)-1)</f>
        <v>theater</v>
      </c>
      <c r="R2987" t="str">
        <f t="array" ref="R2987">RIGHT(N2987,LEN(N2987)-FIND("/",N2987))</f>
        <v>spaces</v>
      </c>
      <c r="S2987" s="9">
        <f t="array" ref="S2987">(J2987/86400)+25569+(-5/24)</f>
        <v>42654.765370370369</v>
      </c>
      <c r="T2987" s="9">
        <f t="array" ref="T2987">(I2987/86400)+25569+(-5/24)</f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 s="5">
        <f t="shared" si="93"/>
        <v>45.214285714285715</v>
      </c>
      <c r="Q2988" t="str">
        <f t="array" ref="Q2988">LEFT(N2988,FIND("/",N2988)-1)</f>
        <v>theater</v>
      </c>
      <c r="R2988" t="str">
        <f t="array" ref="R2988">RIGHT(N2988,LEN(N2988)-FIND("/",N2988))</f>
        <v>spaces</v>
      </c>
      <c r="S2988" s="9">
        <f t="array" ref="S2988">(J2988/86400)+25569+(-5/24)</f>
        <v>42431.29173611111</v>
      </c>
      <c r="T2988" s="9">
        <f t="array" ref="T2988">(I2988/86400)+25569+(-5/24)</f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 s="5">
        <f t="shared" si="93"/>
        <v>104.15169811320754</v>
      </c>
      <c r="Q2989" t="str">
        <f t="array" ref="Q2989">LEFT(N2989,FIND("/",N2989)-1)</f>
        <v>theater</v>
      </c>
      <c r="R2989" t="str">
        <f t="array" ref="R2989">RIGHT(N2989,LEN(N2989)-FIND("/",N2989))</f>
        <v>spaces</v>
      </c>
      <c r="S2989" s="9">
        <f t="array" ref="S2989">(J2989/86400)+25569+(-5/24)</f>
        <v>42627.098969907405</v>
      </c>
      <c r="T2989" s="9">
        <f t="array" ref="T2989">(I2989/86400)+25569+(-5/24)</f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 s="5">
        <f t="shared" si="93"/>
        <v>35.714285714285715</v>
      </c>
      <c r="Q2990" t="str">
        <f t="array" ref="Q2990">LEFT(N2990,FIND("/",N2990)-1)</f>
        <v>theater</v>
      </c>
      <c r="R2990" t="str">
        <f t="array" ref="R2990">RIGHT(N2990,LEN(N2990)-FIND("/",N2990))</f>
        <v>spaces</v>
      </c>
      <c r="S2990" s="9">
        <f t="array" ref="S2990">(J2990/86400)+25569+(-5/24)</f>
        <v>42511.153715277775</v>
      </c>
      <c r="T2990" s="9">
        <f t="array" ref="T2990">(I2990/86400)+25569+(-5/24)</f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 s="5">
        <f t="shared" si="93"/>
        <v>96.997252747252745</v>
      </c>
      <c r="Q2991" t="str">
        <f t="array" ref="Q2991">LEFT(N2991,FIND("/",N2991)-1)</f>
        <v>theater</v>
      </c>
      <c r="R2991" t="str">
        <f t="array" ref="R2991">RIGHT(N2991,LEN(N2991)-FIND("/",N2991))</f>
        <v>spaces</v>
      </c>
      <c r="S2991" s="9">
        <f t="array" ref="S2991">(J2991/86400)+25569+(-5/24)</f>
        <v>42336.812060185184</v>
      </c>
      <c r="T2991" s="9">
        <f t="array" ref="T2991">(I2991/86400)+25569+(-5/24)</f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 s="5">
        <f t="shared" si="93"/>
        <v>370.37037037037038</v>
      </c>
      <c r="Q2992" t="str">
        <f t="array" ref="Q2992">LEFT(N2992,FIND("/",N2992)-1)</f>
        <v>theater</v>
      </c>
      <c r="R2992" t="str">
        <f t="array" ref="R2992">RIGHT(N2992,LEN(N2992)-FIND("/",N2992))</f>
        <v>spaces</v>
      </c>
      <c r="S2992" s="9">
        <f t="array" ref="S2992">(J2992/86400)+25569+(-5/24)</f>
        <v>42341.365972222215</v>
      </c>
      <c r="T2992" s="9">
        <f t="array" ref="T2992">(I2992/86400)+25569+(-5/24)</f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 s="5">
        <f t="shared" si="93"/>
        <v>94.408602150537632</v>
      </c>
      <c r="Q2993" t="str">
        <f t="array" ref="Q2993">LEFT(N2993,FIND("/",N2993)-1)</f>
        <v>theater</v>
      </c>
      <c r="R2993" t="str">
        <f t="array" ref="R2993">RIGHT(N2993,LEN(N2993)-FIND("/",N2993))</f>
        <v>spaces</v>
      </c>
      <c r="S2993" s="9">
        <f t="array" ref="S2993">(J2993/86400)+25569+(-5/24)</f>
        <v>42740.628819444442</v>
      </c>
      <c r="T2993" s="9">
        <f t="array" ref="T2993">(I2993/86400)+25569+(-5/24)</f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 s="5">
        <f t="shared" si="93"/>
        <v>48.984375</v>
      </c>
      <c r="Q2994" t="str">
        <f t="array" ref="Q2994">LEFT(N2994,FIND("/",N2994)-1)</f>
        <v>theater</v>
      </c>
      <c r="R2994" t="str">
        <f t="array" ref="R2994">RIGHT(N2994,LEN(N2994)-FIND("/",N2994))</f>
        <v>spaces</v>
      </c>
      <c r="S2994" s="9">
        <f t="array" ref="S2994">(J2994/86400)+25569+(-5/24)</f>
        <v>42622.559143518512</v>
      </c>
      <c r="T2994" s="9">
        <f t="array" ref="T2994">(I2994/86400)+25569+(-5/24)</f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 s="5">
        <f t="shared" si="93"/>
        <v>45.590909090909093</v>
      </c>
      <c r="Q2995" t="str">
        <f t="array" ref="Q2995">LEFT(N2995,FIND("/",N2995)-1)</f>
        <v>theater</v>
      </c>
      <c r="R2995" t="str">
        <f t="array" ref="R2995">RIGHT(N2995,LEN(N2995)-FIND("/",N2995))</f>
        <v>spaces</v>
      </c>
      <c r="S2995" s="9">
        <f t="array" ref="S2995">(J2995/86400)+25569+(-5/24)</f>
        <v>42390.63040509259</v>
      </c>
      <c r="T2995" s="9">
        <f t="array" ref="T2995">(I2995/86400)+25569+(-5/24)</f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 s="5">
        <f t="shared" si="93"/>
        <v>23.275254237288134</v>
      </c>
      <c r="Q2996" t="str">
        <f t="array" ref="Q2996">LEFT(N2996,FIND("/",N2996)-1)</f>
        <v>theater</v>
      </c>
      <c r="R2996" t="str">
        <f t="array" ref="R2996">RIGHT(N2996,LEN(N2996)-FIND("/",N2996))</f>
        <v>spaces</v>
      </c>
      <c r="S2996" s="9">
        <f t="array" ref="S2996">(J2996/86400)+25569+(-5/24)</f>
        <v>41885.270509259259</v>
      </c>
      <c r="T2996" s="9">
        <f t="array" ref="T2996">(I2996/86400)+25569+(-5/24)</f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 s="5">
        <f t="shared" si="93"/>
        <v>63.2289156626506</v>
      </c>
      <c r="Q2997" t="str">
        <f t="array" ref="Q2997">LEFT(N2997,FIND("/",N2997)-1)</f>
        <v>theater</v>
      </c>
      <c r="R2997" t="str">
        <f t="array" ref="R2997">RIGHT(N2997,LEN(N2997)-FIND("/",N2997))</f>
        <v>spaces</v>
      </c>
      <c r="S2997" s="9">
        <f t="array" ref="S2997">(J2997/86400)+25569+(-5/24)</f>
        <v>42724.456840277773</v>
      </c>
      <c r="T2997" s="9">
        <f t="array" ref="T2997">(I2997/86400)+25569+(-5/24)</f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 s="5">
        <f t="shared" si="93"/>
        <v>153.5204081632653</v>
      </c>
      <c r="Q2998" t="str">
        <f t="array" ref="Q2998">LEFT(N2998,FIND("/",N2998)-1)</f>
        <v>theater</v>
      </c>
      <c r="R2998" t="str">
        <f t="array" ref="R2998">RIGHT(N2998,LEN(N2998)-FIND("/",N2998))</f>
        <v>spaces</v>
      </c>
      <c r="S2998" s="9">
        <f t="array" ref="S2998">(J2998/86400)+25569+(-5/24)</f>
        <v>42090.704166666663</v>
      </c>
      <c r="T2998" s="9">
        <f t="array" ref="T2998">(I2998/86400)+25569+(-5/24)</f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 s="5">
        <f t="shared" si="93"/>
        <v>90.2</v>
      </c>
      <c r="Q2999" t="str">
        <f t="array" ref="Q2999">LEFT(N2999,FIND("/",N2999)-1)</f>
        <v>theater</v>
      </c>
      <c r="R2999" t="str">
        <f t="array" ref="R2999">RIGHT(N2999,LEN(N2999)-FIND("/",N2999))</f>
        <v>spaces</v>
      </c>
      <c r="S2999" s="9">
        <f t="array" ref="S2999">(J2999/86400)+25569+(-5/24)</f>
        <v>42775.525381944441</v>
      </c>
      <c r="T2999" s="9">
        <f t="array" ref="T2999">(I2999/86400)+25569+(-5/24)</f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 s="5">
        <f t="shared" si="93"/>
        <v>118.97113163972287</v>
      </c>
      <c r="Q3000" t="str">
        <f t="array" ref="Q3000">LEFT(N3000,FIND("/",N3000)-1)</f>
        <v>theater</v>
      </c>
      <c r="R3000" t="str">
        <f t="array" ref="R3000">RIGHT(N3000,LEN(N3000)-FIND("/",N3000))</f>
        <v>spaces</v>
      </c>
      <c r="S3000" s="9">
        <f t="array" ref="S3000">(J3000/86400)+25569+(-5/24)</f>
        <v>41777.985289351847</v>
      </c>
      <c r="T3000" s="9">
        <f t="array" ref="T3000">(I3000/86400)+25569+(-5/24)</f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 s="5">
        <f t="shared" si="93"/>
        <v>80.25</v>
      </c>
      <c r="Q3001" t="str">
        <f t="array" ref="Q3001">LEFT(N3001,FIND("/",N3001)-1)</f>
        <v>theater</v>
      </c>
      <c r="R3001" t="str">
        <f t="array" ref="R3001">RIGHT(N3001,LEN(N3001)-FIND("/",N3001))</f>
        <v>spaces</v>
      </c>
      <c r="S3001" s="9">
        <f t="array" ref="S3001">(J3001/86400)+25569+(-5/24)</f>
        <v>42780.531944444439</v>
      </c>
      <c r="T3001" s="9">
        <f t="array" ref="T3001">(I3001/86400)+25569+(-5/24)</f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 s="5">
        <f t="shared" si="93"/>
        <v>62.5</v>
      </c>
      <c r="Q3002" t="str">
        <f t="array" ref="Q3002">LEFT(N3002,FIND("/",N3002)-1)</f>
        <v>theater</v>
      </c>
      <c r="R3002" t="str">
        <f t="array" ref="R3002">RIGHT(N3002,LEN(N3002)-FIND("/",N3002))</f>
        <v>spaces</v>
      </c>
      <c r="S3002" s="9">
        <f t="array" ref="S3002">(J3002/86400)+25569+(-5/24)</f>
        <v>42752.61886574074</v>
      </c>
      <c r="T3002" s="9">
        <f t="array" ref="T3002">(I3002/86400)+25569+(-5/24)</f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 s="5">
        <f t="shared" si="93"/>
        <v>131.37719999999999</v>
      </c>
      <c r="Q3003" t="str">
        <f t="array" ref="Q3003">LEFT(N3003,FIND("/",N3003)-1)</f>
        <v>theater</v>
      </c>
      <c r="R3003" t="str">
        <f t="array" ref="R3003">RIGHT(N3003,LEN(N3003)-FIND("/",N3003))</f>
        <v>spaces</v>
      </c>
      <c r="S3003" s="9">
        <f t="array" ref="S3003">(J3003/86400)+25569+(-5/24)</f>
        <v>42534.687291666669</v>
      </c>
      <c r="T3003" s="9">
        <f t="array" ref="T3003">(I3003/86400)+25569+(-5/24)</f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 s="5">
        <f t="shared" si="93"/>
        <v>73.032980769230775</v>
      </c>
      <c r="Q3004" t="str">
        <f t="array" ref="Q3004">LEFT(N3004,FIND("/",N3004)-1)</f>
        <v>theater</v>
      </c>
      <c r="R3004" t="str">
        <f t="array" ref="R3004">RIGHT(N3004,LEN(N3004)-FIND("/",N3004))</f>
        <v>spaces</v>
      </c>
      <c r="S3004" s="9">
        <f t="array" ref="S3004">(J3004/86400)+25569+(-5/24)</f>
        <v>41239.627916666665</v>
      </c>
      <c r="T3004" s="9">
        <f t="array" ref="T3004">(I3004/86400)+25569+(-5/24)</f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 s="5">
        <f t="shared" si="93"/>
        <v>178.52941176470588</v>
      </c>
      <c r="Q3005" t="str">
        <f t="array" ref="Q3005">LEFT(N3005,FIND("/",N3005)-1)</f>
        <v>theater</v>
      </c>
      <c r="R3005" t="str">
        <f t="array" ref="R3005">RIGHT(N3005,LEN(N3005)-FIND("/",N3005))</f>
        <v>spaces</v>
      </c>
      <c r="S3005" s="9">
        <f t="array" ref="S3005">(J3005/86400)+25569+(-5/24)</f>
        <v>42398.640925925924</v>
      </c>
      <c r="T3005" s="9">
        <f t="array" ref="T3005">(I3005/86400)+25569+(-5/24)</f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 s="5">
        <f t="shared" si="93"/>
        <v>162.90974729241879</v>
      </c>
      <c r="Q3006" t="str">
        <f t="array" ref="Q3006">LEFT(N3006,FIND("/",N3006)-1)</f>
        <v>theater</v>
      </c>
      <c r="R3006" t="str">
        <f t="array" ref="R3006">RIGHT(N3006,LEN(N3006)-FIND("/",N3006))</f>
        <v>spaces</v>
      </c>
      <c r="S3006" s="9">
        <f t="array" ref="S3006">(J3006/86400)+25569+(-5/24)</f>
        <v>41928.672731481478</v>
      </c>
      <c r="T3006" s="9">
        <f t="array" ref="T3006">(I3006/86400)+25569+(-5/24)</f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 s="5">
        <f t="shared" si="93"/>
        <v>108.24237288135593</v>
      </c>
      <c r="Q3007" t="str">
        <f t="array" ref="Q3007">LEFT(N3007,FIND("/",N3007)-1)</f>
        <v>theater</v>
      </c>
      <c r="R3007" t="str">
        <f t="array" ref="R3007">RIGHT(N3007,LEN(N3007)-FIND("/",N3007))</f>
        <v>spaces</v>
      </c>
      <c r="S3007" s="9">
        <f t="array" ref="S3007">(J3007/86400)+25569+(-5/24)</f>
        <v>41888.466493055552</v>
      </c>
      <c r="T3007" s="9">
        <f t="array" ref="T3007">(I3007/86400)+25569+(-5/24)</f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 s="5">
        <f t="shared" si="93"/>
        <v>88.865979381443296</v>
      </c>
      <c r="Q3008" t="str">
        <f t="array" ref="Q3008">LEFT(N3008,FIND("/",N3008)-1)</f>
        <v>theater</v>
      </c>
      <c r="R3008" t="str">
        <f t="array" ref="R3008">RIGHT(N3008,LEN(N3008)-FIND("/",N3008))</f>
        <v>spaces</v>
      </c>
      <c r="S3008" s="9">
        <f t="array" ref="S3008">(J3008/86400)+25569+(-5/24)</f>
        <v>41957.54850694444</v>
      </c>
      <c r="T3008" s="9">
        <f t="array" ref="T3008">(I3008/86400)+25569+(-5/24)</f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 s="5">
        <f t="shared" si="93"/>
        <v>54</v>
      </c>
      <c r="Q3009" t="str">
        <f t="array" ref="Q3009">LEFT(N3009,FIND("/",N3009)-1)</f>
        <v>theater</v>
      </c>
      <c r="R3009" t="str">
        <f t="array" ref="R3009">RIGHT(N3009,LEN(N3009)-FIND("/",N3009))</f>
        <v>spaces</v>
      </c>
      <c r="S3009" s="9">
        <f t="array" ref="S3009">(J3009/86400)+25569+(-5/24)</f>
        <v>42098.007905092592</v>
      </c>
      <c r="T3009" s="9">
        <f t="array" ref="T3009">(I3009/86400)+25569+(-5/24)</f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 s="5">
        <f t="shared" si="93"/>
        <v>116.73076923076923</v>
      </c>
      <c r="Q3010" t="str">
        <f t="array" ref="Q3010">LEFT(N3010,FIND("/",N3010)-1)</f>
        <v>theater</v>
      </c>
      <c r="R3010" t="str">
        <f t="array" ref="R3010">RIGHT(N3010,LEN(N3010)-FIND("/",N3010))</f>
        <v>spaces</v>
      </c>
      <c r="S3010" s="9">
        <f t="array" ref="S3010">(J3010/86400)+25569+(-5/24)</f>
        <v>42360.003692129627</v>
      </c>
      <c r="T3010" s="9">
        <f t="array" ref="T3010">(I3010/86400)+25569+(-5/24)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E3011/D3011*100</f>
        <v>119.756</v>
      </c>
      <c r="P3011" s="5">
        <f t="shared" ref="P3011:P3074" si="95">E3011/L3011</f>
        <v>233.8984375</v>
      </c>
      <c r="Q3011" t="str">
        <f t="array" ref="Q3011">LEFT(N3011,FIND("/",N3011)-1)</f>
        <v>theater</v>
      </c>
      <c r="R3011" t="str">
        <f t="array" ref="R3011">RIGHT(N3011,LEN(N3011)-FIND("/",N3011))</f>
        <v>spaces</v>
      </c>
      <c r="S3011" s="9">
        <f t="array" ref="S3011">(J3011/86400)+25569+(-5/24)</f>
        <v>41939.361574074072</v>
      </c>
      <c r="T3011" s="9">
        <f t="array" ref="T301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 s="5">
        <f t="shared" si="95"/>
        <v>158</v>
      </c>
      <c r="Q3012" t="str">
        <f t="array" ref="Q3012">LEFT(N3012,FIND("/",N3012)-1)</f>
        <v>theater</v>
      </c>
      <c r="R3012" t="str">
        <f t="array" ref="R3012">RIGHT(N3012,LEN(N3012)-FIND("/",N3012))</f>
        <v>spaces</v>
      </c>
      <c r="S3012" s="9">
        <f t="array" ref="S3012">(J3012/86400)+25569+(-5/24)</f>
        <v>41996.624062499999</v>
      </c>
      <c r="T3012" s="9">
        <f t="array" ref="T3012">(I3012/86400)+25569+(-5/24)</f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 s="5">
        <f t="shared" si="95"/>
        <v>14.84</v>
      </c>
      <c r="Q3013" t="str">
        <f t="array" ref="Q3013">LEFT(N3013,FIND("/",N3013)-1)</f>
        <v>theater</v>
      </c>
      <c r="R3013" t="str">
        <f t="array" ref="R3013">RIGHT(N3013,LEN(N3013)-FIND("/",N3013))</f>
        <v>spaces</v>
      </c>
      <c r="S3013" s="9">
        <f t="array" ref="S3013">(J3013/86400)+25569+(-5/24)</f>
        <v>42334.260601851849</v>
      </c>
      <c r="T3013" s="9">
        <f t="array" ref="T3013">(I3013/86400)+25569+(-5/24)</f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 s="5">
        <f t="shared" si="95"/>
        <v>85.181818181818187</v>
      </c>
      <c r="Q3014" t="str">
        <f t="array" ref="Q3014">LEFT(N3014,FIND("/",N3014)-1)</f>
        <v>theater</v>
      </c>
      <c r="R3014" t="str">
        <f t="array" ref="R3014">RIGHT(N3014,LEN(N3014)-FIND("/",N3014))</f>
        <v>spaces</v>
      </c>
      <c r="S3014" s="9">
        <f t="array" ref="S3014">(J3014/86400)+25569+(-5/24)</f>
        <v>42024.494560185187</v>
      </c>
      <c r="T3014" s="9">
        <f t="array" ref="T3014">(I3014/86400)+25569+(-5/24)</f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 s="5">
        <f t="shared" si="95"/>
        <v>146.69158878504672</v>
      </c>
      <c r="Q3015" t="str">
        <f t="array" ref="Q3015">LEFT(N3015,FIND("/",N3015)-1)</f>
        <v>theater</v>
      </c>
      <c r="R3015" t="str">
        <f t="array" ref="R3015">RIGHT(N3015,LEN(N3015)-FIND("/",N3015))</f>
        <v>spaces</v>
      </c>
      <c r="S3015" s="9">
        <f t="array" ref="S3015">(J3015/86400)+25569+(-5/24)</f>
        <v>42146.627881944441</v>
      </c>
      <c r="T3015" s="9">
        <f t="array" ref="T3015">(I3015/86400)+25569+(-5/24)</f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 s="5">
        <f t="shared" si="95"/>
        <v>50.764811490125673</v>
      </c>
      <c r="Q3016" t="str">
        <f t="array" ref="Q3016">LEFT(N3016,FIND("/",N3016)-1)</f>
        <v>theater</v>
      </c>
      <c r="R3016" t="str">
        <f t="array" ref="R3016">RIGHT(N3016,LEN(N3016)-FIND("/",N3016))</f>
        <v>spaces</v>
      </c>
      <c r="S3016" s="9">
        <f t="array" ref="S3016">(J3016/86400)+25569+(-5/24)</f>
        <v>41919.915277777771</v>
      </c>
      <c r="T3016" s="9">
        <f t="array" ref="T3016">(I3016/86400)+25569+(-5/24)</f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 s="5">
        <f t="shared" si="95"/>
        <v>87.7</v>
      </c>
      <c r="Q3017" t="str">
        <f t="array" ref="Q3017">LEFT(N3017,FIND("/",N3017)-1)</f>
        <v>theater</v>
      </c>
      <c r="R3017" t="str">
        <f t="array" ref="R3017">RIGHT(N3017,LEN(N3017)-FIND("/",N3017))</f>
        <v>spaces</v>
      </c>
      <c r="S3017" s="9">
        <f t="array" ref="S3017">(J3017/86400)+25569+(-5/24)</f>
        <v>41785.518958333334</v>
      </c>
      <c r="T3017" s="9">
        <f t="array" ref="T3017">(I3017/86400)+25569+(-5/24)</f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 s="5">
        <f t="shared" si="95"/>
        <v>242.27777777777777</v>
      </c>
      <c r="Q3018" t="str">
        <f t="array" ref="Q3018">LEFT(N3018,FIND("/",N3018)-1)</f>
        <v>theater</v>
      </c>
      <c r="R3018" t="str">
        <f t="array" ref="R3018">RIGHT(N3018,LEN(N3018)-FIND("/",N3018))</f>
        <v>spaces</v>
      </c>
      <c r="S3018" s="9">
        <f t="array" ref="S3018">(J3018/86400)+25569+(-5/24)</f>
        <v>41778.339722222219</v>
      </c>
      <c r="T3018" s="9">
        <f t="array" ref="T3018">(I3018/86400)+25569+(-5/24)</f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 s="5">
        <f t="shared" si="95"/>
        <v>146.44654088050314</v>
      </c>
      <c r="Q3019" t="str">
        <f t="array" ref="Q3019">LEFT(N3019,FIND("/",N3019)-1)</f>
        <v>theater</v>
      </c>
      <c r="R3019" t="str">
        <f t="array" ref="R3019">RIGHT(N3019,LEN(N3019)-FIND("/",N3019))</f>
        <v>spaces</v>
      </c>
      <c r="S3019" s="9">
        <f t="array" ref="S3019">(J3019/86400)+25569+(-5/24)</f>
        <v>41841.641701388886</v>
      </c>
      <c r="T3019" s="9">
        <f t="array" ref="T3019">(I3019/86400)+25569+(-5/24)</f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 s="5">
        <f t="shared" si="95"/>
        <v>103.17073170731707</v>
      </c>
      <c r="Q3020" t="str">
        <f t="array" ref="Q3020">LEFT(N3020,FIND("/",N3020)-1)</f>
        <v>theater</v>
      </c>
      <c r="R3020" t="str">
        <f t="array" ref="R3020">RIGHT(N3020,LEN(N3020)-FIND("/",N3020))</f>
        <v>spaces</v>
      </c>
      <c r="S3020" s="9">
        <f t="array" ref="S3020">(J3020/86400)+25569+(-5/24)</f>
        <v>42163.09</v>
      </c>
      <c r="T3020" s="9">
        <f t="array" ref="T3020">(I3020/86400)+25569+(-5/24)</f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 s="5">
        <f t="shared" si="95"/>
        <v>80.464601769911511</v>
      </c>
      <c r="Q3021" t="str">
        <f t="array" ref="Q3021">LEFT(N3021,FIND("/",N3021)-1)</f>
        <v>theater</v>
      </c>
      <c r="R3021" t="str">
        <f t="array" ref="R3021">RIGHT(N3021,LEN(N3021)-FIND("/",N3021))</f>
        <v>spaces</v>
      </c>
      <c r="S3021" s="9">
        <f t="array" ref="S3021">(J3021/86400)+25569+(-5/24)</f>
        <v>41758.625231481477</v>
      </c>
      <c r="T3021" s="9">
        <f t="array" ref="T3021">(I3021/86400)+25569+(-5/24)</f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 s="5">
        <f t="shared" si="95"/>
        <v>234.66666666666666</v>
      </c>
      <c r="Q3022" t="str">
        <f t="array" ref="Q3022">LEFT(N3022,FIND("/",N3022)-1)</f>
        <v>theater</v>
      </c>
      <c r="R3022" t="str">
        <f t="array" ref="R3022">RIGHT(N3022,LEN(N3022)-FIND("/",N3022))</f>
        <v>spaces</v>
      </c>
      <c r="S3022" s="9">
        <f t="array" ref="S3022">(J3022/86400)+25569+(-5/24)</f>
        <v>42170.638113425921</v>
      </c>
      <c r="T3022" s="9">
        <f t="array" ref="T3022">(I3022/86400)+25569+(-5/24)</f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 s="5">
        <f t="shared" si="95"/>
        <v>50.689320388349515</v>
      </c>
      <c r="Q3023" t="str">
        <f t="array" ref="Q3023">LEFT(N3023,FIND("/",N3023)-1)</f>
        <v>theater</v>
      </c>
      <c r="R3023" t="str">
        <f t="array" ref="R3023">RIGHT(N3023,LEN(N3023)-FIND("/",N3023))</f>
        <v>spaces</v>
      </c>
      <c r="S3023" s="9">
        <f t="array" ref="S3023">(J3023/86400)+25569+(-5/24)</f>
        <v>42660.410520833328</v>
      </c>
      <c r="T3023" s="9">
        <f t="array" ref="T3023">(I3023/86400)+25569+(-5/24)</f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 s="5">
        <f t="shared" si="95"/>
        <v>162.70967741935485</v>
      </c>
      <c r="Q3024" t="str">
        <f t="array" ref="Q3024">LEFT(N3024,FIND("/",N3024)-1)</f>
        <v>theater</v>
      </c>
      <c r="R3024" t="str">
        <f t="array" ref="R3024">RIGHT(N3024,LEN(N3024)-FIND("/",N3024))</f>
        <v>spaces</v>
      </c>
      <c r="S3024" s="9">
        <f t="array" ref="S3024">(J3024/86400)+25569+(-5/24)</f>
        <v>42564.745474537034</v>
      </c>
      <c r="T3024" s="9">
        <f t="array" ref="T3024">(I3024/86400)+25569+(-5/24)</f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 s="5">
        <f t="shared" si="95"/>
        <v>120.16666666666667</v>
      </c>
      <c r="Q3025" t="str">
        <f t="array" ref="Q3025">LEFT(N3025,FIND("/",N3025)-1)</f>
        <v>theater</v>
      </c>
      <c r="R3025" t="str">
        <f t="array" ref="R3025">RIGHT(N3025,LEN(N3025)-FIND("/",N3025))</f>
        <v>spaces</v>
      </c>
      <c r="S3025" s="9">
        <f t="array" ref="S3025">(J3025/86400)+25569+(-5/24)</f>
        <v>42121.467430555553</v>
      </c>
      <c r="T3025" s="9">
        <f t="array" ref="T3025">(I3025/86400)+25569+(-5/24)</f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 s="5">
        <f t="shared" si="95"/>
        <v>67.697802197802204</v>
      </c>
      <c r="Q3026" t="str">
        <f t="array" ref="Q3026">LEFT(N3026,FIND("/",N3026)-1)</f>
        <v>theater</v>
      </c>
      <c r="R3026" t="str">
        <f t="array" ref="R3026">RIGHT(N3026,LEN(N3026)-FIND("/",N3026))</f>
        <v>spaces</v>
      </c>
      <c r="S3026" s="9">
        <f t="array" ref="S3026">(J3026/86400)+25569+(-5/24)</f>
        <v>41158.785590277774</v>
      </c>
      <c r="T3026" s="9">
        <f t="array" ref="T3026">(I3026/86400)+25569+(-5/24)</f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 s="5">
        <f t="shared" si="95"/>
        <v>52.103448275862071</v>
      </c>
      <c r="Q3027" t="str">
        <f t="array" ref="Q3027">LEFT(N3027,FIND("/",N3027)-1)</f>
        <v>theater</v>
      </c>
      <c r="R3027" t="str">
        <f t="array" ref="R3027">RIGHT(N3027,LEN(N3027)-FIND("/",N3027))</f>
        <v>spaces</v>
      </c>
      <c r="S3027" s="9">
        <f t="array" ref="S3027">(J3027/86400)+25569+(-5/24)</f>
        <v>41761.301076388889</v>
      </c>
      <c r="T3027" s="9">
        <f t="array" ref="T3027">(I3027/86400)+25569+(-5/24)</f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 s="5">
        <f t="shared" si="95"/>
        <v>51.6</v>
      </c>
      <c r="Q3028" t="str">
        <f t="array" ref="Q3028">LEFT(N3028,FIND("/",N3028)-1)</f>
        <v>theater</v>
      </c>
      <c r="R3028" t="str">
        <f t="array" ref="R3028">RIGHT(N3028,LEN(N3028)-FIND("/",N3028))</f>
        <v>spaces</v>
      </c>
      <c r="S3028" s="9">
        <f t="array" ref="S3028">(J3028/86400)+25569+(-5/24)</f>
        <v>42783.251064814809</v>
      </c>
      <c r="T3028" s="9">
        <f t="array" ref="T3028">(I3028/86400)+25569+(-5/24)</f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 s="5">
        <f t="shared" si="95"/>
        <v>164.3</v>
      </c>
      <c r="Q3029" t="str">
        <f t="array" ref="Q3029">LEFT(N3029,FIND("/",N3029)-1)</f>
        <v>theater</v>
      </c>
      <c r="R3029" t="str">
        <f t="array" ref="R3029">RIGHT(N3029,LEN(N3029)-FIND("/",N3029))</f>
        <v>spaces</v>
      </c>
      <c r="S3029" s="9">
        <f t="array" ref="S3029">(J3029/86400)+25569+(-5/24)</f>
        <v>42053.49596064815</v>
      </c>
      <c r="T3029" s="9">
        <f t="array" ref="T3029">(I3029/86400)+25569+(-5/24)</f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 s="5">
        <f t="shared" si="95"/>
        <v>84.858585858585855</v>
      </c>
      <c r="Q3030" t="str">
        <f t="array" ref="Q3030">LEFT(N3030,FIND("/",N3030)-1)</f>
        <v>theater</v>
      </c>
      <c r="R3030" t="str">
        <f t="array" ref="R3030">RIGHT(N3030,LEN(N3030)-FIND("/",N3030))</f>
        <v>spaces</v>
      </c>
      <c r="S3030" s="9">
        <f t="array" ref="S3030">(J3030/86400)+25569+(-5/24)</f>
        <v>42567.055844907409</v>
      </c>
      <c r="T3030" s="9">
        <f t="array" ref="T3030">(I3030/86400)+25569+(-5/24)</f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 s="5">
        <f t="shared" si="95"/>
        <v>94.548850574712645</v>
      </c>
      <c r="Q3031" t="str">
        <f t="array" ref="Q3031">LEFT(N3031,FIND("/",N3031)-1)</f>
        <v>theater</v>
      </c>
      <c r="R3031" t="str">
        <f t="array" ref="R3031">RIGHT(N3031,LEN(N3031)-FIND("/",N3031))</f>
        <v>spaces</v>
      </c>
      <c r="S3031" s="9">
        <f t="array" ref="S3031">(J3031/86400)+25569+(-5/24)</f>
        <v>41932.500543981478</v>
      </c>
      <c r="T3031" s="9">
        <f t="array" ref="T3031">(I3031/86400)+25569+(-5/24)</f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 s="5">
        <f t="shared" si="95"/>
        <v>45.536585365853661</v>
      </c>
      <c r="Q3032" t="str">
        <f t="array" ref="Q3032">LEFT(N3032,FIND("/",N3032)-1)</f>
        <v>theater</v>
      </c>
      <c r="R3032" t="str">
        <f t="array" ref="R3032">RIGHT(N3032,LEN(N3032)-FIND("/",N3032))</f>
        <v>spaces</v>
      </c>
      <c r="S3032" s="9">
        <f t="array" ref="S3032">(J3032/86400)+25569+(-5/24)</f>
        <v>42233.5390162037</v>
      </c>
      <c r="T3032" s="9">
        <f t="array" ref="T3032">(I3032/86400)+25569+(-5/24)</f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 s="5">
        <f t="shared" si="95"/>
        <v>51.724137931034484</v>
      </c>
      <c r="Q3033" t="str">
        <f t="array" ref="Q3033">LEFT(N3033,FIND("/",N3033)-1)</f>
        <v>theater</v>
      </c>
      <c r="R3033" t="str">
        <f t="array" ref="R3033">RIGHT(N3033,LEN(N3033)-FIND("/",N3033))</f>
        <v>spaces</v>
      </c>
      <c r="S3033" s="9">
        <f t="array" ref="S3033">(J3033/86400)+25569+(-5/24)</f>
        <v>42597.674155092587</v>
      </c>
      <c r="T3033" s="9">
        <f t="array" ref="T3033">(I3033/86400)+25569+(-5/24)</f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 s="5">
        <f t="shared" si="95"/>
        <v>50.88</v>
      </c>
      <c r="Q3034" t="str">
        <f t="array" ref="Q3034">LEFT(N3034,FIND("/",N3034)-1)</f>
        <v>theater</v>
      </c>
      <c r="R3034" t="str">
        <f t="array" ref="R3034">RIGHT(N3034,LEN(N3034)-FIND("/",N3034))</f>
        <v>spaces</v>
      </c>
      <c r="S3034" s="9">
        <f t="array" ref="S3034">(J3034/86400)+25569+(-5/24)</f>
        <v>42227.836331018516</v>
      </c>
      <c r="T3034" s="9">
        <f t="array" ref="T3034">(I3034/86400)+25569+(-5/24)</f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 s="5">
        <f t="shared" si="95"/>
        <v>191.13043478260869</v>
      </c>
      <c r="Q3035" t="str">
        <f t="array" ref="Q3035">LEFT(N3035,FIND("/",N3035)-1)</f>
        <v>theater</v>
      </c>
      <c r="R3035" t="str">
        <f t="array" ref="R3035">RIGHT(N3035,LEN(N3035)-FIND("/",N3035))</f>
        <v>spaces</v>
      </c>
      <c r="S3035" s="9">
        <f t="array" ref="S3035">(J3035/86400)+25569+(-5/24)</f>
        <v>42569.901909722219</v>
      </c>
      <c r="T3035" s="9">
        <f t="array" ref="T3035">(I3035/86400)+25569+(-5/24)</f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 s="5">
        <f t="shared" si="95"/>
        <v>89.314285714285717</v>
      </c>
      <c r="Q3036" t="str">
        <f t="array" ref="Q3036">LEFT(N3036,FIND("/",N3036)-1)</f>
        <v>theater</v>
      </c>
      <c r="R3036" t="str">
        <f t="array" ref="R3036">RIGHT(N3036,LEN(N3036)-FIND("/",N3036))</f>
        <v>spaces</v>
      </c>
      <c r="S3036" s="9">
        <f t="array" ref="S3036">(J3036/86400)+25569+(-5/24)</f>
        <v>42644.327025462961</v>
      </c>
      <c r="T3036" s="9">
        <f t="array" ref="T3036">(I3036/86400)+25569+(-5/24)</f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 s="5">
        <f t="shared" si="95"/>
        <v>88.588631921824103</v>
      </c>
      <c r="Q3037" t="str">
        <f t="array" ref="Q3037">LEFT(N3037,FIND("/",N3037)-1)</f>
        <v>theater</v>
      </c>
      <c r="R3037" t="str">
        <f t="array" ref="R3037">RIGHT(N3037,LEN(N3037)-FIND("/",N3037))</f>
        <v>spaces</v>
      </c>
      <c r="S3037" s="9">
        <f t="array" ref="S3037">(J3037/86400)+25569+(-5/24)</f>
        <v>41368.351956018516</v>
      </c>
      <c r="T3037" s="9">
        <f t="array" ref="T3037">(I3037/86400)+25569+(-5/24)</f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 s="5">
        <f t="shared" si="95"/>
        <v>96.300911854103347</v>
      </c>
      <c r="Q3038" t="str">
        <f t="array" ref="Q3038">LEFT(N3038,FIND("/",N3038)-1)</f>
        <v>theater</v>
      </c>
      <c r="R3038" t="str">
        <f t="array" ref="R3038">RIGHT(N3038,LEN(N3038)-FIND("/",N3038))</f>
        <v>spaces</v>
      </c>
      <c r="S3038" s="9">
        <f t="array" ref="S3038">(J3038/86400)+25569+(-5/24)</f>
        <v>41466.576898148145</v>
      </c>
      <c r="T3038" s="9">
        <f t="array" ref="T3038">(I3038/86400)+25569+(-5/24)</f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 s="5">
        <f t="shared" si="95"/>
        <v>33.3125</v>
      </c>
      <c r="Q3039" t="str">
        <f t="array" ref="Q3039">LEFT(N3039,FIND("/",N3039)-1)</f>
        <v>theater</v>
      </c>
      <c r="R3039" t="str">
        <f t="array" ref="R3039">RIGHT(N3039,LEN(N3039)-FIND("/",N3039))</f>
        <v>spaces</v>
      </c>
      <c r="S3039" s="9">
        <f t="array" ref="S3039">(J3039/86400)+25569+(-5/24)</f>
        <v>40378.684872685182</v>
      </c>
      <c r="T3039" s="9">
        <f t="array" ref="T3039">(I3039/86400)+25569+(-5/24)</f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 s="5">
        <f t="shared" si="95"/>
        <v>37.222222222222221</v>
      </c>
      <c r="Q3040" t="str">
        <f t="array" ref="Q3040">LEFT(N3040,FIND("/",N3040)-1)</f>
        <v>theater</v>
      </c>
      <c r="R3040" t="str">
        <f t="array" ref="R3040">RIGHT(N3040,LEN(N3040)-FIND("/",N3040))</f>
        <v>spaces</v>
      </c>
      <c r="S3040" s="9">
        <f t="array" ref="S3040">(J3040/86400)+25569+(-5/24)</f>
        <v>42373.043946759259</v>
      </c>
      <c r="T3040" s="9">
        <f t="array" ref="T3040">(I3040/86400)+25569+(-5/24)</f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 s="5">
        <f t="shared" si="95"/>
        <v>92.130423728813554</v>
      </c>
      <c r="Q3041" t="str">
        <f t="array" ref="Q3041">LEFT(N3041,FIND("/",N3041)-1)</f>
        <v>theater</v>
      </c>
      <c r="R3041" t="str">
        <f t="array" ref="R3041">RIGHT(N3041,LEN(N3041)-FIND("/",N3041))</f>
        <v>spaces</v>
      </c>
      <c r="S3041" s="9">
        <f t="array" ref="S3041">(J3041/86400)+25569+(-5/24)</f>
        <v>41610.586087962962</v>
      </c>
      <c r="T3041" s="9">
        <f t="array" ref="T3041">(I3041/86400)+25569+(-5/24)</f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 s="5">
        <f t="shared" si="95"/>
        <v>76.785714285714292</v>
      </c>
      <c r="Q3042" t="str">
        <f t="array" ref="Q3042">LEFT(N3042,FIND("/",N3042)-1)</f>
        <v>theater</v>
      </c>
      <c r="R3042" t="str">
        <f t="array" ref="R3042">RIGHT(N3042,LEN(N3042)-FIND("/",N3042))</f>
        <v>spaces</v>
      </c>
      <c r="S3042" s="9">
        <f t="array" ref="S3042">(J3042/86400)+25569+(-5/24)</f>
        <v>42177.583576388883</v>
      </c>
      <c r="T3042" s="9">
        <f t="array" ref="T3042">(I3042/86400)+25569+(-5/24)</f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 s="5">
        <f t="shared" si="95"/>
        <v>96.526315789473685</v>
      </c>
      <c r="Q3043" t="str">
        <f t="array" ref="Q3043">LEFT(N3043,FIND("/",N3043)-1)</f>
        <v>theater</v>
      </c>
      <c r="R3043" t="str">
        <f t="array" ref="R3043">RIGHT(N3043,LEN(N3043)-FIND("/",N3043))</f>
        <v>spaces</v>
      </c>
      <c r="S3043" s="9">
        <f t="array" ref="S3043">(J3043/86400)+25569+(-5/24)</f>
        <v>42359.660277777781</v>
      </c>
      <c r="T3043" s="9">
        <f t="array" ref="T3043">(I3043/86400)+25569+(-5/24)</f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 s="5">
        <f t="shared" si="95"/>
        <v>51.891891891891895</v>
      </c>
      <c r="Q3044" t="str">
        <f t="array" ref="Q3044">LEFT(N3044,FIND("/",N3044)-1)</f>
        <v>theater</v>
      </c>
      <c r="R3044" t="str">
        <f t="array" ref="R3044">RIGHT(N3044,LEN(N3044)-FIND("/",N3044))</f>
        <v>spaces</v>
      </c>
      <c r="S3044" s="9">
        <f t="array" ref="S3044">(J3044/86400)+25569+(-5/24)</f>
        <v>42253.479710648149</v>
      </c>
      <c r="T3044" s="9">
        <f t="array" ref="T3044">(I3044/86400)+25569+(-5/24)</f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 s="5">
        <f t="shared" si="95"/>
        <v>128.9140625</v>
      </c>
      <c r="Q3045" t="str">
        <f t="array" ref="Q3045">LEFT(N3045,FIND("/",N3045)-1)</f>
        <v>theater</v>
      </c>
      <c r="R3045" t="str">
        <f t="array" ref="R3045">RIGHT(N3045,LEN(N3045)-FIND("/",N3045))</f>
        <v>spaces</v>
      </c>
      <c r="S3045" s="9">
        <f t="array" ref="S3045">(J3045/86400)+25569+(-5/24)</f>
        <v>42082.862256944441</v>
      </c>
      <c r="T3045" s="9">
        <f t="array" ref="T3045">(I3045/86400)+25569+(-5/24)</f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 s="5">
        <f t="shared" si="95"/>
        <v>84.108974358974365</v>
      </c>
      <c r="Q3046" t="str">
        <f t="array" ref="Q3046">LEFT(N3046,FIND("/",N3046)-1)</f>
        <v>theater</v>
      </c>
      <c r="R3046" t="str">
        <f t="array" ref="R3046">RIGHT(N3046,LEN(N3046)-FIND("/",N3046))</f>
        <v>spaces</v>
      </c>
      <c r="S3046" s="9">
        <f t="array" ref="S3046">(J3046/86400)+25569+(-5/24)</f>
        <v>42387.518495370365</v>
      </c>
      <c r="T3046" s="9">
        <f t="array" ref="T3046">(I3046/86400)+25569+(-5/24)</f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 s="5">
        <f t="shared" si="95"/>
        <v>82.941562500000003</v>
      </c>
      <c r="Q3047" t="str">
        <f t="array" ref="Q3047">LEFT(N3047,FIND("/",N3047)-1)</f>
        <v>theater</v>
      </c>
      <c r="R3047" t="str">
        <f t="array" ref="R3047">RIGHT(N3047,LEN(N3047)-FIND("/",N3047))</f>
        <v>spaces</v>
      </c>
      <c r="S3047" s="9">
        <f t="array" ref="S3047">(J3047/86400)+25569+(-5/24)</f>
        <v>41842.947395833333</v>
      </c>
      <c r="T3047" s="9">
        <f t="array" ref="T3047">(I3047/86400)+25569+(-5/24)</f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 s="5">
        <f t="shared" si="95"/>
        <v>259.94827586206895</v>
      </c>
      <c r="Q3048" t="str">
        <f t="array" ref="Q3048">LEFT(N3048,FIND("/",N3048)-1)</f>
        <v>theater</v>
      </c>
      <c r="R3048" t="str">
        <f t="array" ref="R3048">RIGHT(N3048,LEN(N3048)-FIND("/",N3048))</f>
        <v>spaces</v>
      </c>
      <c r="S3048" s="9">
        <f t="array" ref="S3048">(J3048/86400)+25569+(-5/24)</f>
        <v>41862.59474537037</v>
      </c>
      <c r="T3048" s="9">
        <f t="array" ref="T3048">(I3048/86400)+25569+(-5/24)</f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 s="5">
        <f t="shared" si="95"/>
        <v>37.25</v>
      </c>
      <c r="Q3049" t="str">
        <f t="array" ref="Q3049">LEFT(N3049,FIND("/",N3049)-1)</f>
        <v>theater</v>
      </c>
      <c r="R3049" t="str">
        <f t="array" ref="R3049">RIGHT(N3049,LEN(N3049)-FIND("/",N3049))</f>
        <v>spaces</v>
      </c>
      <c r="S3049" s="9">
        <f t="array" ref="S3049">(J3049/86400)+25569+(-5/24)</f>
        <v>42443.780717592592</v>
      </c>
      <c r="T3049" s="9">
        <f t="array" ref="T3049">(I3049/86400)+25569+(-5/24)</f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 s="5">
        <f t="shared" si="95"/>
        <v>177.02127659574469</v>
      </c>
      <c r="Q3050" t="str">
        <f t="array" ref="Q3050">LEFT(N3050,FIND("/",N3050)-1)</f>
        <v>theater</v>
      </c>
      <c r="R3050" t="str">
        <f t="array" ref="R3050">RIGHT(N3050,LEN(N3050)-FIND("/",N3050))</f>
        <v>spaces</v>
      </c>
      <c r="S3050" s="9">
        <f t="array" ref="S3050">(J3050/86400)+25569+(-5/24)</f>
        <v>41975.692847222221</v>
      </c>
      <c r="T3050" s="9">
        <f t="array" ref="T3050">(I3050/86400)+25569+(-5/24)</f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 s="5">
        <f t="shared" si="95"/>
        <v>74.074074074074076</v>
      </c>
      <c r="Q3051" t="str">
        <f t="array" ref="Q3051">LEFT(N3051,FIND("/",N3051)-1)</f>
        <v>theater</v>
      </c>
      <c r="R3051" t="str">
        <f t="array" ref="R3051">RIGHT(N3051,LEN(N3051)-FIND("/",N3051))</f>
        <v>spaces</v>
      </c>
      <c r="S3051" s="9">
        <f t="array" ref="S3051">(J3051/86400)+25569+(-5/24)</f>
        <v>42138.806192129625</v>
      </c>
      <c r="T3051" s="9">
        <f t="array" ref="T3051">(I3051/86400)+25569+(-5/24)</f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 s="5">
        <f t="shared" si="95"/>
        <v>70.666666666666671</v>
      </c>
      <c r="Q3052" t="str">
        <f t="array" ref="Q3052">LEFT(N3052,FIND("/",N3052)-1)</f>
        <v>theater</v>
      </c>
      <c r="R3052" t="str">
        <f t="array" ref="R3052">RIGHT(N3052,LEN(N3052)-FIND("/",N3052))</f>
        <v>spaces</v>
      </c>
      <c r="S3052" s="9">
        <f t="array" ref="S3052">(J3052/86400)+25569+(-5/24)</f>
        <v>42464.960185185184</v>
      </c>
      <c r="T3052" s="9">
        <f t="array" ref="T3052">(I3052/86400)+25569+(-5/24)</f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 s="5">
        <f t="shared" si="95"/>
        <v>23.62857142857143</v>
      </c>
      <c r="Q3053" t="str">
        <f t="array" ref="Q3053">LEFT(N3053,FIND("/",N3053)-1)</f>
        <v>theater</v>
      </c>
      <c r="R3053" t="str">
        <f t="array" ref="R3053">RIGHT(N3053,LEN(N3053)-FIND("/",N3053))</f>
        <v>spaces</v>
      </c>
      <c r="S3053" s="9">
        <f t="array" ref="S3053">(J3053/86400)+25569+(-5/24)</f>
        <v>42744.207696759258</v>
      </c>
      <c r="T3053" s="9">
        <f t="array" ref="T3053">(I3053/86400)+25569+(-5/24)</f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 s="5">
        <f t="shared" si="95"/>
        <v>37.5</v>
      </c>
      <c r="Q3054" t="str">
        <f t="array" ref="Q3054">LEFT(N3054,FIND("/",N3054)-1)</f>
        <v>theater</v>
      </c>
      <c r="R3054" t="str">
        <f t="array" ref="R3054">RIGHT(N3054,LEN(N3054)-FIND("/",N3054))</f>
        <v>spaces</v>
      </c>
      <c r="S3054" s="9">
        <f t="array" ref="S3054">(J3054/86400)+25569+(-5/24)</f>
        <v>42122.461736111109</v>
      </c>
      <c r="T3054" s="9">
        <f t="array" ref="T3054">(I3054/86400)+25569+(-5/24)</f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 s="5">
        <f t="shared" si="95"/>
        <v>13.333333333333334</v>
      </c>
      <c r="Q3055" t="str">
        <f t="array" ref="Q3055">LEFT(N3055,FIND("/",N3055)-1)</f>
        <v>theater</v>
      </c>
      <c r="R3055" t="str">
        <f t="array" ref="R3055">RIGHT(N3055,LEN(N3055)-FIND("/",N3055))</f>
        <v>spaces</v>
      </c>
      <c r="S3055" s="9">
        <f t="array" ref="S3055">(J3055/86400)+25569+(-5/24)</f>
        <v>41862.553391203699</v>
      </c>
      <c r="T3055" s="9">
        <f t="array" ref="T3055">(I3055/86400)+25569+(-5/24)</f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5" t="e">
        <f t="shared" si="95"/>
        <v>#DIV/0!</v>
      </c>
      <c r="Q3056" t="str">
        <f t="array" ref="Q3056">LEFT(N3056,FIND("/",N3056)-1)</f>
        <v>theater</v>
      </c>
      <c r="R3056" t="str">
        <f t="array" ref="R3056">RIGHT(N3056,LEN(N3056)-FIND("/",N3056))</f>
        <v>spaces</v>
      </c>
      <c r="S3056" s="9">
        <f t="array" ref="S3056">(J3056/86400)+25569+(-5/24)</f>
        <v>42027.624467592592</v>
      </c>
      <c r="T3056" s="9">
        <f t="array" ref="T3056">(I3056/86400)+25569+(-5/24)</f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 s="5">
        <f t="shared" si="95"/>
        <v>1</v>
      </c>
      <c r="Q3057" t="str">
        <f t="array" ref="Q3057">LEFT(N3057,FIND("/",N3057)-1)</f>
        <v>theater</v>
      </c>
      <c r="R3057" t="str">
        <f t="array" ref="R3057">RIGHT(N3057,LEN(N3057)-FIND("/",N3057))</f>
        <v>spaces</v>
      </c>
      <c r="S3057" s="9">
        <f t="array" ref="S3057">(J3057/86400)+25569+(-5/24)</f>
        <v>41953.749884259254</v>
      </c>
      <c r="T3057" s="9">
        <f t="array" ref="T3057">(I3057/86400)+25569+(-5/24)</f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5" t="e">
        <f t="shared" si="95"/>
        <v>#DIV/0!</v>
      </c>
      <c r="Q3058" t="str">
        <f t="array" ref="Q3058">LEFT(N3058,FIND("/",N3058)-1)</f>
        <v>theater</v>
      </c>
      <c r="R3058" t="str">
        <f t="array" ref="R3058">RIGHT(N3058,LEN(N3058)-FIND("/",N3058))</f>
        <v>spaces</v>
      </c>
      <c r="S3058" s="9">
        <f t="array" ref="S3058">(J3058/86400)+25569+(-5/24)</f>
        <v>41851.428055555552</v>
      </c>
      <c r="T3058" s="9">
        <f t="array" ref="T3058">(I3058/86400)+25569+(-5/24)</f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5" t="e">
        <f t="shared" si="95"/>
        <v>#DIV/0!</v>
      </c>
      <c r="Q3059" t="str">
        <f t="array" ref="Q3059">LEFT(N3059,FIND("/",N3059)-1)</f>
        <v>theater</v>
      </c>
      <c r="R3059" t="str">
        <f t="array" ref="R3059">RIGHT(N3059,LEN(N3059)-FIND("/",N3059))</f>
        <v>spaces</v>
      </c>
      <c r="S3059" s="9">
        <f t="array" ref="S3059">(J3059/86400)+25569+(-5/24)</f>
        <v>42433.442256944443</v>
      </c>
      <c r="T3059" s="9">
        <f t="array" ref="T3059">(I3059/86400)+25569+(-5/24)</f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 s="5">
        <f t="shared" si="95"/>
        <v>1</v>
      </c>
      <c r="Q3060" t="str">
        <f t="array" ref="Q3060">LEFT(N3060,FIND("/",N3060)-1)</f>
        <v>theater</v>
      </c>
      <c r="R3060" t="str">
        <f t="array" ref="R3060">RIGHT(N3060,LEN(N3060)-FIND("/",N3060))</f>
        <v>spaces</v>
      </c>
      <c r="S3060" s="9">
        <f t="array" ref="S3060">(J3060/86400)+25569+(-5/24)</f>
        <v>42460.165972222218</v>
      </c>
      <c r="T3060" s="9">
        <f t="array" ref="T3060">(I3060/86400)+25569+(-5/24)</f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 s="5">
        <f t="shared" si="95"/>
        <v>41</v>
      </c>
      <c r="Q3061" t="str">
        <f t="array" ref="Q3061">LEFT(N3061,FIND("/",N3061)-1)</f>
        <v>theater</v>
      </c>
      <c r="R3061" t="str">
        <f t="array" ref="R3061">RIGHT(N3061,LEN(N3061)-FIND("/",N3061))</f>
        <v>spaces</v>
      </c>
      <c r="S3061" s="9">
        <f t="array" ref="S3061">(J3061/86400)+25569+(-5/24)</f>
        <v>41829.727384259255</v>
      </c>
      <c r="T3061" s="9">
        <f t="array" ref="T3061">(I3061/86400)+25569+(-5/24)</f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 s="5">
        <f t="shared" si="95"/>
        <v>55.833333333333336</v>
      </c>
      <c r="Q3062" t="str">
        <f t="array" ref="Q3062">LEFT(N3062,FIND("/",N3062)-1)</f>
        <v>theater</v>
      </c>
      <c r="R3062" t="str">
        <f t="array" ref="R3062">RIGHT(N3062,LEN(N3062)-FIND("/",N3062))</f>
        <v>spaces</v>
      </c>
      <c r="S3062" s="9">
        <f t="array" ref="S3062">(J3062/86400)+25569+(-5/24)</f>
        <v>42245.066365740735</v>
      </c>
      <c r="T3062" s="9">
        <f t="array" ref="T3062">(I3062/86400)+25569+(-5/24)</f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5" t="e">
        <f t="shared" si="95"/>
        <v>#DIV/0!</v>
      </c>
      <c r="Q3063" t="str">
        <f t="array" ref="Q3063">LEFT(N3063,FIND("/",N3063)-1)</f>
        <v>theater</v>
      </c>
      <c r="R3063" t="str">
        <f t="array" ref="R3063">RIGHT(N3063,LEN(N3063)-FIND("/",N3063))</f>
        <v>spaces</v>
      </c>
      <c r="S3063" s="9">
        <f t="array" ref="S3063">(J3063/86400)+25569+(-5/24)</f>
        <v>41834.575787037036</v>
      </c>
      <c r="T3063" s="9">
        <f t="array" ref="T3063">(I3063/86400)+25569+(-5/24)</f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 s="5">
        <f t="shared" si="95"/>
        <v>99.761194029850742</v>
      </c>
      <c r="Q3064" t="str">
        <f t="array" ref="Q3064">LEFT(N3064,FIND("/",N3064)-1)</f>
        <v>theater</v>
      </c>
      <c r="R3064" t="str">
        <f t="array" ref="R3064">RIGHT(N3064,LEN(N3064)-FIND("/",N3064))</f>
        <v>spaces</v>
      </c>
      <c r="S3064" s="9">
        <f t="array" ref="S3064">(J3064/86400)+25569+(-5/24)</f>
        <v>42248.3274537037</v>
      </c>
      <c r="T3064" s="9">
        <f t="array" ref="T3064">(I3064/86400)+25569+(-5/24)</f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 s="5">
        <f t="shared" si="95"/>
        <v>25.521739130434781</v>
      </c>
      <c r="Q3065" t="str">
        <f t="array" ref="Q3065">LEFT(N3065,FIND("/",N3065)-1)</f>
        <v>theater</v>
      </c>
      <c r="R3065" t="str">
        <f t="array" ref="R3065">RIGHT(N3065,LEN(N3065)-FIND("/",N3065))</f>
        <v>spaces</v>
      </c>
      <c r="S3065" s="9">
        <f t="array" ref="S3065">(J3065/86400)+25569+(-5/24)</f>
        <v>42630.714560185188</v>
      </c>
      <c r="T3065" s="9">
        <f t="array" ref="T3065">(I3065/86400)+25569+(-5/24)</f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 s="5">
        <f t="shared" si="95"/>
        <v>117.65277777777777</v>
      </c>
      <c r="Q3066" t="str">
        <f t="array" ref="Q3066">LEFT(N3066,FIND("/",N3066)-1)</f>
        <v>theater</v>
      </c>
      <c r="R3066" t="str">
        <f t="array" ref="R3066">RIGHT(N3066,LEN(N3066)-FIND("/",N3066))</f>
        <v>spaces</v>
      </c>
      <c r="S3066" s="9">
        <f t="array" ref="S3066">(J3066/86400)+25569+(-5/24)</f>
        <v>42298.9218287037</v>
      </c>
      <c r="T3066" s="9">
        <f t="array" ref="T3066">(I3066/86400)+25569+(-5/24)</f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 s="5">
        <f t="shared" si="95"/>
        <v>5</v>
      </c>
      <c r="Q3067" t="str">
        <f t="array" ref="Q3067">LEFT(N3067,FIND("/",N3067)-1)</f>
        <v>theater</v>
      </c>
      <c r="R3067" t="str">
        <f t="array" ref="R3067">RIGHT(N3067,LEN(N3067)-FIND("/",N3067))</f>
        <v>spaces</v>
      </c>
      <c r="S3067" s="9">
        <f t="array" ref="S3067">(J3067/86400)+25569+(-5/24)</f>
        <v>41824.846898148149</v>
      </c>
      <c r="T3067" s="9">
        <f t="array" ref="T3067">(I3067/86400)+25569+(-5/24)</f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 s="5">
        <f t="shared" si="95"/>
        <v>2796.6666666666665</v>
      </c>
      <c r="Q3068" t="str">
        <f t="array" ref="Q3068">LEFT(N3068,FIND("/",N3068)-1)</f>
        <v>theater</v>
      </c>
      <c r="R3068" t="str">
        <f t="array" ref="R3068">RIGHT(N3068,LEN(N3068)-FIND("/",N3068))</f>
        <v>spaces</v>
      </c>
      <c r="S3068" s="9">
        <f t="array" ref="S3068">(J3068/86400)+25569+(-5/24)</f>
        <v>42531.020104166666</v>
      </c>
      <c r="T3068" s="9">
        <f t="array" ref="T3068">(I3068/86400)+25569+(-5/24)</f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 s="5">
        <f t="shared" si="95"/>
        <v>200</v>
      </c>
      <c r="Q3069" t="str">
        <f t="array" ref="Q3069">LEFT(N3069,FIND("/",N3069)-1)</f>
        <v>theater</v>
      </c>
      <c r="R3069" t="str">
        <f t="array" ref="R3069">RIGHT(N3069,LEN(N3069)-FIND("/",N3069))</f>
        <v>spaces</v>
      </c>
      <c r="S3069" s="9">
        <f t="array" ref="S3069">(J3069/86400)+25569+(-5/24)</f>
        <v>42226.730081018519</v>
      </c>
      <c r="T3069" s="9">
        <f t="array" ref="T3069">(I3069/86400)+25569+(-5/24)</f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 s="5">
        <f t="shared" si="95"/>
        <v>87.5</v>
      </c>
      <c r="Q3070" t="str">
        <f t="array" ref="Q3070">LEFT(N3070,FIND("/",N3070)-1)</f>
        <v>theater</v>
      </c>
      <c r="R3070" t="str">
        <f t="array" ref="R3070">RIGHT(N3070,LEN(N3070)-FIND("/",N3070))</f>
        <v>spaces</v>
      </c>
      <c r="S3070" s="9">
        <f t="array" ref="S3070">(J3070/86400)+25569+(-5/24)</f>
        <v>42263.483240740738</v>
      </c>
      <c r="T3070" s="9">
        <f t="array" ref="T3070">(I3070/86400)+25569+(-5/24)</f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 s="5">
        <f t="shared" si="95"/>
        <v>20.142857142857142</v>
      </c>
      <c r="Q3071" t="str">
        <f t="array" ref="Q3071">LEFT(N3071,FIND("/",N3071)-1)</f>
        <v>theater</v>
      </c>
      <c r="R3071" t="str">
        <f t="array" ref="R3071">RIGHT(N3071,LEN(N3071)-FIND("/",N3071))</f>
        <v>spaces</v>
      </c>
      <c r="S3071" s="9">
        <f t="array" ref="S3071">(J3071/86400)+25569+(-5/24)</f>
        <v>41957.625393518516</v>
      </c>
      <c r="T3071" s="9">
        <f t="array" ref="T3071">(I3071/86400)+25569+(-5/24)</f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 s="5">
        <f t="shared" si="95"/>
        <v>20.875</v>
      </c>
      <c r="Q3072" t="str">
        <f t="array" ref="Q3072">LEFT(N3072,FIND("/",N3072)-1)</f>
        <v>theater</v>
      </c>
      <c r="R3072" t="str">
        <f t="array" ref="R3072">RIGHT(N3072,LEN(N3072)-FIND("/",N3072))</f>
        <v>spaces</v>
      </c>
      <c r="S3072" s="9">
        <f t="array" ref="S3072">(J3072/86400)+25569+(-5/24)</f>
        <v>42690.525104166663</v>
      </c>
      <c r="T3072" s="9">
        <f t="array" ref="T3072">(I3072/86400)+25569+(-5/24)</f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 s="5">
        <f t="shared" si="95"/>
        <v>61.307692307692307</v>
      </c>
      <c r="Q3073" t="str">
        <f t="array" ref="Q3073">LEFT(N3073,FIND("/",N3073)-1)</f>
        <v>theater</v>
      </c>
      <c r="R3073" t="str">
        <f t="array" ref="R3073">RIGHT(N3073,LEN(N3073)-FIND("/",N3073))</f>
        <v>spaces</v>
      </c>
      <c r="S3073" s="9">
        <f t="array" ref="S3073">(J3073/86400)+25569+(-5/24)</f>
        <v>42097.524085648147</v>
      </c>
      <c r="T3073" s="9">
        <f t="array" ref="T3073">(I3073/86400)+25569+(-5/24)</f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 s="5">
        <f t="shared" si="95"/>
        <v>1</v>
      </c>
      <c r="Q3074" t="str">
        <f t="array" ref="Q3074">LEFT(N3074,FIND("/",N3074)-1)</f>
        <v>theater</v>
      </c>
      <c r="R3074" t="str">
        <f t="array" ref="R3074">RIGHT(N3074,LEN(N3074)-FIND("/",N3074))</f>
        <v>spaces</v>
      </c>
      <c r="S3074" s="9">
        <f t="array" ref="S3074">(J3074/86400)+25569+(-5/24)</f>
        <v>42658.482199074067</v>
      </c>
      <c r="T3074" s="9">
        <f t="array" ref="T3074">(I3074/86400)+25569+(-5/24)</f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E3075/D3075*100</f>
        <v>2.3035714285714284E-2</v>
      </c>
      <c r="P3075" s="5">
        <f t="shared" ref="P3075:P3138" si="97">E3075/L3075</f>
        <v>92.142857142857139</v>
      </c>
      <c r="Q3075" t="str">
        <f t="array" ref="Q3075">LEFT(N3075,FIND("/",N3075)-1)</f>
        <v>theater</v>
      </c>
      <c r="R3075" t="str">
        <f t="array" ref="R3075">RIGHT(N3075,LEN(N3075)-FIND("/",N3075))</f>
        <v>spaces</v>
      </c>
      <c r="S3075" s="9">
        <f t="array" ref="S3075">(J3075/86400)+25569+(-5/24)</f>
        <v>42111.475694444445</v>
      </c>
      <c r="T3075" s="9">
        <f t="array" ref="T307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 s="5">
        <f t="shared" si="97"/>
        <v>7.333333333333333</v>
      </c>
      <c r="Q3076" t="str">
        <f t="array" ref="Q3076">LEFT(N3076,FIND("/",N3076)-1)</f>
        <v>theater</v>
      </c>
      <c r="R3076" t="str">
        <f t="array" ref="R3076">RIGHT(N3076,LEN(N3076)-FIND("/",N3076))</f>
        <v>spaces</v>
      </c>
      <c r="S3076" s="9">
        <f t="array" ref="S3076">(J3076/86400)+25569+(-5/24)</f>
        <v>42409.362951388888</v>
      </c>
      <c r="T3076" s="9">
        <f t="array" ref="T3076">(I3076/86400)+25569+(-5/24)</f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 s="5">
        <f t="shared" si="97"/>
        <v>64.8</v>
      </c>
      <c r="Q3077" t="str">
        <f t="array" ref="Q3077">LEFT(N3077,FIND("/",N3077)-1)</f>
        <v>theater</v>
      </c>
      <c r="R3077" t="str">
        <f t="array" ref="R3077">RIGHT(N3077,LEN(N3077)-FIND("/",N3077))</f>
        <v>spaces</v>
      </c>
      <c r="S3077" s="9">
        <f t="array" ref="S3077">(J3077/86400)+25569+(-5/24)</f>
        <v>42550.89398148148</v>
      </c>
      <c r="T3077" s="9">
        <f t="array" ref="T3077">(I3077/86400)+25569+(-5/24)</f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 s="5">
        <f t="shared" si="97"/>
        <v>30.12</v>
      </c>
      <c r="Q3078" t="str">
        <f t="array" ref="Q3078">LEFT(N3078,FIND("/",N3078)-1)</f>
        <v>theater</v>
      </c>
      <c r="R3078" t="str">
        <f t="array" ref="R3078">RIGHT(N3078,LEN(N3078)-FIND("/",N3078))</f>
        <v>spaces</v>
      </c>
      <c r="S3078" s="9">
        <f t="array" ref="S3078">(J3078/86400)+25569+(-5/24)</f>
        <v>42226.443553240737</v>
      </c>
      <c r="T3078" s="9">
        <f t="array" ref="T3078">(I3078/86400)+25569+(-5/24)</f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 s="5">
        <f t="shared" si="97"/>
        <v>52.5</v>
      </c>
      <c r="Q3079" t="str">
        <f t="array" ref="Q3079">LEFT(N3079,FIND("/",N3079)-1)</f>
        <v>theater</v>
      </c>
      <c r="R3079" t="str">
        <f t="array" ref="R3079">RIGHT(N3079,LEN(N3079)-FIND("/",N3079))</f>
        <v>spaces</v>
      </c>
      <c r="S3079" s="9">
        <f t="array" ref="S3079">(J3079/86400)+25569+(-5/24)</f>
        <v>42766.74858796296</v>
      </c>
      <c r="T3079" s="9">
        <f t="array" ref="T3079">(I3079/86400)+25569+(-5/24)</f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 s="5">
        <f t="shared" si="97"/>
        <v>23.666666666666668</v>
      </c>
      <c r="Q3080" t="str">
        <f t="array" ref="Q3080">LEFT(N3080,FIND("/",N3080)-1)</f>
        <v>theater</v>
      </c>
      <c r="R3080" t="str">
        <f t="array" ref="R3080">RIGHT(N3080,LEN(N3080)-FIND("/",N3080))</f>
        <v>spaces</v>
      </c>
      <c r="S3080" s="9">
        <f t="array" ref="S3080">(J3080/86400)+25569+(-5/24)</f>
        <v>42030.930497685178</v>
      </c>
      <c r="T3080" s="9">
        <f t="array" ref="T3080">(I3080/86400)+25569+(-5/24)</f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 s="5">
        <f t="shared" si="97"/>
        <v>415.77777777777777</v>
      </c>
      <c r="Q3081" t="str">
        <f t="array" ref="Q3081">LEFT(N3081,FIND("/",N3081)-1)</f>
        <v>theater</v>
      </c>
      <c r="R3081" t="str">
        <f t="array" ref="R3081">RIGHT(N3081,LEN(N3081)-FIND("/",N3081))</f>
        <v>spaces</v>
      </c>
      <c r="S3081" s="9">
        <f t="array" ref="S3081">(J3081/86400)+25569+(-5/24)</f>
        <v>42055.50503472222</v>
      </c>
      <c r="T3081" s="9">
        <f t="array" ref="T3081">(I3081/86400)+25569+(-5/24)</f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 s="5">
        <f t="shared" si="97"/>
        <v>53.714285714285715</v>
      </c>
      <c r="Q3082" t="str">
        <f t="array" ref="Q3082">LEFT(N3082,FIND("/",N3082)-1)</f>
        <v>theater</v>
      </c>
      <c r="R3082" t="str">
        <f t="array" ref="R3082">RIGHT(N3082,LEN(N3082)-FIND("/",N3082))</f>
        <v>spaces</v>
      </c>
      <c r="S3082" s="9">
        <f t="array" ref="S3082">(J3082/86400)+25569+(-5/24)</f>
        <v>41939.8199537037</v>
      </c>
      <c r="T3082" s="9">
        <f t="array" ref="T3082">(I3082/86400)+25569+(-5/24)</f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 s="5">
        <f t="shared" si="97"/>
        <v>420.6</v>
      </c>
      <c r="Q3083" t="str">
        <f t="array" ref="Q3083">LEFT(N3083,FIND("/",N3083)-1)</f>
        <v>theater</v>
      </c>
      <c r="R3083" t="str">
        <f t="array" ref="R3083">RIGHT(N3083,LEN(N3083)-FIND("/",N3083))</f>
        <v>spaces</v>
      </c>
      <c r="S3083" s="9">
        <f t="array" ref="S3083">(J3083/86400)+25569+(-5/24)</f>
        <v>42236.973275462959</v>
      </c>
      <c r="T3083" s="9">
        <f t="array" ref="T3083">(I3083/86400)+25569+(-5/24)</f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5" t="e">
        <f t="shared" si="97"/>
        <v>#DIV/0!</v>
      </c>
      <c r="Q3084" t="str">
        <f t="array" ref="Q3084">LEFT(N3084,FIND("/",N3084)-1)</f>
        <v>theater</v>
      </c>
      <c r="R3084" t="str">
        <f t="array" ref="R3084">RIGHT(N3084,LEN(N3084)-FIND("/",N3084))</f>
        <v>spaces</v>
      </c>
      <c r="S3084" s="9">
        <f t="array" ref="S3084">(J3084/86400)+25569+(-5/24)</f>
        <v>42293.714652777773</v>
      </c>
      <c r="T3084" s="9">
        <f t="array" ref="T3084">(I3084/86400)+25569+(-5/24)</f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 s="5">
        <f t="shared" si="97"/>
        <v>18.666666666666668</v>
      </c>
      <c r="Q3085" t="str">
        <f t="array" ref="Q3085">LEFT(N3085,FIND("/",N3085)-1)</f>
        <v>theater</v>
      </c>
      <c r="R3085" t="str">
        <f t="array" ref="R3085">RIGHT(N3085,LEN(N3085)-FIND("/",N3085))</f>
        <v>spaces</v>
      </c>
      <c r="S3085" s="9">
        <f t="array" ref="S3085">(J3085/86400)+25569+(-5/24)</f>
        <v>41853.355069444442</v>
      </c>
      <c r="T3085" s="9">
        <f t="array" ref="T3085">(I3085/86400)+25569+(-5/24)</f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 s="5">
        <f t="shared" si="97"/>
        <v>78.333333333333329</v>
      </c>
      <c r="Q3086" t="str">
        <f t="array" ref="Q3086">LEFT(N3086,FIND("/",N3086)-1)</f>
        <v>theater</v>
      </c>
      <c r="R3086" t="str">
        <f t="array" ref="R3086">RIGHT(N3086,LEN(N3086)-FIND("/",N3086))</f>
        <v>spaces</v>
      </c>
      <c r="S3086" s="9">
        <f t="array" ref="S3086">(J3086/86400)+25569+(-5/24)</f>
        <v>42100.515405092585</v>
      </c>
      <c r="T3086" s="9">
        <f t="array" ref="T3086">(I3086/86400)+25569+(-5/24)</f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 s="5">
        <f t="shared" si="97"/>
        <v>67.777777777777771</v>
      </c>
      <c r="Q3087" t="str">
        <f t="array" ref="Q3087">LEFT(N3087,FIND("/",N3087)-1)</f>
        <v>theater</v>
      </c>
      <c r="R3087" t="str">
        <f t="array" ref="R3087">RIGHT(N3087,LEN(N3087)-FIND("/",N3087))</f>
        <v>spaces</v>
      </c>
      <c r="S3087" s="9">
        <f t="array" ref="S3087">(J3087/86400)+25569+(-5/24)</f>
        <v>42246.675451388888</v>
      </c>
      <c r="T3087" s="9">
        <f t="array" ref="T3087">(I3087/86400)+25569+(-5/24)</f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 s="5">
        <f t="shared" si="97"/>
        <v>16.666666666666668</v>
      </c>
      <c r="Q3088" t="str">
        <f t="array" ref="Q3088">LEFT(N3088,FIND("/",N3088)-1)</f>
        <v>theater</v>
      </c>
      <c r="R3088" t="str">
        <f t="array" ref="R3088">RIGHT(N3088,LEN(N3088)-FIND("/",N3088))</f>
        <v>spaces</v>
      </c>
      <c r="S3088" s="9">
        <f t="array" ref="S3088">(J3088/86400)+25569+(-5/24)</f>
        <v>42173.462488425925</v>
      </c>
      <c r="T3088" s="9">
        <f t="array" ref="T3088">(I3088/86400)+25569+(-5/24)</f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 s="5">
        <f t="shared" si="97"/>
        <v>62.5</v>
      </c>
      <c r="Q3089" t="str">
        <f t="array" ref="Q3089">LEFT(N3089,FIND("/",N3089)-1)</f>
        <v>theater</v>
      </c>
      <c r="R3089" t="str">
        <f t="array" ref="R3089">RIGHT(N3089,LEN(N3089)-FIND("/",N3089))</f>
        <v>spaces</v>
      </c>
      <c r="S3089" s="9">
        <f t="array" ref="S3089">(J3089/86400)+25569+(-5/24)</f>
        <v>42664.942013888889</v>
      </c>
      <c r="T3089" s="9">
        <f t="array" ref="T3089">(I3089/86400)+25569+(-5/24)</f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 s="5">
        <f t="shared" si="97"/>
        <v>42</v>
      </c>
      <c r="Q3090" t="str">
        <f t="array" ref="Q3090">LEFT(N3090,FIND("/",N3090)-1)</f>
        <v>theater</v>
      </c>
      <c r="R3090" t="str">
        <f t="array" ref="R3090">RIGHT(N3090,LEN(N3090)-FIND("/",N3090))</f>
        <v>spaces</v>
      </c>
      <c r="S3090" s="9">
        <f t="array" ref="S3090">(J3090/86400)+25569+(-5/24)</f>
        <v>41981.363969907405</v>
      </c>
      <c r="T3090" s="9">
        <f t="array" ref="T3090">(I3090/86400)+25569+(-5/24)</f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 s="5">
        <f t="shared" si="97"/>
        <v>130.0888888888889</v>
      </c>
      <c r="Q3091" t="str">
        <f t="array" ref="Q3091">LEFT(N3091,FIND("/",N3091)-1)</f>
        <v>theater</v>
      </c>
      <c r="R3091" t="str">
        <f t="array" ref="R3091">RIGHT(N3091,LEN(N3091)-FIND("/",N3091))</f>
        <v>spaces</v>
      </c>
      <c r="S3091" s="9">
        <f t="array" ref="S3091">(J3091/86400)+25569+(-5/24)</f>
        <v>42528.334293981483</v>
      </c>
      <c r="T3091" s="9">
        <f t="array" ref="T3091">(I3091/86400)+25569+(-5/24)</f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 s="5">
        <f t="shared" si="97"/>
        <v>1270.2222222222222</v>
      </c>
      <c r="Q3092" t="str">
        <f t="array" ref="Q3092">LEFT(N3092,FIND("/",N3092)-1)</f>
        <v>theater</v>
      </c>
      <c r="R3092" t="str">
        <f t="array" ref="R3092">RIGHT(N3092,LEN(N3092)-FIND("/",N3092))</f>
        <v>spaces</v>
      </c>
      <c r="S3092" s="9">
        <f t="array" ref="S3092">(J3092/86400)+25569+(-5/24)</f>
        <v>42065.610474537032</v>
      </c>
      <c r="T3092" s="9">
        <f t="array" ref="T3092">(I3092/86400)+25569+(-5/24)</f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 s="5">
        <f t="shared" si="97"/>
        <v>88.444444444444443</v>
      </c>
      <c r="Q3093" t="str">
        <f t="array" ref="Q3093">LEFT(N3093,FIND("/",N3093)-1)</f>
        <v>theater</v>
      </c>
      <c r="R3093" t="str">
        <f t="array" ref="R3093">RIGHT(N3093,LEN(N3093)-FIND("/",N3093))</f>
        <v>spaces</v>
      </c>
      <c r="S3093" s="9">
        <f t="array" ref="S3093">(J3093/86400)+25569+(-5/24)</f>
        <v>42566.740081018514</v>
      </c>
      <c r="T3093" s="9">
        <f t="array" ref="T3093">(I3093/86400)+25569+(-5/24)</f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 s="5">
        <f t="shared" si="97"/>
        <v>56.342380952380957</v>
      </c>
      <c r="Q3094" t="str">
        <f t="array" ref="Q3094">LEFT(N3094,FIND("/",N3094)-1)</f>
        <v>theater</v>
      </c>
      <c r="R3094" t="str">
        <f t="array" ref="R3094">RIGHT(N3094,LEN(N3094)-FIND("/",N3094))</f>
        <v>spaces</v>
      </c>
      <c r="S3094" s="9">
        <f t="array" ref="S3094">(J3094/86400)+25569+(-5/24)</f>
        <v>42255.41101851852</v>
      </c>
      <c r="T3094" s="9">
        <f t="array" ref="T3094">(I3094/86400)+25569+(-5/24)</f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 s="5">
        <f t="shared" si="97"/>
        <v>53.529411764705884</v>
      </c>
      <c r="Q3095" t="str">
        <f t="array" ref="Q3095">LEFT(N3095,FIND("/",N3095)-1)</f>
        <v>theater</v>
      </c>
      <c r="R3095" t="str">
        <f t="array" ref="R3095">RIGHT(N3095,LEN(N3095)-FIND("/",N3095))</f>
        <v>spaces</v>
      </c>
      <c r="S3095" s="9">
        <f t="array" ref="S3095">(J3095/86400)+25569+(-5/24)</f>
        <v>41760.700706018521</v>
      </c>
      <c r="T3095" s="9">
        <f t="array" ref="T3095">(I3095/86400)+25569+(-5/24)</f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 s="5">
        <f t="shared" si="97"/>
        <v>25</v>
      </c>
      <c r="Q3096" t="str">
        <f t="array" ref="Q3096">LEFT(N3096,FIND("/",N3096)-1)</f>
        <v>theater</v>
      </c>
      <c r="R3096" t="str">
        <f t="array" ref="R3096">RIGHT(N3096,LEN(N3096)-FIND("/",N3096))</f>
        <v>spaces</v>
      </c>
      <c r="S3096" s="9">
        <f t="array" ref="S3096">(J3096/86400)+25569+(-5/24)</f>
        <v>42207.587453703702</v>
      </c>
      <c r="T3096" s="9">
        <f t="array" ref="T3096">(I3096/86400)+25569+(-5/24)</f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 s="5">
        <f t="shared" si="97"/>
        <v>50</v>
      </c>
      <c r="Q3097" t="str">
        <f t="array" ref="Q3097">LEFT(N3097,FIND("/",N3097)-1)</f>
        <v>theater</v>
      </c>
      <c r="R3097" t="str">
        <f t="array" ref="R3097">RIGHT(N3097,LEN(N3097)-FIND("/",N3097))</f>
        <v>spaces</v>
      </c>
      <c r="S3097" s="9">
        <f t="array" ref="S3097">(J3097/86400)+25569+(-5/24)</f>
        <v>42522.81689814815</v>
      </c>
      <c r="T3097" s="9">
        <f t="array" ref="T3097">(I3097/86400)+25569+(-5/24)</f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 s="5">
        <f t="shared" si="97"/>
        <v>56.785714285714285</v>
      </c>
      <c r="Q3098" t="str">
        <f t="array" ref="Q3098">LEFT(N3098,FIND("/",N3098)-1)</f>
        <v>theater</v>
      </c>
      <c r="R3098" t="str">
        <f t="array" ref="R3098">RIGHT(N3098,LEN(N3098)-FIND("/",N3098))</f>
        <v>spaces</v>
      </c>
      <c r="S3098" s="9">
        <f t="array" ref="S3098">(J3098/86400)+25569+(-5/24)</f>
        <v>42114.617199074077</v>
      </c>
      <c r="T3098" s="9">
        <f t="array" ref="T3098">(I3098/86400)+25569+(-5/24)</f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 s="5">
        <f t="shared" si="97"/>
        <v>40.833333333333336</v>
      </c>
      <c r="Q3099" t="str">
        <f t="array" ref="Q3099">LEFT(N3099,FIND("/",N3099)-1)</f>
        <v>theater</v>
      </c>
      <c r="R3099" t="str">
        <f t="array" ref="R3099">RIGHT(N3099,LEN(N3099)-FIND("/",N3099))</f>
        <v>spaces</v>
      </c>
      <c r="S3099" s="9">
        <f t="array" ref="S3099">(J3099/86400)+25569+(-5/24)</f>
        <v>42629.29515046296</v>
      </c>
      <c r="T3099" s="9">
        <f t="array" ref="T3099">(I3099/86400)+25569+(-5/24)</f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 s="5">
        <f t="shared" si="97"/>
        <v>65.111111111111114</v>
      </c>
      <c r="Q3100" t="str">
        <f t="array" ref="Q3100">LEFT(N3100,FIND("/",N3100)-1)</f>
        <v>theater</v>
      </c>
      <c r="R3100" t="str">
        <f t="array" ref="R3100">RIGHT(N3100,LEN(N3100)-FIND("/",N3100))</f>
        <v>spaces</v>
      </c>
      <c r="S3100" s="9">
        <f t="array" ref="S3100">(J3100/86400)+25569+(-5/24)</f>
        <v>42359.58390046296</v>
      </c>
      <c r="T3100" s="9">
        <f t="array" ref="T3100">(I3100/86400)+25569+(-5/24)</f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 s="5">
        <f t="shared" si="97"/>
        <v>55.6</v>
      </c>
      <c r="Q3101" t="str">
        <f t="array" ref="Q3101">LEFT(N3101,FIND("/",N3101)-1)</f>
        <v>theater</v>
      </c>
      <c r="R3101" t="str">
        <f t="array" ref="R3101">RIGHT(N3101,LEN(N3101)-FIND("/",N3101))</f>
        <v>spaces</v>
      </c>
      <c r="S3101" s="9">
        <f t="array" ref="S3101">(J3101/86400)+25569+(-5/24)</f>
        <v>42381.981377314813</v>
      </c>
      <c r="T3101" s="9">
        <f t="array" ref="T3101">(I3101/86400)+25569+(-5/24)</f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 s="5">
        <f t="shared" si="97"/>
        <v>140.53846153846155</v>
      </c>
      <c r="Q3102" t="str">
        <f t="array" ref="Q3102">LEFT(N3102,FIND("/",N3102)-1)</f>
        <v>theater</v>
      </c>
      <c r="R3102" t="str">
        <f t="array" ref="R3102">RIGHT(N3102,LEN(N3102)-FIND("/",N3102))</f>
        <v>spaces</v>
      </c>
      <c r="S3102" s="9">
        <f t="array" ref="S3102">(J3102/86400)+25569+(-5/24)</f>
        <v>41902.4140625</v>
      </c>
      <c r="T3102" s="9">
        <f t="array" ref="T3102">(I3102/86400)+25569+(-5/24)</f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 s="5">
        <f t="shared" si="97"/>
        <v>25</v>
      </c>
      <c r="Q3103" t="str">
        <f t="array" ref="Q3103">LEFT(N3103,FIND("/",N3103)-1)</f>
        <v>theater</v>
      </c>
      <c r="R3103" t="str">
        <f t="array" ref="R3103">RIGHT(N3103,LEN(N3103)-FIND("/",N3103))</f>
        <v>spaces</v>
      </c>
      <c r="S3103" s="9">
        <f t="array" ref="S3103">(J3103/86400)+25569+(-5/24)</f>
        <v>42171.175196759257</v>
      </c>
      <c r="T3103" s="9">
        <f t="array" ref="T3103">(I3103/86400)+25569+(-5/24)</f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 s="5">
        <f t="shared" si="97"/>
        <v>69.533333333333331</v>
      </c>
      <c r="Q3104" t="str">
        <f t="array" ref="Q3104">LEFT(N3104,FIND("/",N3104)-1)</f>
        <v>theater</v>
      </c>
      <c r="R3104" t="str">
        <f t="array" ref="R3104">RIGHT(N3104,LEN(N3104)-FIND("/",N3104))</f>
        <v>spaces</v>
      </c>
      <c r="S3104" s="9">
        <f t="array" ref="S3104">(J3104/86400)+25569+(-5/24)</f>
        <v>42555.132152777776</v>
      </c>
      <c r="T3104" s="9">
        <f t="array" ref="T3104">(I3104/86400)+25569+(-5/24)</f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 s="5">
        <f t="shared" si="97"/>
        <v>5.5</v>
      </c>
      <c r="Q3105" t="str">
        <f t="array" ref="Q3105">LEFT(N3105,FIND("/",N3105)-1)</f>
        <v>theater</v>
      </c>
      <c r="R3105" t="str">
        <f t="array" ref="R3105">RIGHT(N3105,LEN(N3105)-FIND("/",N3105))</f>
        <v>spaces</v>
      </c>
      <c r="S3105" s="9">
        <f t="array" ref="S3105">(J3105/86400)+25569+(-5/24)</f>
        <v>42106.94798611111</v>
      </c>
      <c r="T3105" s="9">
        <f t="array" ref="T3105">(I3105/86400)+25569+(-5/24)</f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 s="5">
        <f t="shared" si="97"/>
        <v>237</v>
      </c>
      <c r="Q3106" t="str">
        <f t="array" ref="Q3106">LEFT(N3106,FIND("/",N3106)-1)</f>
        <v>theater</v>
      </c>
      <c r="R3106" t="str">
        <f t="array" ref="R3106">RIGHT(N3106,LEN(N3106)-FIND("/",N3106))</f>
        <v>spaces</v>
      </c>
      <c r="S3106" s="9">
        <f t="array" ref="S3106">(J3106/86400)+25569+(-5/24)</f>
        <v>42006.70035879629</v>
      </c>
      <c r="T3106" s="9">
        <f t="array" ref="T3106">(I3106/86400)+25569+(-5/24)</f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 s="5">
        <f t="shared" si="97"/>
        <v>79.870967741935488</v>
      </c>
      <c r="Q3107" t="str">
        <f t="array" ref="Q3107">LEFT(N3107,FIND("/",N3107)-1)</f>
        <v>theater</v>
      </c>
      <c r="R3107" t="str">
        <f t="array" ref="R3107">RIGHT(N3107,LEN(N3107)-FIND("/",N3107))</f>
        <v>spaces</v>
      </c>
      <c r="S3107" s="9">
        <f t="array" ref="S3107">(J3107/86400)+25569+(-5/24)</f>
        <v>41876.510601851849</v>
      </c>
      <c r="T3107" s="9">
        <f t="array" ref="T3107">(I3107/86400)+25569+(-5/24)</f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 s="5">
        <f t="shared" si="97"/>
        <v>10.25</v>
      </c>
      <c r="Q3108" t="str">
        <f t="array" ref="Q3108">LEFT(N3108,FIND("/",N3108)-1)</f>
        <v>theater</v>
      </c>
      <c r="R3108" t="str">
        <f t="array" ref="R3108">RIGHT(N3108,LEN(N3108)-FIND("/",N3108))</f>
        <v>spaces</v>
      </c>
      <c r="S3108" s="9">
        <f t="array" ref="S3108">(J3108/86400)+25569+(-5/24)</f>
        <v>42241.220787037033</v>
      </c>
      <c r="T3108" s="9">
        <f t="array" ref="T3108">(I3108/86400)+25569+(-5/24)</f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 s="5">
        <f t="shared" si="97"/>
        <v>272.58620689655174</v>
      </c>
      <c r="Q3109" t="str">
        <f t="array" ref="Q3109">LEFT(N3109,FIND("/",N3109)-1)</f>
        <v>theater</v>
      </c>
      <c r="R3109" t="str">
        <f t="array" ref="R3109">RIGHT(N3109,LEN(N3109)-FIND("/",N3109))</f>
        <v>spaces</v>
      </c>
      <c r="S3109" s="9">
        <f t="array" ref="S3109">(J3109/86400)+25569+(-5/24)</f>
        <v>42128.605914351851</v>
      </c>
      <c r="T3109" s="9">
        <f t="array" ref="T3109">(I3109/86400)+25569+(-5/24)</f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 s="5">
        <f t="shared" si="97"/>
        <v>13</v>
      </c>
      <c r="Q3110" t="str">
        <f t="array" ref="Q3110">LEFT(N3110,FIND("/",N3110)-1)</f>
        <v>theater</v>
      </c>
      <c r="R3110" t="str">
        <f t="array" ref="R3110">RIGHT(N3110,LEN(N3110)-FIND("/",N3110))</f>
        <v>spaces</v>
      </c>
      <c r="S3110" s="9">
        <f t="array" ref="S3110">(J3110/86400)+25569+(-5/24)</f>
        <v>42062.47215277778</v>
      </c>
      <c r="T3110" s="9">
        <f t="array" ref="T3110">(I3110/86400)+25569+(-5/24)</f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 s="5">
        <f t="shared" si="97"/>
        <v>58.184210526315788</v>
      </c>
      <c r="Q3111" t="str">
        <f t="array" ref="Q3111">LEFT(N3111,FIND("/",N3111)-1)</f>
        <v>theater</v>
      </c>
      <c r="R3111" t="str">
        <f t="array" ref="R3111">RIGHT(N3111,LEN(N3111)-FIND("/",N3111))</f>
        <v>spaces</v>
      </c>
      <c r="S3111" s="9">
        <f t="array" ref="S3111">(J3111/86400)+25569+(-5/24)</f>
        <v>41843.916782407403</v>
      </c>
      <c r="T3111" s="9">
        <f t="array" ref="T3111">(I3111/86400)+25569+(-5/24)</f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 s="5">
        <f t="shared" si="97"/>
        <v>10</v>
      </c>
      <c r="Q3112" t="str">
        <f t="array" ref="Q3112">LEFT(N3112,FIND("/",N3112)-1)</f>
        <v>theater</v>
      </c>
      <c r="R3112" t="str">
        <f t="array" ref="R3112">RIGHT(N3112,LEN(N3112)-FIND("/",N3112))</f>
        <v>spaces</v>
      </c>
      <c r="S3112" s="9">
        <f t="array" ref="S3112">(J3112/86400)+25569+(-5/24)</f>
        <v>42744.823136574072</v>
      </c>
      <c r="T3112" s="9">
        <f t="array" ref="T3112">(I3112/86400)+25569+(-5/24)</f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 s="5">
        <f t="shared" si="97"/>
        <v>70.10526315789474</v>
      </c>
      <c r="Q3113" t="str">
        <f t="array" ref="Q3113">LEFT(N3113,FIND("/",N3113)-1)</f>
        <v>theater</v>
      </c>
      <c r="R3113" t="str">
        <f t="array" ref="R3113">RIGHT(N3113,LEN(N3113)-FIND("/",N3113))</f>
        <v>spaces</v>
      </c>
      <c r="S3113" s="9">
        <f t="array" ref="S3113">(J3113/86400)+25569+(-5/24)</f>
        <v>41885.386805555558</v>
      </c>
      <c r="T3113" s="9">
        <f t="array" ref="T3113">(I3113/86400)+25569+(-5/24)</f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 s="5">
        <f t="shared" si="97"/>
        <v>57.888888888888886</v>
      </c>
      <c r="Q3114" t="str">
        <f t="array" ref="Q3114">LEFT(N3114,FIND("/",N3114)-1)</f>
        <v>theater</v>
      </c>
      <c r="R3114" t="str">
        <f t="array" ref="R3114">RIGHT(N3114,LEN(N3114)-FIND("/",N3114))</f>
        <v>spaces</v>
      </c>
      <c r="S3114" s="9">
        <f t="array" ref="S3114">(J3114/86400)+25569+(-5/24)</f>
        <v>42614.913587962961</v>
      </c>
      <c r="T3114" s="9">
        <f t="array" ref="T3114">(I3114/86400)+25569+(-5/24)</f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 s="5">
        <f t="shared" si="97"/>
        <v>125.27027027027027</v>
      </c>
      <c r="Q3115" t="str">
        <f t="array" ref="Q3115">LEFT(N3115,FIND("/",N3115)-1)</f>
        <v>theater</v>
      </c>
      <c r="R3115" t="str">
        <f t="array" ref="R3115">RIGHT(N3115,LEN(N3115)-FIND("/",N3115))</f>
        <v>spaces</v>
      </c>
      <c r="S3115" s="9">
        <f t="array" ref="S3115">(J3115/86400)+25569+(-5/24)</f>
        <v>42081.522939814815</v>
      </c>
      <c r="T3115" s="9">
        <f t="array" ref="T3115">(I3115/86400)+25569+(-5/24)</f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5" t="e">
        <f t="shared" si="97"/>
        <v>#DIV/0!</v>
      </c>
      <c r="Q3116" t="str">
        <f t="array" ref="Q3116">LEFT(N3116,FIND("/",N3116)-1)</f>
        <v>theater</v>
      </c>
      <c r="R3116" t="str">
        <f t="array" ref="R3116">RIGHT(N3116,LEN(N3116)-FIND("/",N3116))</f>
        <v>spaces</v>
      </c>
      <c r="S3116" s="9">
        <f t="array" ref="S3116">(J3116/86400)+25569+(-5/24)</f>
        <v>41843.42418981481</v>
      </c>
      <c r="T3116" s="9">
        <f t="array" ref="T3116">(I3116/86400)+25569+(-5/24)</f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 s="5">
        <f t="shared" si="97"/>
        <v>300</v>
      </c>
      <c r="Q3117" t="str">
        <f t="array" ref="Q3117">LEFT(N3117,FIND("/",N3117)-1)</f>
        <v>theater</v>
      </c>
      <c r="R3117" t="str">
        <f t="array" ref="R3117">RIGHT(N3117,LEN(N3117)-FIND("/",N3117))</f>
        <v>spaces</v>
      </c>
      <c r="S3117" s="9">
        <f t="array" ref="S3117">(J3117/86400)+25569+(-5/24)</f>
        <v>42496.238738425927</v>
      </c>
      <c r="T3117" s="9">
        <f t="array" ref="T3117">(I3117/86400)+25569+(-5/24)</f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 s="5">
        <f t="shared" si="97"/>
        <v>43</v>
      </c>
      <c r="Q3118" t="str">
        <f t="array" ref="Q3118">LEFT(N3118,FIND("/",N3118)-1)</f>
        <v>theater</v>
      </c>
      <c r="R3118" t="str">
        <f t="array" ref="R3118">RIGHT(N3118,LEN(N3118)-FIND("/",N3118))</f>
        <v>spaces</v>
      </c>
      <c r="S3118" s="9">
        <f t="array" ref="S3118">(J3118/86400)+25569+(-5/24)</f>
        <v>42081.30700231481</v>
      </c>
      <c r="T3118" s="9">
        <f t="array" ref="T3118">(I3118/86400)+25569+(-5/24)</f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 s="5">
        <f t="shared" si="97"/>
        <v>1</v>
      </c>
      <c r="Q3119" t="str">
        <f t="array" ref="Q3119">LEFT(N3119,FIND("/",N3119)-1)</f>
        <v>theater</v>
      </c>
      <c r="R3119" t="str">
        <f t="array" ref="R3119">RIGHT(N3119,LEN(N3119)-FIND("/",N3119))</f>
        <v>spaces</v>
      </c>
      <c r="S3119" s="9">
        <f t="array" ref="S3119">(J3119/86400)+25569+(-5/24)</f>
        <v>42509.166203703702</v>
      </c>
      <c r="T3119" s="9">
        <f t="array" ref="T3119">(I3119/86400)+25569+(-5/24)</f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 s="5">
        <f t="shared" si="97"/>
        <v>775</v>
      </c>
      <c r="Q3120" t="str">
        <f t="array" ref="Q3120">LEFT(N3120,FIND("/",N3120)-1)</f>
        <v>theater</v>
      </c>
      <c r="R3120" t="str">
        <f t="array" ref="R3120">RIGHT(N3120,LEN(N3120)-FIND("/",N3120))</f>
        <v>spaces</v>
      </c>
      <c r="S3120" s="9">
        <f t="array" ref="S3120">(J3120/86400)+25569+(-5/24)</f>
        <v>42534.441238425927</v>
      </c>
      <c r="T3120" s="9">
        <f t="array" ref="T3120">(I3120/86400)+25569+(-5/24)</f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 s="5">
        <f t="shared" si="97"/>
        <v>5</v>
      </c>
      <c r="Q3121" t="str">
        <f t="array" ref="Q3121">LEFT(N3121,FIND("/",N3121)-1)</f>
        <v>theater</v>
      </c>
      <c r="R3121" t="str">
        <f t="array" ref="R3121">RIGHT(N3121,LEN(N3121)-FIND("/",N3121))</f>
        <v>spaces</v>
      </c>
      <c r="S3121" s="9">
        <f t="array" ref="S3121">(J3121/86400)+25569+(-5/24)</f>
        <v>42059.837175925924</v>
      </c>
      <c r="T3121" s="9">
        <f t="array" ref="T3121">(I3121/86400)+25569+(-5/24)</f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 s="5">
        <f t="shared" si="97"/>
        <v>12.8</v>
      </c>
      <c r="Q3122" t="str">
        <f t="array" ref="Q3122">LEFT(N3122,FIND("/",N3122)-1)</f>
        <v>theater</v>
      </c>
      <c r="R3122" t="str">
        <f t="array" ref="R3122">RIGHT(N3122,LEN(N3122)-FIND("/",N3122))</f>
        <v>spaces</v>
      </c>
      <c r="S3122" s="9">
        <f t="array" ref="S3122">(J3122/86400)+25569+(-5/24)</f>
        <v>42435.733749999992</v>
      </c>
      <c r="T3122" s="9">
        <f t="array" ref="T3122">(I3122/86400)+25569+(-5/24)</f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 s="5">
        <f t="shared" si="97"/>
        <v>10</v>
      </c>
      <c r="Q3123" t="str">
        <f t="array" ref="Q3123">LEFT(N3123,FIND("/",N3123)-1)</f>
        <v>theater</v>
      </c>
      <c r="R3123" t="str">
        <f t="array" ref="R3123">RIGHT(N3123,LEN(N3123)-FIND("/",N3123))</f>
        <v>spaces</v>
      </c>
      <c r="S3123" s="9">
        <f t="array" ref="S3123">(J3123/86400)+25569+(-5/24)</f>
        <v>41848.471469907403</v>
      </c>
      <c r="T3123" s="9">
        <f t="array" ref="T3123">(I3123/86400)+25569+(-5/24)</f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 s="5">
        <f t="shared" si="97"/>
        <v>58</v>
      </c>
      <c r="Q3124" t="str">
        <f t="array" ref="Q3124">LEFT(N3124,FIND("/",N3124)-1)</f>
        <v>theater</v>
      </c>
      <c r="R3124" t="str">
        <f t="array" ref="R3124">RIGHT(N3124,LEN(N3124)-FIND("/",N3124))</f>
        <v>spaces</v>
      </c>
      <c r="S3124" s="9">
        <f t="array" ref="S3124">(J3124/86400)+25569+(-5/24)</f>
        <v>42678.723749999997</v>
      </c>
      <c r="T3124" s="9">
        <f t="array" ref="T3124">(I3124/86400)+25569+(-5/24)</f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 s="5">
        <f t="shared" si="97"/>
        <v>244.80459770114942</v>
      </c>
      <c r="Q3125" t="str">
        <f t="array" ref="Q3125">LEFT(N3125,FIND("/",N3125)-1)</f>
        <v>theater</v>
      </c>
      <c r="R3125" t="str">
        <f t="array" ref="R3125">RIGHT(N3125,LEN(N3125)-FIND("/",N3125))</f>
        <v>spaces</v>
      </c>
      <c r="S3125" s="9">
        <f t="array" ref="S3125">(J3125/86400)+25569+(-5/24)</f>
        <v>42530.784699074073</v>
      </c>
      <c r="T3125" s="9">
        <f t="array" ref="T3125">(I3125/86400)+25569+(-5/24)</f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 s="5">
        <f t="shared" si="97"/>
        <v>6.5</v>
      </c>
      <c r="Q3126" t="str">
        <f t="array" ref="Q3126">LEFT(N3126,FIND("/",N3126)-1)</f>
        <v>theater</v>
      </c>
      <c r="R3126" t="str">
        <f t="array" ref="R3126">RIGHT(N3126,LEN(N3126)-FIND("/",N3126))</f>
        <v>spaces</v>
      </c>
      <c r="S3126" s="9">
        <f t="array" ref="S3126">(J3126/86400)+25569+(-5/24)</f>
        <v>41977.571770833332</v>
      </c>
      <c r="T3126" s="9">
        <f t="array" ref="T3126">(I3126/86400)+25569+(-5/24)</f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5" t="e">
        <f t="shared" si="97"/>
        <v>#DIV/0!</v>
      </c>
      <c r="Q3127" t="str">
        <f t="array" ref="Q3127">LEFT(N3127,FIND("/",N3127)-1)</f>
        <v>theater</v>
      </c>
      <c r="R3127" t="str">
        <f t="array" ref="R3127">RIGHT(N3127,LEN(N3127)-FIND("/",N3127))</f>
        <v>spaces</v>
      </c>
      <c r="S3127" s="9">
        <f t="array" ref="S3127">(J3127/86400)+25569+(-5/24)</f>
        <v>42345.998518518514</v>
      </c>
      <c r="T3127" s="9">
        <f t="array" ref="T3127">(I3127/86400)+25569+(-5/24)</f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 s="5">
        <f t="shared" si="97"/>
        <v>61.176470588235297</v>
      </c>
      <c r="Q3128" t="str">
        <f t="array" ref="Q3128">LEFT(N3128,FIND("/",N3128)-1)</f>
        <v>theater</v>
      </c>
      <c r="R3128" t="str">
        <f t="array" ref="R3128">RIGHT(N3128,LEN(N3128)-FIND("/",N3128))</f>
        <v>spaces</v>
      </c>
      <c r="S3128" s="9">
        <f t="array" ref="S3128">(J3128/86400)+25569+(-5/24)</f>
        <v>42426.809745370367</v>
      </c>
      <c r="T3128" s="9">
        <f t="array" ref="T3128">(I3128/86400)+25569+(-5/24)</f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5" t="e">
        <f t="shared" si="97"/>
        <v>#DIV/0!</v>
      </c>
      <c r="Q3129" t="str">
        <f t="array" ref="Q3129">LEFT(N3129,FIND("/",N3129)-1)</f>
        <v>theater</v>
      </c>
      <c r="R3129" t="str">
        <f t="array" ref="R3129">RIGHT(N3129,LEN(N3129)-FIND("/",N3129))</f>
        <v>spaces</v>
      </c>
      <c r="S3129" s="9">
        <f t="array" ref="S3129">(J3129/86400)+25569+(-5/24)</f>
        <v>42034.648483796293</v>
      </c>
      <c r="T3129" s="9">
        <f t="array" ref="T3129">(I3129/86400)+25569+(-5/24)</f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 s="5">
        <f t="shared" si="97"/>
        <v>139.23931623931625</v>
      </c>
      <c r="Q3130" t="str">
        <f t="array" ref="Q3130">LEFT(N3130,FIND("/",N3130)-1)</f>
        <v>theater</v>
      </c>
      <c r="R3130" t="str">
        <f t="array" ref="R3130">RIGHT(N3130,LEN(N3130)-FIND("/",N3130))</f>
        <v>plays</v>
      </c>
      <c r="S3130" s="9">
        <f t="array" ref="S3130">(J3130/86400)+25569+(-5/24)</f>
        <v>42780.617372685178</v>
      </c>
      <c r="T3130" s="9">
        <f t="array" ref="T3130">(I3130/86400)+25569+(-5/24)</f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 s="5">
        <f t="shared" si="97"/>
        <v>10</v>
      </c>
      <c r="Q3131" t="str">
        <f t="array" ref="Q3131">LEFT(N3131,FIND("/",N3131)-1)</f>
        <v>theater</v>
      </c>
      <c r="R3131" t="str">
        <f t="array" ref="R3131">RIGHT(N3131,LEN(N3131)-FIND("/",N3131))</f>
        <v>plays</v>
      </c>
      <c r="S3131" s="9">
        <f t="array" ref="S3131">(J3131/86400)+25569+(-5/24)</f>
        <v>42803.634479166663</v>
      </c>
      <c r="T3131" s="9">
        <f t="array" ref="T3131">(I3131/86400)+25569+(-5/24)</f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 s="5">
        <f t="shared" si="97"/>
        <v>93.75</v>
      </c>
      <c r="Q3132" t="str">
        <f t="array" ref="Q3132">LEFT(N3132,FIND("/",N3132)-1)</f>
        <v>theater</v>
      </c>
      <c r="R3132" t="str">
        <f t="array" ref="R3132">RIGHT(N3132,LEN(N3132)-FIND("/",N3132))</f>
        <v>plays</v>
      </c>
      <c r="S3132" s="9">
        <f t="array" ref="S3132">(J3132/86400)+25569+(-5/24)</f>
        <v>42808.431898148141</v>
      </c>
      <c r="T3132" s="9">
        <f t="array" ref="T3132">(I3132/86400)+25569+(-5/24)</f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 s="5">
        <f t="shared" si="97"/>
        <v>53.75</v>
      </c>
      <c r="Q3133" t="str">
        <f t="array" ref="Q3133">LEFT(N3133,FIND("/",N3133)-1)</f>
        <v>theater</v>
      </c>
      <c r="R3133" t="str">
        <f t="array" ref="R3133">RIGHT(N3133,LEN(N3133)-FIND("/",N3133))</f>
        <v>plays</v>
      </c>
      <c r="S3133" s="9">
        <f t="array" ref="S3133">(J3133/86400)+25569+(-5/24)</f>
        <v>42803.370891203704</v>
      </c>
      <c r="T3133" s="9">
        <f t="array" ref="T3133">(I3133/86400)+25569+(-5/24)</f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 s="5">
        <f t="shared" si="97"/>
        <v>10</v>
      </c>
      <c r="Q3134" t="str">
        <f t="array" ref="Q3134">LEFT(N3134,FIND("/",N3134)-1)</f>
        <v>theater</v>
      </c>
      <c r="R3134" t="str">
        <f t="array" ref="R3134">RIGHT(N3134,LEN(N3134)-FIND("/",N3134))</f>
        <v>plays</v>
      </c>
      <c r="S3134" s="9">
        <f t="array" ref="S3134">(J3134/86400)+25569+(-5/24)</f>
        <v>42786.141898148147</v>
      </c>
      <c r="T3134" s="9">
        <f t="array" ref="T3134">(I3134/86400)+25569+(-5/24)</f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 s="5">
        <f t="shared" si="97"/>
        <v>33.75</v>
      </c>
      <c r="Q3135" t="str">
        <f t="array" ref="Q3135">LEFT(N3135,FIND("/",N3135)-1)</f>
        <v>theater</v>
      </c>
      <c r="R3135" t="str">
        <f t="array" ref="R3135">RIGHT(N3135,LEN(N3135)-FIND("/",N3135))</f>
        <v>plays</v>
      </c>
      <c r="S3135" s="9">
        <f t="array" ref="S3135">(J3135/86400)+25569+(-5/24)</f>
        <v>42788.356874999998</v>
      </c>
      <c r="T3135" s="9">
        <f t="array" ref="T3135">(I3135/86400)+25569+(-5/24)</f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 s="5">
        <f t="shared" si="97"/>
        <v>18.75</v>
      </c>
      <c r="Q3136" t="str">
        <f t="array" ref="Q3136">LEFT(N3136,FIND("/",N3136)-1)</f>
        <v>theater</v>
      </c>
      <c r="R3136" t="str">
        <f t="array" ref="R3136">RIGHT(N3136,LEN(N3136)-FIND("/",N3136))</f>
        <v>plays</v>
      </c>
      <c r="S3136" s="9">
        <f t="array" ref="S3136">(J3136/86400)+25569+(-5/24)</f>
        <v>42800.511793981474</v>
      </c>
      <c r="T3136" s="9">
        <f t="array" ref="T3136">(I3136/86400)+25569+(-5/24)</f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 s="5">
        <f t="shared" si="97"/>
        <v>23.142857142857142</v>
      </c>
      <c r="Q3137" t="str">
        <f t="array" ref="Q3137">LEFT(N3137,FIND("/",N3137)-1)</f>
        <v>theater</v>
      </c>
      <c r="R3137" t="str">
        <f t="array" ref="R3137">RIGHT(N3137,LEN(N3137)-FIND("/",N3137))</f>
        <v>plays</v>
      </c>
      <c r="S3137" s="9">
        <f t="array" ref="S3137">(J3137/86400)+25569+(-5/24)</f>
        <v>42806.943530092591</v>
      </c>
      <c r="T3137" s="9">
        <f t="array" ref="T3137">(I3137/86400)+25569+(-5/24)</f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 s="5">
        <f t="shared" si="97"/>
        <v>29.045454545454547</v>
      </c>
      <c r="Q3138" t="str">
        <f t="array" ref="Q3138">LEFT(N3138,FIND("/",N3138)-1)</f>
        <v>theater</v>
      </c>
      <c r="R3138" t="str">
        <f t="array" ref="R3138">RIGHT(N3138,LEN(N3138)-FIND("/",N3138))</f>
        <v>plays</v>
      </c>
      <c r="S3138" s="9">
        <f t="array" ref="S3138">(J3138/86400)+25569+(-5/24)</f>
        <v>42789.25409722222</v>
      </c>
      <c r="T3138" s="9">
        <f t="array" ref="T3138">(I3138/86400)+25569+(-5/24)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E3139/D3139*100</f>
        <v>3.3333333333333335</v>
      </c>
      <c r="P3139" s="5">
        <f t="shared" ref="P3139:P3202" si="99">E3139/L3139</f>
        <v>50</v>
      </c>
      <c r="Q3139" t="str">
        <f t="array" ref="Q3139">LEFT(N3139,FIND("/",N3139)-1)</f>
        <v>theater</v>
      </c>
      <c r="R3139" t="str">
        <f t="array" ref="R3139">RIGHT(N3139,LEN(N3139)-FIND("/",N3139))</f>
        <v>plays</v>
      </c>
      <c r="S3139" s="9">
        <f t="array" ref="S3139">(J3139/86400)+25569+(-5/24)</f>
        <v>42807.676724537036</v>
      </c>
      <c r="T3139" s="9">
        <f t="array" ref="T313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5" t="e">
        <f t="shared" si="99"/>
        <v>#DIV/0!</v>
      </c>
      <c r="Q3140" t="str">
        <f t="array" ref="Q3140">LEFT(N3140,FIND("/",N3140)-1)</f>
        <v>theater</v>
      </c>
      <c r="R3140" t="str">
        <f t="array" ref="R3140">RIGHT(N3140,LEN(N3140)-FIND("/",N3140))</f>
        <v>plays</v>
      </c>
      <c r="S3140" s="9">
        <f t="array" ref="S3140">(J3140/86400)+25569+(-5/24)</f>
        <v>42809.437581018516</v>
      </c>
      <c r="T3140" s="9">
        <f t="array" ref="T3140">(I3140/86400)+25569+(-5/24)</f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 s="5">
        <f t="shared" si="99"/>
        <v>450</v>
      </c>
      <c r="Q3141" t="str">
        <f t="array" ref="Q3141">LEFT(N3141,FIND("/",N3141)-1)</f>
        <v>theater</v>
      </c>
      <c r="R3141" t="str">
        <f t="array" ref="R3141">RIGHT(N3141,LEN(N3141)-FIND("/",N3141))</f>
        <v>plays</v>
      </c>
      <c r="S3141" s="9">
        <f t="array" ref="S3141">(J3141/86400)+25569+(-5/24)</f>
        <v>42785.062037037038</v>
      </c>
      <c r="T3141" s="9">
        <f t="array" ref="T3141">(I3141/86400)+25569+(-5/24)</f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 s="5">
        <f t="shared" si="99"/>
        <v>24</v>
      </c>
      <c r="Q3142" t="str">
        <f t="array" ref="Q3142">LEFT(N3142,FIND("/",N3142)-1)</f>
        <v>theater</v>
      </c>
      <c r="R3142" t="str">
        <f t="array" ref="R3142">RIGHT(N3142,LEN(N3142)-FIND("/",N3142))</f>
        <v>plays</v>
      </c>
      <c r="S3142" s="9">
        <f t="array" ref="S3142">(J3142/86400)+25569+(-5/24)</f>
        <v>42802.510451388887</v>
      </c>
      <c r="T3142" s="9">
        <f t="array" ref="T3142">(I3142/86400)+25569+(-5/24)</f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 s="5">
        <f t="shared" si="99"/>
        <v>32.25</v>
      </c>
      <c r="Q3143" t="str">
        <f t="array" ref="Q3143">LEFT(N3143,FIND("/",N3143)-1)</f>
        <v>theater</v>
      </c>
      <c r="R3143" t="str">
        <f t="array" ref="R3143">RIGHT(N3143,LEN(N3143)-FIND("/",N3143))</f>
        <v>plays</v>
      </c>
      <c r="S3143" s="9">
        <f t="array" ref="S3143">(J3143/86400)+25569+(-5/24)</f>
        <v>42800.544999999998</v>
      </c>
      <c r="T3143" s="9">
        <f t="array" ref="T3143">(I3143/86400)+25569+(-5/24)</f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 s="5">
        <f t="shared" si="99"/>
        <v>15</v>
      </c>
      <c r="Q3144" t="str">
        <f t="array" ref="Q3144">LEFT(N3144,FIND("/",N3144)-1)</f>
        <v>theater</v>
      </c>
      <c r="R3144" t="str">
        <f t="array" ref="R3144">RIGHT(N3144,LEN(N3144)-FIND("/",N3144))</f>
        <v>plays</v>
      </c>
      <c r="S3144" s="9">
        <f t="array" ref="S3144">(J3144/86400)+25569+(-5/24)</f>
        <v>42783.304849537039</v>
      </c>
      <c r="T3144" s="9">
        <f t="array" ref="T3144">(I3144/86400)+25569+(-5/24)</f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5" t="e">
        <f t="shared" si="99"/>
        <v>#DIV/0!</v>
      </c>
      <c r="Q3145" t="str">
        <f t="array" ref="Q3145">LEFT(N3145,FIND("/",N3145)-1)</f>
        <v>theater</v>
      </c>
      <c r="R3145" t="str">
        <f t="array" ref="R3145">RIGHT(N3145,LEN(N3145)-FIND("/",N3145))</f>
        <v>plays</v>
      </c>
      <c r="S3145" s="9">
        <f t="array" ref="S3145">(J3145/86400)+25569+(-5/24)</f>
        <v>42808.149953703702</v>
      </c>
      <c r="T3145" s="9">
        <f t="array" ref="T3145">(I3145/86400)+25569+(-5/24)</f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 s="5">
        <f t="shared" si="99"/>
        <v>251.33333333333334</v>
      </c>
      <c r="Q3146" t="str">
        <f t="array" ref="Q3146">LEFT(N3146,FIND("/",N3146)-1)</f>
        <v>theater</v>
      </c>
      <c r="R3146" t="str">
        <f t="array" ref="R3146">RIGHT(N3146,LEN(N3146)-FIND("/",N3146))</f>
        <v>plays</v>
      </c>
      <c r="S3146" s="9">
        <f t="array" ref="S3146">(J3146/86400)+25569+(-5/24)</f>
        <v>42796.329942129632</v>
      </c>
      <c r="T3146" s="9">
        <f t="array" ref="T3146">(I3146/86400)+25569+(-5/24)</f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5" t="e">
        <f t="shared" si="99"/>
        <v>#DIV/0!</v>
      </c>
      <c r="Q3147" t="str">
        <f t="array" ref="Q3147">LEFT(N3147,FIND("/",N3147)-1)</f>
        <v>theater</v>
      </c>
      <c r="R3147" t="str">
        <f t="array" ref="R3147">RIGHT(N3147,LEN(N3147)-FIND("/",N3147))</f>
        <v>plays</v>
      </c>
      <c r="S3147" s="9">
        <f t="array" ref="S3147">(J3147/86400)+25569+(-5/24)</f>
        <v>42761.832569444443</v>
      </c>
      <c r="T3147" s="9">
        <f t="array" ref="T3147">(I3147/86400)+25569+(-5/24)</f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 s="5">
        <f t="shared" si="99"/>
        <v>437.5</v>
      </c>
      <c r="Q3148" t="str">
        <f t="array" ref="Q3148">LEFT(N3148,FIND("/",N3148)-1)</f>
        <v>theater</v>
      </c>
      <c r="R3148" t="str">
        <f t="array" ref="R3148">RIGHT(N3148,LEN(N3148)-FIND("/",N3148))</f>
        <v>plays</v>
      </c>
      <c r="S3148" s="9">
        <f t="array" ref="S3148">(J3148/86400)+25569+(-5/24)</f>
        <v>42796.474143518521</v>
      </c>
      <c r="T3148" s="9">
        <f t="array" ref="T3148">(I3148/86400)+25569+(-5/24)</f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 s="5">
        <f t="shared" si="99"/>
        <v>110.35211267605634</v>
      </c>
      <c r="Q3149" t="str">
        <f t="array" ref="Q3149">LEFT(N3149,FIND("/",N3149)-1)</f>
        <v>theater</v>
      </c>
      <c r="R3149" t="str">
        <f t="array" ref="R3149">RIGHT(N3149,LEN(N3149)-FIND("/",N3149))</f>
        <v>plays</v>
      </c>
      <c r="S3149" s="9">
        <f t="array" ref="S3149">(J3149/86400)+25569+(-5/24)</f>
        <v>41909.761053240734</v>
      </c>
      <c r="T3149" s="9">
        <f t="array" ref="T3149">(I3149/86400)+25569+(-5/24)</f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 s="5">
        <f t="shared" si="99"/>
        <v>41.421052631578945</v>
      </c>
      <c r="Q3150" t="str">
        <f t="array" ref="Q3150">LEFT(N3150,FIND("/",N3150)-1)</f>
        <v>theater</v>
      </c>
      <c r="R3150" t="str">
        <f t="array" ref="R3150">RIGHT(N3150,LEN(N3150)-FIND("/",N3150))</f>
        <v>plays</v>
      </c>
      <c r="S3150" s="9">
        <f t="array" ref="S3150">(J3150/86400)+25569+(-5/24)</f>
        <v>41891.456990740735</v>
      </c>
      <c r="T3150" s="9">
        <f t="array" ref="T3150">(I3150/86400)+25569+(-5/24)</f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 s="5">
        <f t="shared" si="99"/>
        <v>52</v>
      </c>
      <c r="Q3151" t="str">
        <f t="array" ref="Q3151">LEFT(N3151,FIND("/",N3151)-1)</f>
        <v>theater</v>
      </c>
      <c r="R3151" t="str">
        <f t="array" ref="R3151">RIGHT(N3151,LEN(N3151)-FIND("/",N3151))</f>
        <v>plays</v>
      </c>
      <c r="S3151" s="9">
        <f t="array" ref="S3151">(J3151/86400)+25569+(-5/24)</f>
        <v>41225.809027777774</v>
      </c>
      <c r="T3151" s="9">
        <f t="array" ref="T3151">(I3151/86400)+25569+(-5/24)</f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 s="5">
        <f t="shared" si="99"/>
        <v>33.990384615384613</v>
      </c>
      <c r="Q3152" t="str">
        <f t="array" ref="Q3152">LEFT(N3152,FIND("/",N3152)-1)</f>
        <v>theater</v>
      </c>
      <c r="R3152" t="str">
        <f t="array" ref="R3152">RIGHT(N3152,LEN(N3152)-FIND("/",N3152))</f>
        <v>plays</v>
      </c>
      <c r="S3152" s="9">
        <f t="array" ref="S3152">(J3152/86400)+25569+(-5/24)</f>
        <v>40478.055590277778</v>
      </c>
      <c r="T3152" s="9">
        <f t="array" ref="T3152">(I3152/86400)+25569+(-5/24)</f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 s="5">
        <f t="shared" si="99"/>
        <v>103.35294117647059</v>
      </c>
      <c r="Q3153" t="str">
        <f t="array" ref="Q3153">LEFT(N3153,FIND("/",N3153)-1)</f>
        <v>theater</v>
      </c>
      <c r="R3153" t="str">
        <f t="array" ref="R3153">RIGHT(N3153,LEN(N3153)-FIND("/",N3153))</f>
        <v>plays</v>
      </c>
      <c r="S3153" s="9">
        <f t="array" ref="S3153">(J3153/86400)+25569+(-5/24)</f>
        <v>41862.631643518514</v>
      </c>
      <c r="T3153" s="9">
        <f t="array" ref="T3153">(I3153/86400)+25569+(-5/24)</f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 s="5">
        <f t="shared" si="99"/>
        <v>34.791044776119406</v>
      </c>
      <c r="Q3154" t="str">
        <f t="array" ref="Q3154">LEFT(N3154,FIND("/",N3154)-1)</f>
        <v>theater</v>
      </c>
      <c r="R3154" t="str">
        <f t="array" ref="R3154">RIGHT(N3154,LEN(N3154)-FIND("/",N3154))</f>
        <v>plays</v>
      </c>
      <c r="S3154" s="9">
        <f t="array" ref="S3154">(J3154/86400)+25569+(-5/24)</f>
        <v>41550.659340277773</v>
      </c>
      <c r="T3154" s="9">
        <f t="array" ref="T3154">(I3154/86400)+25569+(-5/24)</f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 s="5">
        <f t="shared" si="99"/>
        <v>41.773858921161825</v>
      </c>
      <c r="Q3155" t="str">
        <f t="array" ref="Q3155">LEFT(N3155,FIND("/",N3155)-1)</f>
        <v>theater</v>
      </c>
      <c r="R3155" t="str">
        <f t="array" ref="R3155">RIGHT(N3155,LEN(N3155)-FIND("/",N3155))</f>
        <v>plays</v>
      </c>
      <c r="S3155" s="9">
        <f t="array" ref="S3155">(J3155/86400)+25569+(-5/24)</f>
        <v>40632.946030092593</v>
      </c>
      <c r="T3155" s="9">
        <f t="array" ref="T3155">(I3155/86400)+25569+(-5/24)</f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 s="5">
        <f t="shared" si="99"/>
        <v>64.268292682926827</v>
      </c>
      <c r="Q3156" t="str">
        <f t="array" ref="Q3156">LEFT(N3156,FIND("/",N3156)-1)</f>
        <v>theater</v>
      </c>
      <c r="R3156" t="str">
        <f t="array" ref="R3156">RIGHT(N3156,LEN(N3156)-FIND("/",N3156))</f>
        <v>plays</v>
      </c>
      <c r="S3156" s="9">
        <f t="array" ref="S3156">(J3156/86400)+25569+(-5/24)</f>
        <v>40970.667337962957</v>
      </c>
      <c r="T3156" s="9">
        <f t="array" ref="T3156">(I3156/86400)+25569+(-5/24)</f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 s="5">
        <f t="shared" si="99"/>
        <v>31.209370860927152</v>
      </c>
      <c r="Q3157" t="str">
        <f t="array" ref="Q3157">LEFT(N3157,FIND("/",N3157)-1)</f>
        <v>theater</v>
      </c>
      <c r="R3157" t="str">
        <f t="array" ref="R3157">RIGHT(N3157,LEN(N3157)-FIND("/",N3157))</f>
        <v>plays</v>
      </c>
      <c r="S3157" s="9">
        <f t="array" ref="S3157">(J3157/86400)+25569+(-5/24)</f>
        <v>41233.290798611109</v>
      </c>
      <c r="T3157" s="9">
        <f t="array" ref="T3157">(I3157/86400)+25569+(-5/24)</f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 s="5">
        <f t="shared" si="99"/>
        <v>62.921348314606739</v>
      </c>
      <c r="Q3158" t="str">
        <f t="array" ref="Q3158">LEFT(N3158,FIND("/",N3158)-1)</f>
        <v>theater</v>
      </c>
      <c r="R3158" t="str">
        <f t="array" ref="R3158">RIGHT(N3158,LEN(N3158)-FIND("/",N3158))</f>
        <v>plays</v>
      </c>
      <c r="S3158" s="9">
        <f t="array" ref="S3158">(J3158/86400)+25569+(-5/24)</f>
        <v>41026.744722222218</v>
      </c>
      <c r="T3158" s="9">
        <f t="array" ref="T3158">(I3158/86400)+25569+(-5/24)</f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 s="5">
        <f t="shared" si="99"/>
        <v>98.536585365853654</v>
      </c>
      <c r="Q3159" t="str">
        <f t="array" ref="Q3159">LEFT(N3159,FIND("/",N3159)-1)</f>
        <v>theater</v>
      </c>
      <c r="R3159" t="str">
        <f t="array" ref="R3159">RIGHT(N3159,LEN(N3159)-FIND("/",N3159))</f>
        <v>plays</v>
      </c>
      <c r="S3159" s="9">
        <f t="array" ref="S3159">(J3159/86400)+25569+(-5/24)</f>
        <v>41829.579918981479</v>
      </c>
      <c r="T3159" s="9">
        <f t="array" ref="T3159">(I3159/86400)+25569+(-5/24)</f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 s="5">
        <f t="shared" si="99"/>
        <v>82.608695652173907</v>
      </c>
      <c r="Q3160" t="str">
        <f t="array" ref="Q3160">LEFT(N3160,FIND("/",N3160)-1)</f>
        <v>theater</v>
      </c>
      <c r="R3160" t="str">
        <f t="array" ref="R3160">RIGHT(N3160,LEN(N3160)-FIND("/",N3160))</f>
        <v>plays</v>
      </c>
      <c r="S3160" s="9">
        <f t="array" ref="S3160">(J3160/86400)+25569+(-5/24)</f>
        <v>41447.631388888891</v>
      </c>
      <c r="T3160" s="9">
        <f t="array" ref="T3160">(I3160/86400)+25569+(-5/24)</f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 s="5">
        <f t="shared" si="99"/>
        <v>38.504230769230773</v>
      </c>
      <c r="Q3161" t="str">
        <f t="array" ref="Q3161">LEFT(N3161,FIND("/",N3161)-1)</f>
        <v>theater</v>
      </c>
      <c r="R3161" t="str">
        <f t="array" ref="R3161">RIGHT(N3161,LEN(N3161)-FIND("/",N3161))</f>
        <v>plays</v>
      </c>
      <c r="S3161" s="9">
        <f t="array" ref="S3161">(J3161/86400)+25569+(-5/24)</f>
        <v>40883.858344907407</v>
      </c>
      <c r="T3161" s="9">
        <f t="array" ref="T3161">(I3161/86400)+25569+(-5/24)</f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 s="5">
        <f t="shared" si="99"/>
        <v>80.15789473684211</v>
      </c>
      <c r="Q3162" t="str">
        <f t="array" ref="Q3162">LEFT(N3162,FIND("/",N3162)-1)</f>
        <v>theater</v>
      </c>
      <c r="R3162" t="str">
        <f t="array" ref="R3162">RIGHT(N3162,LEN(N3162)-FIND("/",N3162))</f>
        <v>plays</v>
      </c>
      <c r="S3162" s="9">
        <f t="array" ref="S3162">(J3162/86400)+25569+(-5/24)</f>
        <v>41841.056562499994</v>
      </c>
      <c r="T3162" s="9">
        <f t="array" ref="T3162">(I3162/86400)+25569+(-5/24)</f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 s="5">
        <f t="shared" si="99"/>
        <v>28.405405405405407</v>
      </c>
      <c r="Q3163" t="str">
        <f t="array" ref="Q3163">LEFT(N3163,FIND("/",N3163)-1)</f>
        <v>theater</v>
      </c>
      <c r="R3163" t="str">
        <f t="array" ref="R3163">RIGHT(N3163,LEN(N3163)-FIND("/",N3163))</f>
        <v>plays</v>
      </c>
      <c r="S3163" s="9">
        <f t="array" ref="S3163">(J3163/86400)+25569+(-5/24)</f>
        <v>41897.327800925923</v>
      </c>
      <c r="T3163" s="9">
        <f t="array" ref="T3163">(I3163/86400)+25569+(-5/24)</f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 s="5">
        <f t="shared" si="99"/>
        <v>80.730158730158735</v>
      </c>
      <c r="Q3164" t="str">
        <f t="array" ref="Q3164">LEFT(N3164,FIND("/",N3164)-1)</f>
        <v>theater</v>
      </c>
      <c r="R3164" t="str">
        <f t="array" ref="R3164">RIGHT(N3164,LEN(N3164)-FIND("/",N3164))</f>
        <v>plays</v>
      </c>
      <c r="S3164" s="9">
        <f t="array" ref="S3164">(J3164/86400)+25569+(-5/24)</f>
        <v>41799.47756944444</v>
      </c>
      <c r="T3164" s="9">
        <f t="array" ref="T3164">(I3164/86400)+25569+(-5/24)</f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 s="5">
        <f t="shared" si="99"/>
        <v>200.69444444444446</v>
      </c>
      <c r="Q3165" t="str">
        <f t="array" ref="Q3165">LEFT(N3165,FIND("/",N3165)-1)</f>
        <v>theater</v>
      </c>
      <c r="R3165" t="str">
        <f t="array" ref="R3165">RIGHT(N3165,LEN(N3165)-FIND("/",N3165))</f>
        <v>plays</v>
      </c>
      <c r="S3165" s="9">
        <f t="array" ref="S3165">(J3165/86400)+25569+(-5/24)</f>
        <v>41775.545428240737</v>
      </c>
      <c r="T3165" s="9">
        <f t="array" ref="T3165">(I3165/86400)+25569+(-5/24)</f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 s="5">
        <f t="shared" si="99"/>
        <v>37.591549295774648</v>
      </c>
      <c r="Q3166" t="str">
        <f t="array" ref="Q3166">LEFT(N3166,FIND("/",N3166)-1)</f>
        <v>theater</v>
      </c>
      <c r="R3166" t="str">
        <f t="array" ref="R3166">RIGHT(N3166,LEN(N3166)-FIND("/",N3166))</f>
        <v>plays</v>
      </c>
      <c r="S3166" s="9">
        <f t="array" ref="S3166">(J3166/86400)+25569+(-5/24)</f>
        <v>41766.597395833327</v>
      </c>
      <c r="T3166" s="9">
        <f t="array" ref="T3166">(I3166/86400)+25569+(-5/24)</f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 s="5">
        <f t="shared" si="99"/>
        <v>58.095238095238095</v>
      </c>
      <c r="Q3167" t="str">
        <f t="array" ref="Q3167">LEFT(N3167,FIND("/",N3167)-1)</f>
        <v>theater</v>
      </c>
      <c r="R3167" t="str">
        <f t="array" ref="R3167">RIGHT(N3167,LEN(N3167)-FIND("/",N3167))</f>
        <v>plays</v>
      </c>
      <c r="S3167" s="9">
        <f t="array" ref="S3167">(J3167/86400)+25569+(-5/24)</f>
        <v>40643.950925925921</v>
      </c>
      <c r="T3167" s="9">
        <f t="array" ref="T3167">(I3167/86400)+25569+(-5/24)</f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 s="5">
        <f t="shared" si="99"/>
        <v>60.300892473118282</v>
      </c>
      <c r="Q3168" t="str">
        <f t="array" ref="Q3168">LEFT(N3168,FIND("/",N3168)-1)</f>
        <v>theater</v>
      </c>
      <c r="R3168" t="str">
        <f t="array" ref="R3168">RIGHT(N3168,LEN(N3168)-FIND("/",N3168))</f>
        <v>plays</v>
      </c>
      <c r="S3168" s="9">
        <f t="array" ref="S3168">(J3168/86400)+25569+(-5/24)</f>
        <v>41940.483252314814</v>
      </c>
      <c r="T3168" s="9">
        <f t="array" ref="T3168">(I3168/86400)+25569+(-5/24)</f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 s="5">
        <f t="shared" si="99"/>
        <v>63.363636363636367</v>
      </c>
      <c r="Q3169" t="str">
        <f t="array" ref="Q3169">LEFT(N3169,FIND("/",N3169)-1)</f>
        <v>theater</v>
      </c>
      <c r="R3169" t="str">
        <f t="array" ref="R3169">RIGHT(N3169,LEN(N3169)-FIND("/",N3169))</f>
        <v>plays</v>
      </c>
      <c r="S3169" s="9">
        <f t="array" ref="S3169">(J3169/86400)+25569+(-5/24)</f>
        <v>41838.967372685183</v>
      </c>
      <c r="T3169" s="9">
        <f t="array" ref="T3169">(I3169/86400)+25569+(-5/24)</f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 s="5">
        <f t="shared" si="99"/>
        <v>50.901639344262293</v>
      </c>
      <c r="Q3170" t="str">
        <f t="array" ref="Q3170">LEFT(N3170,FIND("/",N3170)-1)</f>
        <v>theater</v>
      </c>
      <c r="R3170" t="str">
        <f t="array" ref="R3170">RIGHT(N3170,LEN(N3170)-FIND("/",N3170))</f>
        <v>plays</v>
      </c>
      <c r="S3170" s="9">
        <f t="array" ref="S3170">(J3170/86400)+25569+(-5/24)</f>
        <v>41771.897604166668</v>
      </c>
      <c r="T3170" s="9">
        <f t="array" ref="T3170">(I3170/86400)+25569+(-5/24)</f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 s="5">
        <f t="shared" si="99"/>
        <v>100.5</v>
      </c>
      <c r="Q3171" t="str">
        <f t="array" ref="Q3171">LEFT(N3171,FIND("/",N3171)-1)</f>
        <v>theater</v>
      </c>
      <c r="R3171" t="str">
        <f t="array" ref="R3171">RIGHT(N3171,LEN(N3171)-FIND("/",N3171))</f>
        <v>plays</v>
      </c>
      <c r="S3171" s="9">
        <f t="array" ref="S3171">(J3171/86400)+25569+(-5/24)</f>
        <v>41591.529641203699</v>
      </c>
      <c r="T3171" s="9">
        <f t="array" ref="T3171">(I3171/86400)+25569+(-5/24)</f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 s="5">
        <f t="shared" si="99"/>
        <v>31.619718309859156</v>
      </c>
      <c r="Q3172" t="str">
        <f t="array" ref="Q3172">LEFT(N3172,FIND("/",N3172)-1)</f>
        <v>theater</v>
      </c>
      <c r="R3172" t="str">
        <f t="array" ref="R3172">RIGHT(N3172,LEN(N3172)-FIND("/",N3172))</f>
        <v>plays</v>
      </c>
      <c r="S3172" s="9">
        <f t="array" ref="S3172">(J3172/86400)+25569+(-5/24)</f>
        <v>41788.872037037036</v>
      </c>
      <c r="T3172" s="9">
        <f t="array" ref="T3172">(I3172/86400)+25569+(-5/24)</f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 s="5">
        <f t="shared" si="99"/>
        <v>65.102564102564102</v>
      </c>
      <c r="Q3173" t="str">
        <f t="array" ref="Q3173">LEFT(N3173,FIND("/",N3173)-1)</f>
        <v>theater</v>
      </c>
      <c r="R3173" t="str">
        <f t="array" ref="R3173">RIGHT(N3173,LEN(N3173)-FIND("/",N3173))</f>
        <v>plays</v>
      </c>
      <c r="S3173" s="9">
        <f t="array" ref="S3173">(J3173/86400)+25569+(-5/24)</f>
        <v>42466.399976851848</v>
      </c>
      <c r="T3173" s="9">
        <f t="array" ref="T3173">(I3173/86400)+25569+(-5/24)</f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 s="5">
        <f t="shared" si="99"/>
        <v>79.310344827586206</v>
      </c>
      <c r="Q3174" t="str">
        <f t="array" ref="Q3174">LEFT(N3174,FIND("/",N3174)-1)</f>
        <v>theater</v>
      </c>
      <c r="R3174" t="str">
        <f t="array" ref="R3174">RIGHT(N3174,LEN(N3174)-FIND("/",N3174))</f>
        <v>plays</v>
      </c>
      <c r="S3174" s="9">
        <f t="array" ref="S3174">(J3174/86400)+25569+(-5/24)</f>
        <v>40923.521620370368</v>
      </c>
      <c r="T3174" s="9">
        <f t="array" ref="T3174">(I3174/86400)+25569+(-5/24)</f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 s="5">
        <f t="shared" si="99"/>
        <v>139.18918918918919</v>
      </c>
      <c r="Q3175" t="str">
        <f t="array" ref="Q3175">LEFT(N3175,FIND("/",N3175)-1)</f>
        <v>theater</v>
      </c>
      <c r="R3175" t="str">
        <f t="array" ref="R3175">RIGHT(N3175,LEN(N3175)-FIND("/",N3175))</f>
        <v>plays</v>
      </c>
      <c r="S3175" s="9">
        <f t="array" ref="S3175">(J3175/86400)+25569+(-5/24)</f>
        <v>41878.670046296298</v>
      </c>
      <c r="T3175" s="9">
        <f t="array" ref="T3175">(I3175/86400)+25569+(-5/24)</f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 s="5">
        <f t="shared" si="99"/>
        <v>131.91304347826087</v>
      </c>
      <c r="Q3176" t="str">
        <f t="array" ref="Q3176">LEFT(N3176,FIND("/",N3176)-1)</f>
        <v>theater</v>
      </c>
      <c r="R3176" t="str">
        <f t="array" ref="R3176">RIGHT(N3176,LEN(N3176)-FIND("/",N3176))</f>
        <v>plays</v>
      </c>
      <c r="S3176" s="9">
        <f t="array" ref="S3176">(J3176/86400)+25569+(-5/24)</f>
        <v>41862.656342592592</v>
      </c>
      <c r="T3176" s="9">
        <f t="array" ref="T3176">(I3176/86400)+25569+(-5/24)</f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 s="5">
        <f t="shared" si="99"/>
        <v>91.3</v>
      </c>
      <c r="Q3177" t="str">
        <f t="array" ref="Q3177">LEFT(N3177,FIND("/",N3177)-1)</f>
        <v>theater</v>
      </c>
      <c r="R3177" t="str">
        <f t="array" ref="R3177">RIGHT(N3177,LEN(N3177)-FIND("/",N3177))</f>
        <v>plays</v>
      </c>
      <c r="S3177" s="9">
        <f t="array" ref="S3177">(J3177/86400)+25569+(-5/24)</f>
        <v>40531.678553240738</v>
      </c>
      <c r="T3177" s="9">
        <f t="array" ref="T3177">(I3177/86400)+25569+(-5/24)</f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 s="5">
        <f t="shared" si="99"/>
        <v>39.672727272727272</v>
      </c>
      <c r="Q3178" t="str">
        <f t="array" ref="Q3178">LEFT(N3178,FIND("/",N3178)-1)</f>
        <v>theater</v>
      </c>
      <c r="R3178" t="str">
        <f t="array" ref="R3178">RIGHT(N3178,LEN(N3178)-FIND("/",N3178))</f>
        <v>plays</v>
      </c>
      <c r="S3178" s="9">
        <f t="array" ref="S3178">(J3178/86400)+25569+(-5/24)</f>
        <v>41477.722581018512</v>
      </c>
      <c r="T3178" s="9">
        <f t="array" ref="T3178">(I3178/86400)+25569+(-5/24)</f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 s="5">
        <f t="shared" si="99"/>
        <v>57.549019607843135</v>
      </c>
      <c r="Q3179" t="str">
        <f t="array" ref="Q3179">LEFT(N3179,FIND("/",N3179)-1)</f>
        <v>theater</v>
      </c>
      <c r="R3179" t="str">
        <f t="array" ref="R3179">RIGHT(N3179,LEN(N3179)-FIND("/",N3179))</f>
        <v>plays</v>
      </c>
      <c r="S3179" s="9">
        <f t="array" ref="S3179">(J3179/86400)+25569+(-5/24)</f>
        <v>41781.458437499998</v>
      </c>
      <c r="T3179" s="9">
        <f t="array" ref="T3179">(I3179/86400)+25569+(-5/24)</f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 s="5">
        <f t="shared" si="99"/>
        <v>33.025641025641029</v>
      </c>
      <c r="Q3180" t="str">
        <f t="array" ref="Q3180">LEFT(N3180,FIND("/",N3180)-1)</f>
        <v>theater</v>
      </c>
      <c r="R3180" t="str">
        <f t="array" ref="R3180">RIGHT(N3180,LEN(N3180)-FIND("/",N3180))</f>
        <v>plays</v>
      </c>
      <c r="S3180" s="9">
        <f t="array" ref="S3180">(J3180/86400)+25569+(-5/24)</f>
        <v>41806.396701388883</v>
      </c>
      <c r="T3180" s="9">
        <f t="array" ref="T3180">(I3180/86400)+25569+(-5/24)</f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 s="5">
        <f t="shared" si="99"/>
        <v>77.335806451612896</v>
      </c>
      <c r="Q3181" t="str">
        <f t="array" ref="Q3181">LEFT(N3181,FIND("/",N3181)-1)</f>
        <v>theater</v>
      </c>
      <c r="R3181" t="str">
        <f t="array" ref="R3181">RIGHT(N3181,LEN(N3181)-FIND("/",N3181))</f>
        <v>plays</v>
      </c>
      <c r="S3181" s="9">
        <f t="array" ref="S3181">(J3181/86400)+25569+(-5/24)</f>
        <v>41375.49387731481</v>
      </c>
      <c r="T3181" s="9">
        <f t="array" ref="T3181">(I3181/86400)+25569+(-5/24)</f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 s="5">
        <f t="shared" si="99"/>
        <v>31.933333333333334</v>
      </c>
      <c r="Q3182" t="str">
        <f t="array" ref="Q3182">LEFT(N3182,FIND("/",N3182)-1)</f>
        <v>theater</v>
      </c>
      <c r="R3182" t="str">
        <f t="array" ref="R3182">RIGHT(N3182,LEN(N3182)-FIND("/",N3182))</f>
        <v>plays</v>
      </c>
      <c r="S3182" s="9">
        <f t="array" ref="S3182">(J3182/86400)+25569+(-5/24)</f>
        <v>41780.204270833332</v>
      </c>
      <c r="T3182" s="9">
        <f t="array" ref="T3182">(I3182/86400)+25569+(-5/24)</f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 s="5">
        <f t="shared" si="99"/>
        <v>36.333333333333336</v>
      </c>
      <c r="Q3183" t="str">
        <f t="array" ref="Q3183">LEFT(N3183,FIND("/",N3183)-1)</f>
        <v>theater</v>
      </c>
      <c r="R3183" t="str">
        <f t="array" ref="R3183">RIGHT(N3183,LEN(N3183)-FIND("/",N3183))</f>
        <v>plays</v>
      </c>
      <c r="S3183" s="9">
        <f t="array" ref="S3183">(J3183/86400)+25569+(-5/24)</f>
        <v>41779.101701388885</v>
      </c>
      <c r="T3183" s="9">
        <f t="array" ref="T3183">(I3183/86400)+25569+(-5/24)</f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 s="5">
        <f t="shared" si="99"/>
        <v>46.768211920529801</v>
      </c>
      <c r="Q3184" t="str">
        <f t="array" ref="Q3184">LEFT(N3184,FIND("/",N3184)-1)</f>
        <v>theater</v>
      </c>
      <c r="R3184" t="str">
        <f t="array" ref="R3184">RIGHT(N3184,LEN(N3184)-FIND("/",N3184))</f>
        <v>plays</v>
      </c>
      <c r="S3184" s="9">
        <f t="array" ref="S3184">(J3184/86400)+25569+(-5/24)</f>
        <v>40883.740983796291</v>
      </c>
      <c r="T3184" s="9">
        <f t="array" ref="T3184">(I3184/86400)+25569+(-5/24)</f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 s="5">
        <f t="shared" si="99"/>
        <v>40.073529411764703</v>
      </c>
      <c r="Q3185" t="str">
        <f t="array" ref="Q3185">LEFT(N3185,FIND("/",N3185)-1)</f>
        <v>theater</v>
      </c>
      <c r="R3185" t="str">
        <f t="array" ref="R3185">RIGHT(N3185,LEN(N3185)-FIND("/",N3185))</f>
        <v>plays</v>
      </c>
      <c r="S3185" s="9">
        <f t="array" ref="S3185">(J3185/86400)+25569+(-5/24)</f>
        <v>41491.586446759255</v>
      </c>
      <c r="T3185" s="9">
        <f t="array" ref="T3185">(I3185/86400)+25569+(-5/24)</f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 s="5">
        <f t="shared" si="99"/>
        <v>100.21739130434783</v>
      </c>
      <c r="Q3186" t="str">
        <f t="array" ref="Q3186">LEFT(N3186,FIND("/",N3186)-1)</f>
        <v>theater</v>
      </c>
      <c r="R3186" t="str">
        <f t="array" ref="R3186">RIGHT(N3186,LEN(N3186)-FIND("/",N3186))</f>
        <v>plays</v>
      </c>
      <c r="S3186" s="9">
        <f t="array" ref="S3186">(J3186/86400)+25569+(-5/24)</f>
        <v>41791.785081018512</v>
      </c>
      <c r="T3186" s="9">
        <f t="array" ref="T3186">(I3186/86400)+25569+(-5/24)</f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 s="5">
        <f t="shared" si="99"/>
        <v>41.666666666666664</v>
      </c>
      <c r="Q3187" t="str">
        <f t="array" ref="Q3187">LEFT(N3187,FIND("/",N3187)-1)</f>
        <v>theater</v>
      </c>
      <c r="R3187" t="str">
        <f t="array" ref="R3187">RIGHT(N3187,LEN(N3187)-FIND("/",N3187))</f>
        <v>plays</v>
      </c>
      <c r="S3187" s="9">
        <f t="array" ref="S3187">(J3187/86400)+25569+(-5/24)</f>
        <v>41829.768993055557</v>
      </c>
      <c r="T3187" s="9">
        <f t="array" ref="T3187">(I3187/86400)+25569+(-5/24)</f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 s="5">
        <f t="shared" si="99"/>
        <v>46.714285714285715</v>
      </c>
      <c r="Q3188" t="str">
        <f t="array" ref="Q3188">LEFT(N3188,FIND("/",N3188)-1)</f>
        <v>theater</v>
      </c>
      <c r="R3188" t="str">
        <f t="array" ref="R3188">RIGHT(N3188,LEN(N3188)-FIND("/",N3188))</f>
        <v>plays</v>
      </c>
      <c r="S3188" s="9">
        <f t="array" ref="S3188">(J3188/86400)+25569+(-5/24)</f>
        <v>41868.715717592589</v>
      </c>
      <c r="T3188" s="9">
        <f t="array" ref="T3188">(I3188/86400)+25569+(-5/24)</f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 s="5">
        <f t="shared" si="99"/>
        <v>71.491803278688522</v>
      </c>
      <c r="Q3189" t="str">
        <f t="array" ref="Q3189">LEFT(N3189,FIND("/",N3189)-1)</f>
        <v>theater</v>
      </c>
      <c r="R3189" t="str">
        <f t="array" ref="R3189">RIGHT(N3189,LEN(N3189)-FIND("/",N3189))</f>
        <v>plays</v>
      </c>
      <c r="S3189" s="9">
        <f t="array" ref="S3189">(J3189/86400)+25569+(-5/24)</f>
        <v>41835.458020833328</v>
      </c>
      <c r="T3189" s="9">
        <f t="array" ref="T3189">(I3189/86400)+25569+(-5/24)</f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 s="5">
        <f t="shared" si="99"/>
        <v>14.444444444444445</v>
      </c>
      <c r="Q3190" t="str">
        <f t="array" ref="Q3190">LEFT(N3190,FIND("/",N3190)-1)</f>
        <v>theater</v>
      </c>
      <c r="R3190" t="str">
        <f t="array" ref="R3190">RIGHT(N3190,LEN(N3190)-FIND("/",N3190))</f>
        <v>musical</v>
      </c>
      <c r="S3190" s="9">
        <f t="array" ref="S3190">(J3190/86400)+25569+(-5/24)</f>
        <v>42144.207199074073</v>
      </c>
      <c r="T3190" s="9">
        <f t="array" ref="T3190">(I3190/86400)+25569+(-5/24)</f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 s="5">
        <f t="shared" si="99"/>
        <v>356.84210526315792</v>
      </c>
      <c r="Q3191" t="str">
        <f t="array" ref="Q3191">LEFT(N3191,FIND("/",N3191)-1)</f>
        <v>theater</v>
      </c>
      <c r="R3191" t="str">
        <f t="array" ref="R3191">RIGHT(N3191,LEN(N3191)-FIND("/",N3191))</f>
        <v>musical</v>
      </c>
      <c r="S3191" s="9">
        <f t="array" ref="S3191">(J3191/86400)+25569+(-5/24)</f>
        <v>42118.138101851851</v>
      </c>
      <c r="T3191" s="9">
        <f t="array" ref="T3191">(I3191/86400)+25569+(-5/24)</f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5" t="e">
        <f t="shared" si="99"/>
        <v>#DIV/0!</v>
      </c>
      <c r="Q3192" t="str">
        <f t="array" ref="Q3192">LEFT(N3192,FIND("/",N3192)-1)</f>
        <v>theater</v>
      </c>
      <c r="R3192" t="str">
        <f t="array" ref="R3192">RIGHT(N3192,LEN(N3192)-FIND("/",N3192))</f>
        <v>musical</v>
      </c>
      <c r="S3192" s="9">
        <f t="array" ref="S3192">(J3192/86400)+25569+(-5/24)</f>
        <v>42682.942997685182</v>
      </c>
      <c r="T3192" s="9">
        <f t="array" ref="T3192">(I3192/86400)+25569+(-5/24)</f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 s="5">
        <f t="shared" si="99"/>
        <v>37.75</v>
      </c>
      <c r="Q3193" t="str">
        <f t="array" ref="Q3193">LEFT(N3193,FIND("/",N3193)-1)</f>
        <v>theater</v>
      </c>
      <c r="R3193" t="str">
        <f t="array" ref="R3193">RIGHT(N3193,LEN(N3193)-FIND("/",N3193))</f>
        <v>musical</v>
      </c>
      <c r="S3193" s="9">
        <f t="array" ref="S3193">(J3193/86400)+25569+(-5/24)</f>
        <v>42538.547094907401</v>
      </c>
      <c r="T3193" s="9">
        <f t="array" ref="T3193">(I3193/86400)+25569+(-5/24)</f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 s="5">
        <f t="shared" si="99"/>
        <v>12.75</v>
      </c>
      <c r="Q3194" t="str">
        <f t="array" ref="Q3194">LEFT(N3194,FIND("/",N3194)-1)</f>
        <v>theater</v>
      </c>
      <c r="R3194" t="str">
        <f t="array" ref="R3194">RIGHT(N3194,LEN(N3194)-FIND("/",N3194))</f>
        <v>musical</v>
      </c>
      <c r="S3194" s="9">
        <f t="array" ref="S3194">(J3194/86400)+25569+(-5/24)</f>
        <v>42018.732164351844</v>
      </c>
      <c r="T3194" s="9">
        <f t="array" ref="T3194">(I3194/86400)+25569+(-5/24)</f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 s="5">
        <f t="shared" si="99"/>
        <v>24.458333333333332</v>
      </c>
      <c r="Q3195" t="str">
        <f t="array" ref="Q3195">LEFT(N3195,FIND("/",N3195)-1)</f>
        <v>theater</v>
      </c>
      <c r="R3195" t="str">
        <f t="array" ref="R3195">RIGHT(N3195,LEN(N3195)-FIND("/",N3195))</f>
        <v>musical</v>
      </c>
      <c r="S3195" s="9">
        <f t="array" ref="S3195">(J3195/86400)+25569+(-5/24)</f>
        <v>42010.759907407402</v>
      </c>
      <c r="T3195" s="9">
        <f t="array" ref="T3195">(I3195/86400)+25569+(-5/24)</f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5" t="e">
        <f t="shared" si="99"/>
        <v>#DIV/0!</v>
      </c>
      <c r="Q3196" t="str">
        <f t="array" ref="Q3196">LEFT(N3196,FIND("/",N3196)-1)</f>
        <v>theater</v>
      </c>
      <c r="R3196" t="str">
        <f t="array" ref="R3196">RIGHT(N3196,LEN(N3196)-FIND("/",N3196))</f>
        <v>musical</v>
      </c>
      <c r="S3196" s="9">
        <f t="array" ref="S3196">(J3196/86400)+25569+(-5/24)</f>
        <v>42181.854143518511</v>
      </c>
      <c r="T3196" s="9">
        <f t="array" ref="T3196">(I3196/86400)+25569+(-5/24)</f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 s="5">
        <f t="shared" si="99"/>
        <v>53.07692307692308</v>
      </c>
      <c r="Q3197" t="str">
        <f t="array" ref="Q3197">LEFT(N3197,FIND("/",N3197)-1)</f>
        <v>theater</v>
      </c>
      <c r="R3197" t="str">
        <f t="array" ref="R3197">RIGHT(N3197,LEN(N3197)-FIND("/",N3197))</f>
        <v>musical</v>
      </c>
      <c r="S3197" s="9">
        <f t="array" ref="S3197">(J3197/86400)+25569+(-5/24)</f>
        <v>42017.385902777773</v>
      </c>
      <c r="T3197" s="9">
        <f t="array" ref="T3197">(I3197/86400)+25569+(-5/24)</f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 s="5">
        <f t="shared" si="99"/>
        <v>300</v>
      </c>
      <c r="Q3198" t="str">
        <f t="array" ref="Q3198">LEFT(N3198,FIND("/",N3198)-1)</f>
        <v>theater</v>
      </c>
      <c r="R3198" t="str">
        <f t="array" ref="R3198">RIGHT(N3198,LEN(N3198)-FIND("/",N3198))</f>
        <v>musical</v>
      </c>
      <c r="S3198" s="9">
        <f t="array" ref="S3198">(J3198/86400)+25569+(-5/24)</f>
        <v>42157.389756944445</v>
      </c>
      <c r="T3198" s="9">
        <f t="array" ref="T3198">(I3198/86400)+25569+(-5/24)</f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 s="5">
        <f t="shared" si="99"/>
        <v>286.25</v>
      </c>
      <c r="Q3199" t="str">
        <f t="array" ref="Q3199">LEFT(N3199,FIND("/",N3199)-1)</f>
        <v>theater</v>
      </c>
      <c r="R3199" t="str">
        <f t="array" ref="R3199">RIGHT(N3199,LEN(N3199)-FIND("/",N3199))</f>
        <v>musical</v>
      </c>
      <c r="S3199" s="9">
        <f t="array" ref="S3199">(J3199/86400)+25569+(-5/24)</f>
        <v>42009.28493055555</v>
      </c>
      <c r="T3199" s="9">
        <f t="array" ref="T3199">(I3199/86400)+25569+(-5/24)</f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 s="5">
        <f t="shared" si="99"/>
        <v>36.666666666666664</v>
      </c>
      <c r="Q3200" t="str">
        <f t="array" ref="Q3200">LEFT(N3200,FIND("/",N3200)-1)</f>
        <v>theater</v>
      </c>
      <c r="R3200" t="str">
        <f t="array" ref="R3200">RIGHT(N3200,LEN(N3200)-FIND("/",N3200))</f>
        <v>musical</v>
      </c>
      <c r="S3200" s="9">
        <f t="array" ref="S3200">(J3200/86400)+25569+(-5/24)</f>
        <v>42013.216168981475</v>
      </c>
      <c r="T3200" s="9">
        <f t="array" ref="T3200">(I3200/86400)+25569+(-5/24)</f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 s="5">
        <f t="shared" si="99"/>
        <v>49.20754716981132</v>
      </c>
      <c r="Q3201" t="str">
        <f t="array" ref="Q3201">LEFT(N3201,FIND("/",N3201)-1)</f>
        <v>theater</v>
      </c>
      <c r="R3201" t="str">
        <f t="array" ref="R3201">RIGHT(N3201,LEN(N3201)-FIND("/",N3201))</f>
        <v>musical</v>
      </c>
      <c r="S3201" s="9">
        <f t="array" ref="S3201">(J3201/86400)+25569+(-5/24)</f>
        <v>41858.553449074076</v>
      </c>
      <c r="T3201" s="9">
        <f t="array" ref="T3201">(I3201/86400)+25569+(-5/24)</f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 s="5">
        <f t="shared" si="99"/>
        <v>1</v>
      </c>
      <c r="Q3202" t="str">
        <f t="array" ref="Q3202">LEFT(N3202,FIND("/",N3202)-1)</f>
        <v>theater</v>
      </c>
      <c r="R3202" t="str">
        <f t="array" ref="R3202">RIGHT(N3202,LEN(N3202)-FIND("/",N3202))</f>
        <v>musical</v>
      </c>
      <c r="S3202" s="9">
        <f t="array" ref="S3202">(J3202/86400)+25569+(-5/24)</f>
        <v>42460.112280092588</v>
      </c>
      <c r="T3202" s="9">
        <f t="array" ref="T3202">(I3202/86400)+25569+(-5/24)</f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E3203/D3203*100</f>
        <v>1.25</v>
      </c>
      <c r="P3203" s="5">
        <f t="shared" ref="P3203:P3266" si="101">E3203/L3203</f>
        <v>12.5</v>
      </c>
      <c r="Q3203" t="str">
        <f t="array" ref="Q3203">LEFT(N3203,FIND("/",N3203)-1)</f>
        <v>theater</v>
      </c>
      <c r="R3203" t="str">
        <f t="array" ref="R3203">RIGHT(N3203,LEN(N3203)-FIND("/",N3203))</f>
        <v>musical</v>
      </c>
      <c r="S3203" s="9">
        <f t="array" ref="S3203">(J3203/86400)+25569+(-5/24)</f>
        <v>41861.558761574073</v>
      </c>
      <c r="T3203" s="9">
        <f t="array" ref="T3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 s="5">
        <f t="shared" si="101"/>
        <v>109.04</v>
      </c>
      <c r="Q3204" t="str">
        <f t="array" ref="Q3204">LEFT(N3204,FIND("/",N3204)-1)</f>
        <v>theater</v>
      </c>
      <c r="R3204" t="str">
        <f t="array" ref="R3204">RIGHT(N3204,LEN(N3204)-FIND("/",N3204))</f>
        <v>musical</v>
      </c>
      <c r="S3204" s="9">
        <f t="array" ref="S3204">(J3204/86400)+25569+(-5/24)</f>
        <v>42293.645208333335</v>
      </c>
      <c r="T3204" s="9">
        <f t="array" ref="T3204">(I3204/86400)+25569+(-5/24)</f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 s="5">
        <f t="shared" si="101"/>
        <v>41.666666666666664</v>
      </c>
      <c r="Q3205" t="str">
        <f t="array" ref="Q3205">LEFT(N3205,FIND("/",N3205)-1)</f>
        <v>theater</v>
      </c>
      <c r="R3205" t="str">
        <f t="array" ref="R3205">RIGHT(N3205,LEN(N3205)-FIND("/",N3205))</f>
        <v>musical</v>
      </c>
      <c r="S3205" s="9">
        <f t="array" ref="S3205">(J3205/86400)+25569+(-5/24)</f>
        <v>42242.780347222222</v>
      </c>
      <c r="T3205" s="9">
        <f t="array" ref="T3205">(I3205/86400)+25569+(-5/24)</f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5" t="e">
        <f t="shared" si="101"/>
        <v>#DIV/0!</v>
      </c>
      <c r="Q3206" t="str">
        <f t="array" ref="Q3206">LEFT(N3206,FIND("/",N3206)-1)</f>
        <v>theater</v>
      </c>
      <c r="R3206" t="str">
        <f t="array" ref="R3206">RIGHT(N3206,LEN(N3206)-FIND("/",N3206))</f>
        <v>musical</v>
      </c>
      <c r="S3206" s="9">
        <f t="array" ref="S3206">(J3206/86400)+25569+(-5/24)</f>
        <v>42172.477766203701</v>
      </c>
      <c r="T3206" s="9">
        <f t="array" ref="T3206">(I3206/86400)+25569+(-5/24)</f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 s="5">
        <f t="shared" si="101"/>
        <v>22.75</v>
      </c>
      <c r="Q3207" t="str">
        <f t="array" ref="Q3207">LEFT(N3207,FIND("/",N3207)-1)</f>
        <v>theater</v>
      </c>
      <c r="R3207" t="str">
        <f t="array" ref="R3207">RIGHT(N3207,LEN(N3207)-FIND("/",N3207))</f>
        <v>musical</v>
      </c>
      <c r="S3207" s="9">
        <f t="array" ref="S3207">(J3207/86400)+25569+(-5/24)</f>
        <v>42095.166342592587</v>
      </c>
      <c r="T3207" s="9">
        <f t="array" ref="T3207">(I3207/86400)+25569+(-5/24)</f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5" t="e">
        <f t="shared" si="101"/>
        <v>#DIV/0!</v>
      </c>
      <c r="Q3208" t="str">
        <f t="array" ref="Q3208">LEFT(N3208,FIND("/",N3208)-1)</f>
        <v>theater</v>
      </c>
      <c r="R3208" t="str">
        <f t="array" ref="R3208">RIGHT(N3208,LEN(N3208)-FIND("/",N3208))</f>
        <v>musical</v>
      </c>
      <c r="S3208" s="9">
        <f t="array" ref="S3208">(J3208/86400)+25569+(-5/24)</f>
        <v>42236.067719907405</v>
      </c>
      <c r="T3208" s="9">
        <f t="array" ref="T3208">(I3208/86400)+25569+(-5/24)</f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 s="5">
        <f t="shared" si="101"/>
        <v>70.833333333333329</v>
      </c>
      <c r="Q3209" t="str">
        <f t="array" ref="Q3209">LEFT(N3209,FIND("/",N3209)-1)</f>
        <v>theater</v>
      </c>
      <c r="R3209" t="str">
        <f t="array" ref="R3209">RIGHT(N3209,LEN(N3209)-FIND("/",N3209))</f>
        <v>musical</v>
      </c>
      <c r="S3209" s="9">
        <f t="array" ref="S3209">(J3209/86400)+25569+(-5/24)</f>
        <v>42057.069525462961</v>
      </c>
      <c r="T3209" s="9">
        <f t="array" ref="T3209">(I3209/86400)+25569+(-5/24)</f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 s="5">
        <f t="shared" si="101"/>
        <v>63.109756097560975</v>
      </c>
      <c r="Q3210" t="str">
        <f t="array" ref="Q3210">LEFT(N3210,FIND("/",N3210)-1)</f>
        <v>theater</v>
      </c>
      <c r="R3210" t="str">
        <f t="array" ref="R3210">RIGHT(N3210,LEN(N3210)-FIND("/",N3210))</f>
        <v>plays</v>
      </c>
      <c r="S3210" s="9">
        <f t="array" ref="S3210">(J3210/86400)+25569+(-5/24)</f>
        <v>41827.396724537037</v>
      </c>
      <c r="T3210" s="9">
        <f t="array" ref="T3210">(I3210/86400)+25569+(-5/24)</f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 s="5">
        <f t="shared" si="101"/>
        <v>50.157964601769912</v>
      </c>
      <c r="Q3211" t="str">
        <f t="array" ref="Q3211">LEFT(N3211,FIND("/",N3211)-1)</f>
        <v>theater</v>
      </c>
      <c r="R3211" t="str">
        <f t="array" ref="R3211">RIGHT(N3211,LEN(N3211)-FIND("/",N3211))</f>
        <v>plays</v>
      </c>
      <c r="S3211" s="9">
        <f t="array" ref="S3211">(J3211/86400)+25569+(-5/24)</f>
        <v>41778.42891203703</v>
      </c>
      <c r="T3211" s="9">
        <f t="array" ref="T3211">(I3211/86400)+25569+(-5/24)</f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 s="5">
        <f t="shared" si="101"/>
        <v>62.883333333333333</v>
      </c>
      <c r="Q3212" t="str">
        <f t="array" ref="Q3212">LEFT(N3212,FIND("/",N3212)-1)</f>
        <v>theater</v>
      </c>
      <c r="R3212" t="str">
        <f t="array" ref="R3212">RIGHT(N3212,LEN(N3212)-FIND("/",N3212))</f>
        <v>plays</v>
      </c>
      <c r="S3212" s="9">
        <f t="array" ref="S3212">(J3212/86400)+25569+(-5/24)</f>
        <v>41013.728229166663</v>
      </c>
      <c r="T3212" s="9">
        <f t="array" ref="T3212">(I3212/86400)+25569+(-5/24)</f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 s="5">
        <f t="shared" si="101"/>
        <v>85.531055900621112</v>
      </c>
      <c r="Q3213" t="str">
        <f t="array" ref="Q3213">LEFT(N3213,FIND("/",N3213)-1)</f>
        <v>theater</v>
      </c>
      <c r="R3213" t="str">
        <f t="array" ref="R3213">RIGHT(N3213,LEN(N3213)-FIND("/",N3213))</f>
        <v>plays</v>
      </c>
      <c r="S3213" s="9">
        <f t="array" ref="S3213">(J3213/86400)+25569+(-5/24)</f>
        <v>41834.378240740734</v>
      </c>
      <c r="T3213" s="9">
        <f t="array" ref="T3213">(I3213/86400)+25569+(-5/24)</f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 s="5">
        <f t="shared" si="101"/>
        <v>53.723404255319146</v>
      </c>
      <c r="Q3214" t="str">
        <f t="array" ref="Q3214">LEFT(N3214,FIND("/",N3214)-1)</f>
        <v>theater</v>
      </c>
      <c r="R3214" t="str">
        <f t="array" ref="R3214">RIGHT(N3214,LEN(N3214)-FIND("/",N3214))</f>
        <v>plays</v>
      </c>
      <c r="S3214" s="9">
        <f t="array" ref="S3214">(J3214/86400)+25569+(-5/24)</f>
        <v>41829.587395833332</v>
      </c>
      <c r="T3214" s="9">
        <f t="array" ref="T3214">(I3214/86400)+25569+(-5/24)</f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 s="5">
        <f t="shared" si="101"/>
        <v>127.80851063829788</v>
      </c>
      <c r="Q3215" t="str">
        <f t="array" ref="Q3215">LEFT(N3215,FIND("/",N3215)-1)</f>
        <v>theater</v>
      </c>
      <c r="R3215" t="str">
        <f t="array" ref="R3215">RIGHT(N3215,LEN(N3215)-FIND("/",N3215))</f>
        <v>plays</v>
      </c>
      <c r="S3215" s="9">
        <f t="array" ref="S3215">(J3215/86400)+25569+(-5/24)</f>
        <v>42171.555081018516</v>
      </c>
      <c r="T3215" s="9">
        <f t="array" ref="T3215">(I3215/86400)+25569+(-5/24)</f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 s="5">
        <f t="shared" si="101"/>
        <v>106.57391304347826</v>
      </c>
      <c r="Q3216" t="str">
        <f t="array" ref="Q3216">LEFT(N3216,FIND("/",N3216)-1)</f>
        <v>theater</v>
      </c>
      <c r="R3216" t="str">
        <f t="array" ref="R3216">RIGHT(N3216,LEN(N3216)-FIND("/",N3216))</f>
        <v>plays</v>
      </c>
      <c r="S3216" s="9">
        <f t="array" ref="S3216">(J3216/86400)+25569+(-5/24)</f>
        <v>42337.584178240737</v>
      </c>
      <c r="T3216" s="9">
        <f t="array" ref="T3216">(I3216/86400)+25569+(-5/24)</f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 s="5">
        <f t="shared" si="101"/>
        <v>262.11194029850748</v>
      </c>
      <c r="Q3217" t="str">
        <f t="array" ref="Q3217">LEFT(N3217,FIND("/",N3217)-1)</f>
        <v>theater</v>
      </c>
      <c r="R3217" t="str">
        <f t="array" ref="R3217">RIGHT(N3217,LEN(N3217)-FIND("/",N3217))</f>
        <v>plays</v>
      </c>
      <c r="S3217" s="9">
        <f t="array" ref="S3217">(J3217/86400)+25569+(-5/24)</f>
        <v>42219.456840277773</v>
      </c>
      <c r="T3217" s="9">
        <f t="array" ref="T3217">(I3217/86400)+25569+(-5/24)</f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 s="5">
        <f t="shared" si="101"/>
        <v>57.171428571428571</v>
      </c>
      <c r="Q3218" t="str">
        <f t="array" ref="Q3218">LEFT(N3218,FIND("/",N3218)-1)</f>
        <v>theater</v>
      </c>
      <c r="R3218" t="str">
        <f t="array" ref="R3218">RIGHT(N3218,LEN(N3218)-FIND("/",N3218))</f>
        <v>plays</v>
      </c>
      <c r="S3218" s="9">
        <f t="array" ref="S3218">(J3218/86400)+25569+(-5/24)</f>
        <v>42165.254293981481</v>
      </c>
      <c r="T3218" s="9">
        <f t="array" ref="T3218">(I3218/86400)+25569+(-5/24)</f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 s="5">
        <f t="shared" si="101"/>
        <v>50.20192307692308</v>
      </c>
      <c r="Q3219" t="str">
        <f t="array" ref="Q3219">LEFT(N3219,FIND("/",N3219)-1)</f>
        <v>theater</v>
      </c>
      <c r="R3219" t="str">
        <f t="array" ref="R3219">RIGHT(N3219,LEN(N3219)-FIND("/",N3219))</f>
        <v>plays</v>
      </c>
      <c r="S3219" s="9">
        <f t="array" ref="S3219">(J3219/86400)+25569+(-5/24)</f>
        <v>42648.337777777771</v>
      </c>
      <c r="T3219" s="9">
        <f t="array" ref="T3219">(I3219/86400)+25569+(-5/24)</f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 s="5">
        <f t="shared" si="101"/>
        <v>66.586956521739125</v>
      </c>
      <c r="Q3220" t="str">
        <f t="array" ref="Q3220">LEFT(N3220,FIND("/",N3220)-1)</f>
        <v>theater</v>
      </c>
      <c r="R3220" t="str">
        <f t="array" ref="R3220">RIGHT(N3220,LEN(N3220)-FIND("/",N3220))</f>
        <v>plays</v>
      </c>
      <c r="S3220" s="9">
        <f t="array" ref="S3220">(J3220/86400)+25569+(-5/24)</f>
        <v>41970.793819444443</v>
      </c>
      <c r="T3220" s="9">
        <f t="array" ref="T3220">(I3220/86400)+25569+(-5/24)</f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 s="5">
        <f t="shared" si="101"/>
        <v>168.25210084033614</v>
      </c>
      <c r="Q3221" t="str">
        <f t="array" ref="Q3221">LEFT(N3221,FIND("/",N3221)-1)</f>
        <v>theater</v>
      </c>
      <c r="R3221" t="str">
        <f t="array" ref="R3221">RIGHT(N3221,LEN(N3221)-FIND("/",N3221))</f>
        <v>plays</v>
      </c>
      <c r="S3221" s="9">
        <f t="array" ref="S3221">(J3221/86400)+25569+(-5/24)</f>
        <v>42050.77484953704</v>
      </c>
      <c r="T3221" s="9">
        <f t="array" ref="T3221">(I3221/86400)+25569+(-5/24)</f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 s="5">
        <f t="shared" si="101"/>
        <v>256.37288135593218</v>
      </c>
      <c r="Q3222" t="str">
        <f t="array" ref="Q3222">LEFT(N3222,FIND("/",N3222)-1)</f>
        <v>theater</v>
      </c>
      <c r="R3222" t="str">
        <f t="array" ref="R3222">RIGHT(N3222,LEN(N3222)-FIND("/",N3222))</f>
        <v>plays</v>
      </c>
      <c r="S3222" s="9">
        <f t="array" ref="S3222">(J3222/86400)+25569+(-5/24)</f>
        <v>42772.625046296293</v>
      </c>
      <c r="T3222" s="9">
        <f t="array" ref="T3222">(I3222/86400)+25569+(-5/24)</f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 s="5">
        <f t="shared" si="101"/>
        <v>36.610619469026545</v>
      </c>
      <c r="Q3223" t="str">
        <f t="array" ref="Q3223">LEFT(N3223,FIND("/",N3223)-1)</f>
        <v>theater</v>
      </c>
      <c r="R3223" t="str">
        <f t="array" ref="R3223">RIGHT(N3223,LEN(N3223)-FIND("/",N3223))</f>
        <v>plays</v>
      </c>
      <c r="S3223" s="9">
        <f t="array" ref="S3223">(J3223/86400)+25569+(-5/24)</f>
        <v>42155.488460648143</v>
      </c>
      <c r="T3223" s="9">
        <f t="array" ref="T3223">(I3223/86400)+25569+(-5/24)</f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 s="5">
        <f t="shared" si="101"/>
        <v>37.142857142857146</v>
      </c>
      <c r="Q3224" t="str">
        <f t="array" ref="Q3224">LEFT(N3224,FIND("/",N3224)-1)</f>
        <v>theater</v>
      </c>
      <c r="R3224" t="str">
        <f t="array" ref="R3224">RIGHT(N3224,LEN(N3224)-FIND("/",N3224))</f>
        <v>plays</v>
      </c>
      <c r="S3224" s="9">
        <f t="array" ref="S3224">(J3224/86400)+25569+(-5/24)</f>
        <v>42270.373807870368</v>
      </c>
      <c r="T3224" s="9">
        <f t="array" ref="T3224">(I3224/86400)+25569+(-5/24)</f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 s="5">
        <f t="shared" si="101"/>
        <v>45.878378378378379</v>
      </c>
      <c r="Q3225" t="str">
        <f t="array" ref="Q3225">LEFT(N3225,FIND("/",N3225)-1)</f>
        <v>theater</v>
      </c>
      <c r="R3225" t="str">
        <f t="array" ref="R3225">RIGHT(N3225,LEN(N3225)-FIND("/",N3225))</f>
        <v>plays</v>
      </c>
      <c r="S3225" s="9">
        <f t="array" ref="S3225">(J3225/86400)+25569+(-5/24)</f>
        <v>42206.627037037033</v>
      </c>
      <c r="T3225" s="9">
        <f t="array" ref="T3225">(I3225/86400)+25569+(-5/24)</f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 s="5">
        <f t="shared" si="101"/>
        <v>141.71296296296296</v>
      </c>
      <c r="Q3226" t="str">
        <f t="array" ref="Q3226">LEFT(N3226,FIND("/",N3226)-1)</f>
        <v>theater</v>
      </c>
      <c r="R3226" t="str">
        <f t="array" ref="R3226">RIGHT(N3226,LEN(N3226)-FIND("/",N3226))</f>
        <v>plays</v>
      </c>
      <c r="S3226" s="9">
        <f t="array" ref="S3226">(J3226/86400)+25569+(-5/24)</f>
        <v>42697.642511574071</v>
      </c>
      <c r="T3226" s="9">
        <f t="array" ref="T3226">(I3226/86400)+25569+(-5/24)</f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 s="5">
        <f t="shared" si="101"/>
        <v>52.487179487179489</v>
      </c>
      <c r="Q3227" t="str">
        <f t="array" ref="Q3227">LEFT(N3227,FIND("/",N3227)-1)</f>
        <v>theater</v>
      </c>
      <c r="R3227" t="str">
        <f t="array" ref="R3227">RIGHT(N3227,LEN(N3227)-FIND("/",N3227))</f>
        <v>plays</v>
      </c>
      <c r="S3227" s="9">
        <f t="array" ref="S3227">(J3227/86400)+25569+(-5/24)</f>
        <v>42503.351134259261</v>
      </c>
      <c r="T3227" s="9">
        <f t="array" ref="T3227">(I3227/86400)+25569+(-5/24)</f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 s="5">
        <f t="shared" si="101"/>
        <v>59.523809523809526</v>
      </c>
      <c r="Q3228" t="str">
        <f t="array" ref="Q3228">LEFT(N3228,FIND("/",N3228)-1)</f>
        <v>theater</v>
      </c>
      <c r="R3228" t="str">
        <f t="array" ref="R3228">RIGHT(N3228,LEN(N3228)-FIND("/",N3228))</f>
        <v>plays</v>
      </c>
      <c r="S3228" s="9">
        <f t="array" ref="S3228">(J3228/86400)+25569+(-5/24)</f>
        <v>42277.375138888885</v>
      </c>
      <c r="T3228" s="9">
        <f t="array" ref="T3228">(I3228/86400)+25569+(-5/24)</f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 s="5">
        <f t="shared" si="101"/>
        <v>50</v>
      </c>
      <c r="Q3229" t="str">
        <f t="array" ref="Q3229">LEFT(N3229,FIND("/",N3229)-1)</f>
        <v>theater</v>
      </c>
      <c r="R3229" t="str">
        <f t="array" ref="R3229">RIGHT(N3229,LEN(N3229)-FIND("/",N3229))</f>
        <v>plays</v>
      </c>
      <c r="S3229" s="9">
        <f t="array" ref="S3229">(J3229/86400)+25569+(-5/24)</f>
        <v>42722.674027777779</v>
      </c>
      <c r="T3229" s="9">
        <f t="array" ref="T3229">(I3229/86400)+25569+(-5/24)</f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 s="5">
        <f t="shared" si="101"/>
        <v>193.62162162162161</v>
      </c>
      <c r="Q3230" t="str">
        <f t="array" ref="Q3230">LEFT(N3230,FIND("/",N3230)-1)</f>
        <v>theater</v>
      </c>
      <c r="R3230" t="str">
        <f t="array" ref="R3230">RIGHT(N3230,LEN(N3230)-FIND("/",N3230))</f>
        <v>plays</v>
      </c>
      <c r="S3230" s="9">
        <f t="array" ref="S3230">(J3230/86400)+25569+(-5/24)</f>
        <v>42323.500972222224</v>
      </c>
      <c r="T3230" s="9">
        <f t="array" ref="T3230">(I3230/86400)+25569+(-5/24)</f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 s="5">
        <f t="shared" si="101"/>
        <v>106.79702970297029</v>
      </c>
      <c r="Q3231" t="str">
        <f t="array" ref="Q3231">LEFT(N3231,FIND("/",N3231)-1)</f>
        <v>theater</v>
      </c>
      <c r="R3231" t="str">
        <f t="array" ref="R3231">RIGHT(N3231,LEN(N3231)-FIND("/",N3231))</f>
        <v>plays</v>
      </c>
      <c r="S3231" s="9">
        <f t="array" ref="S3231">(J3231/86400)+25569+(-5/24)</f>
        <v>41933.083310185182</v>
      </c>
      <c r="T3231" s="9">
        <f t="array" ref="T3231">(I3231/86400)+25569+(-5/24)</f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 s="5">
        <f t="shared" si="101"/>
        <v>77.21621621621621</v>
      </c>
      <c r="Q3232" t="str">
        <f t="array" ref="Q3232">LEFT(N3232,FIND("/",N3232)-1)</f>
        <v>theater</v>
      </c>
      <c r="R3232" t="str">
        <f t="array" ref="R3232">RIGHT(N3232,LEN(N3232)-FIND("/",N3232))</f>
        <v>plays</v>
      </c>
      <c r="S3232" s="9">
        <f t="array" ref="S3232">(J3232/86400)+25569+(-5/24)</f>
        <v>41897.959791666661</v>
      </c>
      <c r="T3232" s="9">
        <f t="array" ref="T3232">(I3232/86400)+25569+(-5/24)</f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 s="5">
        <f t="shared" si="101"/>
        <v>57.5</v>
      </c>
      <c r="Q3233" t="str">
        <f t="array" ref="Q3233">LEFT(N3233,FIND("/",N3233)-1)</f>
        <v>theater</v>
      </c>
      <c r="R3233" t="str">
        <f t="array" ref="R3233">RIGHT(N3233,LEN(N3233)-FIND("/",N3233))</f>
        <v>plays</v>
      </c>
      <c r="S3233" s="9">
        <f t="array" ref="S3233">(J3233/86400)+25569+(-5/24)</f>
        <v>42446.735497685186</v>
      </c>
      <c r="T3233" s="9">
        <f t="array" ref="T3233">(I3233/86400)+25569+(-5/24)</f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 s="5">
        <f t="shared" si="101"/>
        <v>50.46153846153846</v>
      </c>
      <c r="Q3234" t="str">
        <f t="array" ref="Q3234">LEFT(N3234,FIND("/",N3234)-1)</f>
        <v>theater</v>
      </c>
      <c r="R3234" t="str">
        <f t="array" ref="R3234">RIGHT(N3234,LEN(N3234)-FIND("/",N3234))</f>
        <v>plays</v>
      </c>
      <c r="S3234" s="9">
        <f t="array" ref="S3234">(J3234/86400)+25569+(-5/24)</f>
        <v>42463.605520833335</v>
      </c>
      <c r="T3234" s="9">
        <f t="array" ref="T3234">(I3234/86400)+25569+(-5/24)</f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 s="5">
        <f t="shared" si="101"/>
        <v>97.377049180327873</v>
      </c>
      <c r="Q3235" t="str">
        <f t="array" ref="Q3235">LEFT(N3235,FIND("/",N3235)-1)</f>
        <v>theater</v>
      </c>
      <c r="R3235" t="str">
        <f t="array" ref="R3235">RIGHT(N3235,LEN(N3235)-FIND("/",N3235))</f>
        <v>plays</v>
      </c>
      <c r="S3235" s="9">
        <f t="array" ref="S3235">(J3235/86400)+25569+(-5/24)</f>
        <v>42766.596701388888</v>
      </c>
      <c r="T3235" s="9">
        <f t="array" ref="T3235">(I3235/86400)+25569+(-5/24)</f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 s="5">
        <f t="shared" si="101"/>
        <v>34.91921739130435</v>
      </c>
      <c r="Q3236" t="str">
        <f t="array" ref="Q3236">LEFT(N3236,FIND("/",N3236)-1)</f>
        <v>theater</v>
      </c>
      <c r="R3236" t="str">
        <f t="array" ref="R3236">RIGHT(N3236,LEN(N3236)-FIND("/",N3236))</f>
        <v>plays</v>
      </c>
      <c r="S3236" s="9">
        <f t="array" ref="S3236">(J3236/86400)+25569+(-5/24)</f>
        <v>42734.581111111103</v>
      </c>
      <c r="T3236" s="9">
        <f t="array" ref="T3236">(I3236/86400)+25569+(-5/24)</f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 s="5">
        <f t="shared" si="101"/>
        <v>85.530386740331494</v>
      </c>
      <c r="Q3237" t="str">
        <f t="array" ref="Q3237">LEFT(N3237,FIND("/",N3237)-1)</f>
        <v>theater</v>
      </c>
      <c r="R3237" t="str">
        <f t="array" ref="R3237">RIGHT(N3237,LEN(N3237)-FIND("/",N3237))</f>
        <v>plays</v>
      </c>
      <c r="S3237" s="9">
        <f t="array" ref="S3237">(J3237/86400)+25569+(-5/24)</f>
        <v>42522.139479166661</v>
      </c>
      <c r="T3237" s="9">
        <f t="array" ref="T3237">(I3237/86400)+25569+(-5/24)</f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 s="5">
        <f t="shared" si="101"/>
        <v>182.90909090909091</v>
      </c>
      <c r="Q3238" t="str">
        <f t="array" ref="Q3238">LEFT(N3238,FIND("/",N3238)-1)</f>
        <v>theater</v>
      </c>
      <c r="R3238" t="str">
        <f t="array" ref="R3238">RIGHT(N3238,LEN(N3238)-FIND("/",N3238))</f>
        <v>plays</v>
      </c>
      <c r="S3238" s="9">
        <f t="array" ref="S3238">(J3238/86400)+25569+(-5/24)</f>
        <v>42702.708715277775</v>
      </c>
      <c r="T3238" s="9">
        <f t="array" ref="T3238">(I3238/86400)+25569+(-5/24)</f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 s="5">
        <f t="shared" si="101"/>
        <v>131.13620817843866</v>
      </c>
      <c r="Q3239" t="str">
        <f t="array" ref="Q3239">LEFT(N3239,FIND("/",N3239)-1)</f>
        <v>theater</v>
      </c>
      <c r="R3239" t="str">
        <f t="array" ref="R3239">RIGHT(N3239,LEN(N3239)-FIND("/",N3239))</f>
        <v>plays</v>
      </c>
      <c r="S3239" s="9">
        <f t="array" ref="S3239">(J3239/86400)+25569+(-5/24)</f>
        <v>42252.266018518516</v>
      </c>
      <c r="T3239" s="9">
        <f t="array" ref="T3239">(I3239/86400)+25569+(-5/24)</f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 s="5">
        <f t="shared" si="101"/>
        <v>39.810126582278478</v>
      </c>
      <c r="Q3240" t="str">
        <f t="array" ref="Q3240">LEFT(N3240,FIND("/",N3240)-1)</f>
        <v>theater</v>
      </c>
      <c r="R3240" t="str">
        <f t="array" ref="R3240">RIGHT(N3240,LEN(N3240)-FIND("/",N3240))</f>
        <v>plays</v>
      </c>
      <c r="S3240" s="9">
        <f t="array" ref="S3240">(J3240/86400)+25569+(-5/24)</f>
        <v>42156.302060185182</v>
      </c>
      <c r="T3240" s="9">
        <f t="array" ref="T3240">(I3240/86400)+25569+(-5/24)</f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 s="5">
        <f t="shared" si="101"/>
        <v>59.701730769230764</v>
      </c>
      <c r="Q3241" t="str">
        <f t="array" ref="Q3241">LEFT(N3241,FIND("/",N3241)-1)</f>
        <v>theater</v>
      </c>
      <c r="R3241" t="str">
        <f t="array" ref="R3241">RIGHT(N3241,LEN(N3241)-FIND("/",N3241))</f>
        <v>plays</v>
      </c>
      <c r="S3241" s="9">
        <f t="array" ref="S3241">(J3241/86400)+25569+(-5/24)</f>
        <v>42277.880706018514</v>
      </c>
      <c r="T3241" s="9">
        <f t="array" ref="T3241">(I3241/86400)+25569+(-5/24)</f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 s="5">
        <f t="shared" si="101"/>
        <v>88.735294117647058</v>
      </c>
      <c r="Q3242" t="str">
        <f t="array" ref="Q3242">LEFT(N3242,FIND("/",N3242)-1)</f>
        <v>theater</v>
      </c>
      <c r="R3242" t="str">
        <f t="array" ref="R3242">RIGHT(N3242,LEN(N3242)-FIND("/",N3242))</f>
        <v>plays</v>
      </c>
      <c r="S3242" s="9">
        <f t="array" ref="S3242">(J3242/86400)+25569+(-5/24)</f>
        <v>42754.485509259255</v>
      </c>
      <c r="T3242" s="9">
        <f t="array" ref="T3242">(I3242/86400)+25569+(-5/24)</f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 s="5">
        <f t="shared" si="101"/>
        <v>58.688622754491021</v>
      </c>
      <c r="Q3243" t="str">
        <f t="array" ref="Q3243">LEFT(N3243,FIND("/",N3243)-1)</f>
        <v>theater</v>
      </c>
      <c r="R3243" t="str">
        <f t="array" ref="R3243">RIGHT(N3243,LEN(N3243)-FIND("/",N3243))</f>
        <v>plays</v>
      </c>
      <c r="S3243" s="9">
        <f t="array" ref="S3243">(J3243/86400)+25569+(-5/24)</f>
        <v>41893.116550925923</v>
      </c>
      <c r="T3243" s="9">
        <f t="array" ref="T3243">(I3243/86400)+25569+(-5/24)</f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 s="5">
        <f t="shared" si="101"/>
        <v>69.56513661202186</v>
      </c>
      <c r="Q3244" t="str">
        <f t="array" ref="Q3244">LEFT(N3244,FIND("/",N3244)-1)</f>
        <v>theater</v>
      </c>
      <c r="R3244" t="str">
        <f t="array" ref="R3244">RIGHT(N3244,LEN(N3244)-FIND("/",N3244))</f>
        <v>plays</v>
      </c>
      <c r="S3244" s="9">
        <f t="array" ref="S3244">(J3244/86400)+25569+(-5/24)</f>
        <v>41871.547361111108</v>
      </c>
      <c r="T3244" s="9">
        <f t="array" ref="T3244">(I3244/86400)+25569+(-5/24)</f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 s="5">
        <f t="shared" si="101"/>
        <v>115.87323943661971</v>
      </c>
      <c r="Q3245" t="str">
        <f t="array" ref="Q3245">LEFT(N3245,FIND("/",N3245)-1)</f>
        <v>theater</v>
      </c>
      <c r="R3245" t="str">
        <f t="array" ref="R3245">RIGHT(N3245,LEN(N3245)-FIND("/",N3245))</f>
        <v>plays</v>
      </c>
      <c r="S3245" s="9">
        <f t="array" ref="S3245">(J3245/86400)+25569+(-5/24)</f>
        <v>42261.888449074067</v>
      </c>
      <c r="T3245" s="9">
        <f t="array" ref="T3245">(I3245/86400)+25569+(-5/24)</f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 s="5">
        <f t="shared" si="101"/>
        <v>23.869565217391305</v>
      </c>
      <c r="Q3246" t="str">
        <f t="array" ref="Q3246">LEFT(N3246,FIND("/",N3246)-1)</f>
        <v>theater</v>
      </c>
      <c r="R3246" t="str">
        <f t="array" ref="R3246">RIGHT(N3246,LEN(N3246)-FIND("/",N3246))</f>
        <v>plays</v>
      </c>
      <c r="S3246" s="9">
        <f t="array" ref="S3246">(J3246/86400)+25569+(-5/24)</f>
        <v>42675.485902777778</v>
      </c>
      <c r="T3246" s="9">
        <f t="array" ref="T3246">(I3246/86400)+25569+(-5/24)</f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 s="5">
        <f t="shared" si="101"/>
        <v>81.125925925925927</v>
      </c>
      <c r="Q3247" t="str">
        <f t="array" ref="Q3247">LEFT(N3247,FIND("/",N3247)-1)</f>
        <v>theater</v>
      </c>
      <c r="R3247" t="str">
        <f t="array" ref="R3247">RIGHT(N3247,LEN(N3247)-FIND("/",N3247))</f>
        <v>plays</v>
      </c>
      <c r="S3247" s="9">
        <f t="array" ref="S3247">(J3247/86400)+25569+(-5/24)</f>
        <v>42135.391874999994</v>
      </c>
      <c r="T3247" s="9">
        <f t="array" ref="T3247">(I3247/86400)+25569+(-5/24)</f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 s="5">
        <f t="shared" si="101"/>
        <v>57.626943005181346</v>
      </c>
      <c r="Q3248" t="str">
        <f t="array" ref="Q3248">LEFT(N3248,FIND("/",N3248)-1)</f>
        <v>theater</v>
      </c>
      <c r="R3248" t="str">
        <f t="array" ref="R3248">RIGHT(N3248,LEN(N3248)-FIND("/",N3248))</f>
        <v>plays</v>
      </c>
      <c r="S3248" s="9">
        <f t="array" ref="S3248">(J3248/86400)+25569+(-5/24)</f>
        <v>42230.263888888883</v>
      </c>
      <c r="T3248" s="9">
        <f t="array" ref="T3248">(I3248/86400)+25569+(-5/24)</f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 s="5">
        <f t="shared" si="101"/>
        <v>46.429824561403507</v>
      </c>
      <c r="Q3249" t="str">
        <f t="array" ref="Q3249">LEFT(N3249,FIND("/",N3249)-1)</f>
        <v>theater</v>
      </c>
      <c r="R3249" t="str">
        <f t="array" ref="R3249">RIGHT(N3249,LEN(N3249)-FIND("/",N3249))</f>
        <v>plays</v>
      </c>
      <c r="S3249" s="9">
        <f t="array" ref="S3249">(J3249/86400)+25569+(-5/24)</f>
        <v>42167.22583333333</v>
      </c>
      <c r="T3249" s="9">
        <f t="array" ref="T3249">(I3249/86400)+25569+(-5/24)</f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 s="5">
        <f t="shared" si="101"/>
        <v>60.475000000000001</v>
      </c>
      <c r="Q3250" t="str">
        <f t="array" ref="Q3250">LEFT(N3250,FIND("/",N3250)-1)</f>
        <v>theater</v>
      </c>
      <c r="R3250" t="str">
        <f t="array" ref="R3250">RIGHT(N3250,LEN(N3250)-FIND("/",N3250))</f>
        <v>plays</v>
      </c>
      <c r="S3250" s="9">
        <f t="array" ref="S3250">(J3250/86400)+25569+(-5/24)</f>
        <v>42068.68005787037</v>
      </c>
      <c r="T3250" s="9">
        <f t="array" ref="T3250">(I3250/86400)+25569+(-5/24)</f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 s="5">
        <f t="shared" si="101"/>
        <v>65.579545454545453</v>
      </c>
      <c r="Q3251" t="str">
        <f t="array" ref="Q3251">LEFT(N3251,FIND("/",N3251)-1)</f>
        <v>theater</v>
      </c>
      <c r="R3251" t="str">
        <f t="array" ref="R3251">RIGHT(N3251,LEN(N3251)-FIND("/",N3251))</f>
        <v>plays</v>
      </c>
      <c r="S3251" s="9">
        <f t="array" ref="S3251">(J3251/86400)+25569+(-5/24)</f>
        <v>42145.538356481477</v>
      </c>
      <c r="T3251" s="9">
        <f t="array" ref="T3251">(I3251/86400)+25569+(-5/24)</f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 s="5">
        <f t="shared" si="101"/>
        <v>119.1924882629108</v>
      </c>
      <c r="Q3252" t="str">
        <f t="array" ref="Q3252">LEFT(N3252,FIND("/",N3252)-1)</f>
        <v>theater</v>
      </c>
      <c r="R3252" t="str">
        <f t="array" ref="R3252">RIGHT(N3252,LEN(N3252)-FIND("/",N3252))</f>
        <v>plays</v>
      </c>
      <c r="S3252" s="9">
        <f t="array" ref="S3252">(J3252/86400)+25569+(-5/24)</f>
        <v>41918.533842592587</v>
      </c>
      <c r="T3252" s="9">
        <f t="array" ref="T3252">(I3252/86400)+25569+(-5/24)</f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 s="5">
        <f t="shared" si="101"/>
        <v>83.05</v>
      </c>
      <c r="Q3253" t="str">
        <f t="array" ref="Q3253">LEFT(N3253,FIND("/",N3253)-1)</f>
        <v>theater</v>
      </c>
      <c r="R3253" t="str">
        <f t="array" ref="R3253">RIGHT(N3253,LEN(N3253)-FIND("/",N3253))</f>
        <v>plays</v>
      </c>
      <c r="S3253" s="9">
        <f t="array" ref="S3253">(J3253/86400)+25569+(-5/24)</f>
        <v>42146.52275462963</v>
      </c>
      <c r="T3253" s="9">
        <f t="array" ref="T3253">(I3253/86400)+25569+(-5/24)</f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 s="5">
        <f t="shared" si="101"/>
        <v>57.52</v>
      </c>
      <c r="Q3254" t="str">
        <f t="array" ref="Q3254">LEFT(N3254,FIND("/",N3254)-1)</f>
        <v>theater</v>
      </c>
      <c r="R3254" t="str">
        <f t="array" ref="R3254">RIGHT(N3254,LEN(N3254)-FIND("/",N3254))</f>
        <v>plays</v>
      </c>
      <c r="S3254" s="9">
        <f t="array" ref="S3254">(J3254/86400)+25569+(-5/24)</f>
        <v>42590.264351851853</v>
      </c>
      <c r="T3254" s="9">
        <f t="array" ref="T3254">(I3254/86400)+25569+(-5/24)</f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 s="5">
        <f t="shared" si="101"/>
        <v>177.08695652173913</v>
      </c>
      <c r="Q3255" t="str">
        <f t="array" ref="Q3255">LEFT(N3255,FIND("/",N3255)-1)</f>
        <v>theater</v>
      </c>
      <c r="R3255" t="str">
        <f t="array" ref="R3255">RIGHT(N3255,LEN(N3255)-FIND("/",N3255))</f>
        <v>plays</v>
      </c>
      <c r="S3255" s="9">
        <f t="array" ref="S3255">(J3255/86400)+25569+(-5/24)</f>
        <v>42602.368379629632</v>
      </c>
      <c r="T3255" s="9">
        <f t="array" ref="T3255">(I3255/86400)+25569+(-5/24)</f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 s="5">
        <f t="shared" si="101"/>
        <v>70.771505376344081</v>
      </c>
      <c r="Q3256" t="str">
        <f t="array" ref="Q3256">LEFT(N3256,FIND("/",N3256)-1)</f>
        <v>theater</v>
      </c>
      <c r="R3256" t="str">
        <f t="array" ref="R3256">RIGHT(N3256,LEN(N3256)-FIND("/",N3256))</f>
        <v>plays</v>
      </c>
      <c r="S3256" s="9">
        <f t="array" ref="S3256">(J3256/86400)+25569+(-5/24)</f>
        <v>42058.877418981479</v>
      </c>
      <c r="T3256" s="9">
        <f t="array" ref="T3256">(I3256/86400)+25569+(-5/24)</f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 s="5">
        <f t="shared" si="101"/>
        <v>29.166666666666668</v>
      </c>
      <c r="Q3257" t="str">
        <f t="array" ref="Q3257">LEFT(N3257,FIND("/",N3257)-1)</f>
        <v>theater</v>
      </c>
      <c r="R3257" t="str">
        <f t="array" ref="R3257">RIGHT(N3257,LEN(N3257)-FIND("/",N3257))</f>
        <v>plays</v>
      </c>
      <c r="S3257" s="9">
        <f t="array" ref="S3257">(J3257/86400)+25569+(-5/24)</f>
        <v>41889.559895833328</v>
      </c>
      <c r="T3257" s="9">
        <f t="array" ref="T3257">(I3257/86400)+25569+(-5/24)</f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 s="5">
        <f t="shared" si="101"/>
        <v>72.76136363636364</v>
      </c>
      <c r="Q3258" t="str">
        <f t="array" ref="Q3258">LEFT(N3258,FIND("/",N3258)-1)</f>
        <v>theater</v>
      </c>
      <c r="R3258" t="str">
        <f t="array" ref="R3258">RIGHT(N3258,LEN(N3258)-FIND("/",N3258))</f>
        <v>plays</v>
      </c>
      <c r="S3258" s="9">
        <f t="array" ref="S3258">(J3258/86400)+25569+(-5/24)</f>
        <v>42144.365474537037</v>
      </c>
      <c r="T3258" s="9">
        <f t="array" ref="T3258">(I3258/86400)+25569+(-5/24)</f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 s="5">
        <f t="shared" si="101"/>
        <v>51.853414634146333</v>
      </c>
      <c r="Q3259" t="str">
        <f t="array" ref="Q3259">LEFT(N3259,FIND("/",N3259)-1)</f>
        <v>theater</v>
      </c>
      <c r="R3259" t="str">
        <f t="array" ref="R3259">RIGHT(N3259,LEN(N3259)-FIND("/",N3259))</f>
        <v>plays</v>
      </c>
      <c r="S3259" s="9">
        <f t="array" ref="S3259">(J3259/86400)+25569+(-5/24)</f>
        <v>42758.351296296292</v>
      </c>
      <c r="T3259" s="9">
        <f t="array" ref="T3259">(I3259/86400)+25569+(-5/24)</f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 s="5">
        <f t="shared" si="101"/>
        <v>98.2</v>
      </c>
      <c r="Q3260" t="str">
        <f t="array" ref="Q3260">LEFT(N3260,FIND("/",N3260)-1)</f>
        <v>theater</v>
      </c>
      <c r="R3260" t="str">
        <f t="array" ref="R3260">RIGHT(N3260,LEN(N3260)-FIND("/",N3260))</f>
        <v>plays</v>
      </c>
      <c r="S3260" s="9">
        <f t="array" ref="S3260">(J3260/86400)+25569+(-5/24)</f>
        <v>41982.678946759253</v>
      </c>
      <c r="T3260" s="9">
        <f t="array" ref="T3260">(I3260/86400)+25569+(-5/24)</f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 s="5">
        <f t="shared" si="101"/>
        <v>251.7381443298969</v>
      </c>
      <c r="Q3261" t="str">
        <f t="array" ref="Q3261">LEFT(N3261,FIND("/",N3261)-1)</f>
        <v>theater</v>
      </c>
      <c r="R3261" t="str">
        <f t="array" ref="R3261">RIGHT(N3261,LEN(N3261)-FIND("/",N3261))</f>
        <v>plays</v>
      </c>
      <c r="S3261" s="9">
        <f t="array" ref="S3261">(J3261/86400)+25569+(-5/24)</f>
        <v>42614.552604166667</v>
      </c>
      <c r="T3261" s="9">
        <f t="array" ref="T3261">(I3261/86400)+25569+(-5/24)</f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 s="5">
        <f t="shared" si="101"/>
        <v>74.821917808219183</v>
      </c>
      <c r="Q3262" t="str">
        <f t="array" ref="Q3262">LEFT(N3262,FIND("/",N3262)-1)</f>
        <v>theater</v>
      </c>
      <c r="R3262" t="str">
        <f t="array" ref="R3262">RIGHT(N3262,LEN(N3262)-FIND("/",N3262))</f>
        <v>plays</v>
      </c>
      <c r="S3262" s="9">
        <f t="array" ref="S3262">(J3262/86400)+25569+(-5/24)</f>
        <v>42303.464328703696</v>
      </c>
      <c r="T3262" s="9">
        <f t="array" ref="T3262">(I3262/86400)+25569+(-5/24)</f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 s="5">
        <f t="shared" si="101"/>
        <v>67.65306122448979</v>
      </c>
      <c r="Q3263" t="str">
        <f t="array" ref="Q3263">LEFT(N3263,FIND("/",N3263)-1)</f>
        <v>theater</v>
      </c>
      <c r="R3263" t="str">
        <f t="array" ref="R3263">RIGHT(N3263,LEN(N3263)-FIND("/",N3263))</f>
        <v>plays</v>
      </c>
      <c r="S3263" s="9">
        <f t="array" ref="S3263">(J3263/86400)+25569+(-5/24)</f>
        <v>42171.517083333332</v>
      </c>
      <c r="T3263" s="9">
        <f t="array" ref="T3263">(I3263/86400)+25569+(-5/24)</f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 s="5">
        <f t="shared" si="101"/>
        <v>93.81343283582089</v>
      </c>
      <c r="Q3264" t="str">
        <f t="array" ref="Q3264">LEFT(N3264,FIND("/",N3264)-1)</f>
        <v>theater</v>
      </c>
      <c r="R3264" t="str">
        <f t="array" ref="R3264">RIGHT(N3264,LEN(N3264)-FIND("/",N3264))</f>
        <v>plays</v>
      </c>
      <c r="S3264" s="9">
        <f t="array" ref="S3264">(J3264/86400)+25569+(-5/24)</f>
        <v>41964.107199074067</v>
      </c>
      <c r="T3264" s="9">
        <f t="array" ref="T3264">(I3264/86400)+25569+(-5/24)</f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 s="5">
        <f t="shared" si="101"/>
        <v>41.237647058823526</v>
      </c>
      <c r="Q3265" t="str">
        <f t="array" ref="Q3265">LEFT(N3265,FIND("/",N3265)-1)</f>
        <v>theater</v>
      </c>
      <c r="R3265" t="str">
        <f t="array" ref="R3265">RIGHT(N3265,LEN(N3265)-FIND("/",N3265))</f>
        <v>plays</v>
      </c>
      <c r="S3265" s="9">
        <f t="array" ref="S3265">(J3265/86400)+25569+(-5/24)</f>
        <v>42284.30773148148</v>
      </c>
      <c r="T3265" s="9">
        <f t="array" ref="T3265">(I3265/86400)+25569+(-5/24)</f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 s="5">
        <f t="shared" si="101"/>
        <v>52.551020408163268</v>
      </c>
      <c r="Q3266" t="str">
        <f t="array" ref="Q3266">LEFT(N3266,FIND("/",N3266)-1)</f>
        <v>theater</v>
      </c>
      <c r="R3266" t="str">
        <f t="array" ref="R3266">RIGHT(N3266,LEN(N3266)-FIND("/",N3266))</f>
        <v>plays</v>
      </c>
      <c r="S3266" s="9">
        <f t="array" ref="S3266">(J3266/86400)+25569+(-5/24)</f>
        <v>42016.591874999998</v>
      </c>
      <c r="T3266" s="9">
        <f t="array" ref="T3266">(I3266/86400)+25569+(-5/24)</f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E3267/D3267*100</f>
        <v>164</v>
      </c>
      <c r="P3267" s="5">
        <f t="shared" ref="P3267:P3330" si="103">E3267/L3267</f>
        <v>70.285714285714292</v>
      </c>
      <c r="Q3267" t="str">
        <f t="array" ref="Q3267">LEFT(N3267,FIND("/",N3267)-1)</f>
        <v>theater</v>
      </c>
      <c r="R3267" t="str">
        <f t="array" ref="R3267">RIGHT(N3267,LEN(N3267)-FIND("/",N3267))</f>
        <v>plays</v>
      </c>
      <c r="S3267" s="9">
        <f t="array" ref="S3267">(J3267/86400)+25569+(-5/24)</f>
        <v>42311.503645833327</v>
      </c>
      <c r="T3267" s="9">
        <f t="array" ref="T326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 s="5">
        <f t="shared" si="103"/>
        <v>48.325153374233132</v>
      </c>
      <c r="Q3268" t="str">
        <f t="array" ref="Q3268">LEFT(N3268,FIND("/",N3268)-1)</f>
        <v>theater</v>
      </c>
      <c r="R3268" t="str">
        <f t="array" ref="R3268">RIGHT(N3268,LEN(N3268)-FIND("/",N3268))</f>
        <v>plays</v>
      </c>
      <c r="S3268" s="9">
        <f t="array" ref="S3268">(J3268/86400)+25569+(-5/24)</f>
        <v>42136.327800925923</v>
      </c>
      <c r="T3268" s="9">
        <f t="array" ref="T3268">(I3268/86400)+25569+(-5/24)</f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 s="5">
        <f t="shared" si="103"/>
        <v>53.177083333333336</v>
      </c>
      <c r="Q3269" t="str">
        <f t="array" ref="Q3269">LEFT(N3269,FIND("/",N3269)-1)</f>
        <v>theater</v>
      </c>
      <c r="R3269" t="str">
        <f t="array" ref="R3269">RIGHT(N3269,LEN(N3269)-FIND("/",N3269))</f>
        <v>plays</v>
      </c>
      <c r="S3269" s="9">
        <f t="array" ref="S3269">(J3269/86400)+25569+(-5/24)</f>
        <v>42172.549305555549</v>
      </c>
      <c r="T3269" s="9">
        <f t="array" ref="T3269">(I3269/86400)+25569+(-5/24)</f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 s="5">
        <f t="shared" si="103"/>
        <v>60.952380952380949</v>
      </c>
      <c r="Q3270" t="str">
        <f t="array" ref="Q3270">LEFT(N3270,FIND("/",N3270)-1)</f>
        <v>theater</v>
      </c>
      <c r="R3270" t="str">
        <f t="array" ref="R3270">RIGHT(N3270,LEN(N3270)-FIND("/",N3270))</f>
        <v>plays</v>
      </c>
      <c r="S3270" s="9">
        <f t="array" ref="S3270">(J3270/86400)+25569+(-5/24)</f>
        <v>42590.695925925924</v>
      </c>
      <c r="T3270" s="9">
        <f t="array" ref="T3270">(I3270/86400)+25569+(-5/24)</f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 s="5">
        <f t="shared" si="103"/>
        <v>116</v>
      </c>
      <c r="Q3271" t="str">
        <f t="array" ref="Q3271">LEFT(N3271,FIND("/",N3271)-1)</f>
        <v>theater</v>
      </c>
      <c r="R3271" t="str">
        <f t="array" ref="R3271">RIGHT(N3271,LEN(N3271)-FIND("/",N3271))</f>
        <v>plays</v>
      </c>
      <c r="S3271" s="9">
        <f t="array" ref="S3271">(J3271/86400)+25569+(-5/24)</f>
        <v>42137.187465277777</v>
      </c>
      <c r="T3271" s="9">
        <f t="array" ref="T3271">(I3271/86400)+25569+(-5/24)</f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 s="5">
        <f t="shared" si="103"/>
        <v>61</v>
      </c>
      <c r="Q3272" t="str">
        <f t="array" ref="Q3272">LEFT(N3272,FIND("/",N3272)-1)</f>
        <v>theater</v>
      </c>
      <c r="R3272" t="str">
        <f t="array" ref="R3272">RIGHT(N3272,LEN(N3272)-FIND("/",N3272))</f>
        <v>plays</v>
      </c>
      <c r="S3272" s="9">
        <f t="array" ref="S3272">(J3272/86400)+25569+(-5/24)</f>
        <v>42167.324826388889</v>
      </c>
      <c r="T3272" s="9">
        <f t="array" ref="T3272">(I3272/86400)+25569+(-5/24)</f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 s="5">
        <f t="shared" si="103"/>
        <v>38.235294117647058</v>
      </c>
      <c r="Q3273" t="str">
        <f t="array" ref="Q3273">LEFT(N3273,FIND("/",N3273)-1)</f>
        <v>theater</v>
      </c>
      <c r="R3273" t="str">
        <f t="array" ref="R3273">RIGHT(N3273,LEN(N3273)-FIND("/",N3273))</f>
        <v>plays</v>
      </c>
      <c r="S3273" s="9">
        <f t="array" ref="S3273">(J3273/86400)+25569+(-5/24)</f>
        <v>41915.22887731481</v>
      </c>
      <c r="T3273" s="9">
        <f t="array" ref="T3273">(I3273/86400)+25569+(-5/24)</f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 s="5">
        <f t="shared" si="103"/>
        <v>106.50344827586207</v>
      </c>
      <c r="Q3274" t="str">
        <f t="array" ref="Q3274">LEFT(N3274,FIND("/",N3274)-1)</f>
        <v>theater</v>
      </c>
      <c r="R3274" t="str">
        <f t="array" ref="R3274">RIGHT(N3274,LEN(N3274)-FIND("/",N3274))</f>
        <v>plays</v>
      </c>
      <c r="S3274" s="9">
        <f t="array" ref="S3274">(J3274/86400)+25569+(-5/24)</f>
        <v>42284.291770833333</v>
      </c>
      <c r="T3274" s="9">
        <f t="array" ref="T3274">(I3274/86400)+25569+(-5/24)</f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 s="5">
        <f t="shared" si="103"/>
        <v>204.57142857142858</v>
      </c>
      <c r="Q3275" t="str">
        <f t="array" ref="Q3275">LEFT(N3275,FIND("/",N3275)-1)</f>
        <v>theater</v>
      </c>
      <c r="R3275" t="str">
        <f t="array" ref="R3275">RIGHT(N3275,LEN(N3275)-FIND("/",N3275))</f>
        <v>plays</v>
      </c>
      <c r="S3275" s="9">
        <f t="array" ref="S3275">(J3275/86400)+25569+(-5/24)</f>
        <v>42611.5930787037</v>
      </c>
      <c r="T3275" s="9">
        <f t="array" ref="T3275">(I3275/86400)+25569+(-5/24)</f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 s="5">
        <f t="shared" si="103"/>
        <v>54.912587412587413</v>
      </c>
      <c r="Q3276" t="str">
        <f t="array" ref="Q3276">LEFT(N3276,FIND("/",N3276)-1)</f>
        <v>theater</v>
      </c>
      <c r="R3276" t="str">
        <f t="array" ref="R3276">RIGHT(N3276,LEN(N3276)-FIND("/",N3276))</f>
        <v>plays</v>
      </c>
      <c r="S3276" s="9">
        <f t="array" ref="S3276">(J3276/86400)+25569+(-5/24)</f>
        <v>42400.496203703697</v>
      </c>
      <c r="T3276" s="9">
        <f t="array" ref="T3276">(I3276/86400)+25569+(-5/24)</f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 s="5">
        <f t="shared" si="103"/>
        <v>150.41666666666666</v>
      </c>
      <c r="Q3277" t="str">
        <f t="array" ref="Q3277">LEFT(N3277,FIND("/",N3277)-1)</f>
        <v>theater</v>
      </c>
      <c r="R3277" t="str">
        <f t="array" ref="R3277">RIGHT(N3277,LEN(N3277)-FIND("/",N3277))</f>
        <v>plays</v>
      </c>
      <c r="S3277" s="9">
        <f t="array" ref="S3277">(J3277/86400)+25569+(-5/24)</f>
        <v>42017.672118055554</v>
      </c>
      <c r="T3277" s="9">
        <f t="array" ref="T3277">(I3277/86400)+25569+(-5/24)</f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 s="5">
        <f t="shared" si="103"/>
        <v>52.58</v>
      </c>
      <c r="Q3278" t="str">
        <f t="array" ref="Q3278">LEFT(N3278,FIND("/",N3278)-1)</f>
        <v>theater</v>
      </c>
      <c r="R3278" t="str">
        <f t="array" ref="R3278">RIGHT(N3278,LEN(N3278)-FIND("/",N3278))</f>
        <v>plays</v>
      </c>
      <c r="S3278" s="9">
        <f t="array" ref="S3278">(J3278/86400)+25569+(-5/24)</f>
        <v>42426.741655092592</v>
      </c>
      <c r="T3278" s="9">
        <f t="array" ref="T3278">(I3278/86400)+25569+(-5/24)</f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 s="5">
        <f t="shared" si="103"/>
        <v>54.3</v>
      </c>
      <c r="Q3279" t="str">
        <f t="array" ref="Q3279">LEFT(N3279,FIND("/",N3279)-1)</f>
        <v>theater</v>
      </c>
      <c r="R3279" t="str">
        <f t="array" ref="R3279">RIGHT(N3279,LEN(N3279)-FIND("/",N3279))</f>
        <v>plays</v>
      </c>
      <c r="S3279" s="9">
        <f t="array" ref="S3279">(J3279/86400)+25569+(-5/24)</f>
        <v>41931.474606481475</v>
      </c>
      <c r="T3279" s="9">
        <f t="array" ref="T3279">(I3279/86400)+25569+(-5/24)</f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 s="5">
        <f t="shared" si="103"/>
        <v>76.029411764705884</v>
      </c>
      <c r="Q3280" t="str">
        <f t="array" ref="Q3280">LEFT(N3280,FIND("/",N3280)-1)</f>
        <v>theater</v>
      </c>
      <c r="R3280" t="str">
        <f t="array" ref="R3280">RIGHT(N3280,LEN(N3280)-FIND("/",N3280))</f>
        <v>plays</v>
      </c>
      <c r="S3280" s="9">
        <f t="array" ref="S3280">(J3280/86400)+25569+(-5/24)</f>
        <v>42124.640081018515</v>
      </c>
      <c r="T3280" s="9">
        <f t="array" ref="T3280">(I3280/86400)+25569+(-5/24)</f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 s="5">
        <f t="shared" si="103"/>
        <v>105.2063492063492</v>
      </c>
      <c r="Q3281" t="str">
        <f t="array" ref="Q3281">LEFT(N3281,FIND("/",N3281)-1)</f>
        <v>theater</v>
      </c>
      <c r="R3281" t="str">
        <f t="array" ref="R3281">RIGHT(N3281,LEN(N3281)-FIND("/",N3281))</f>
        <v>plays</v>
      </c>
      <c r="S3281" s="9">
        <f t="array" ref="S3281">(J3281/86400)+25569+(-5/24)</f>
        <v>42430.894201388888</v>
      </c>
      <c r="T3281" s="9">
        <f t="array" ref="T3281">(I3281/86400)+25569+(-5/24)</f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 s="5">
        <f t="shared" si="103"/>
        <v>68.666666666666671</v>
      </c>
      <c r="Q3282" t="str">
        <f t="array" ref="Q3282">LEFT(N3282,FIND("/",N3282)-1)</f>
        <v>theater</v>
      </c>
      <c r="R3282" t="str">
        <f t="array" ref="R3282">RIGHT(N3282,LEN(N3282)-FIND("/",N3282))</f>
        <v>plays</v>
      </c>
      <c r="S3282" s="9">
        <f t="array" ref="S3282">(J3282/86400)+25569+(-5/24)</f>
        <v>42121.548587962963</v>
      </c>
      <c r="T3282" s="9">
        <f t="array" ref="T3282">(I3282/86400)+25569+(-5/24)</f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 s="5">
        <f t="shared" si="103"/>
        <v>129.36170212765958</v>
      </c>
      <c r="Q3283" t="str">
        <f t="array" ref="Q3283">LEFT(N3283,FIND("/",N3283)-1)</f>
        <v>theater</v>
      </c>
      <c r="R3283" t="str">
        <f t="array" ref="R3283">RIGHT(N3283,LEN(N3283)-FIND("/",N3283))</f>
        <v>plays</v>
      </c>
      <c r="S3283" s="9">
        <f t="array" ref="S3283">(J3283/86400)+25569+(-5/24)</f>
        <v>42218.811400462961</v>
      </c>
      <c r="T3283" s="9">
        <f t="array" ref="T3283">(I3283/86400)+25569+(-5/24)</f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 s="5">
        <f t="shared" si="103"/>
        <v>134.26371308016877</v>
      </c>
      <c r="Q3284" t="str">
        <f t="array" ref="Q3284">LEFT(N3284,FIND("/",N3284)-1)</f>
        <v>theater</v>
      </c>
      <c r="R3284" t="str">
        <f t="array" ref="R3284">RIGHT(N3284,LEN(N3284)-FIND("/",N3284))</f>
        <v>plays</v>
      </c>
      <c r="S3284" s="9">
        <f t="array" ref="S3284">(J3284/86400)+25569+(-5/24)</f>
        <v>42444.985972222225</v>
      </c>
      <c r="T3284" s="9">
        <f t="array" ref="T3284">(I3284/86400)+25569+(-5/24)</f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 s="5">
        <f t="shared" si="103"/>
        <v>17.829787234042552</v>
      </c>
      <c r="Q3285" t="str">
        <f t="array" ref="Q3285">LEFT(N3285,FIND("/",N3285)-1)</f>
        <v>theater</v>
      </c>
      <c r="R3285" t="str">
        <f t="array" ref="R3285">RIGHT(N3285,LEN(N3285)-FIND("/",N3285))</f>
        <v>plays</v>
      </c>
      <c r="S3285" s="9">
        <f t="array" ref="S3285">(J3285/86400)+25569+(-5/24)</f>
        <v>42379.535856481474</v>
      </c>
      <c r="T3285" s="9">
        <f t="array" ref="T3285">(I3285/86400)+25569+(-5/24)</f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 s="5">
        <f t="shared" si="103"/>
        <v>203.2</v>
      </c>
      <c r="Q3286" t="str">
        <f t="array" ref="Q3286">LEFT(N3286,FIND("/",N3286)-1)</f>
        <v>theater</v>
      </c>
      <c r="R3286" t="str">
        <f t="array" ref="R3286">RIGHT(N3286,LEN(N3286)-FIND("/",N3286))</f>
        <v>plays</v>
      </c>
      <c r="S3286" s="9">
        <f t="array" ref="S3286">(J3286/86400)+25569+(-5/24)</f>
        <v>42380.676539351851</v>
      </c>
      <c r="T3286" s="9">
        <f t="array" ref="T3286">(I3286/86400)+25569+(-5/24)</f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 s="5">
        <f t="shared" si="103"/>
        <v>69.18518518518519</v>
      </c>
      <c r="Q3287" t="str">
        <f t="array" ref="Q3287">LEFT(N3287,FIND("/",N3287)-1)</f>
        <v>theater</v>
      </c>
      <c r="R3287" t="str">
        <f t="array" ref="R3287">RIGHT(N3287,LEN(N3287)-FIND("/",N3287))</f>
        <v>plays</v>
      </c>
      <c r="S3287" s="9">
        <f t="array" ref="S3287">(J3287/86400)+25569+(-5/24)</f>
        <v>42762.734097222223</v>
      </c>
      <c r="T3287" s="9">
        <f t="array" ref="T3287">(I3287/86400)+25569+(-5/24)</f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 s="5">
        <f t="shared" si="103"/>
        <v>125.12295081967213</v>
      </c>
      <c r="Q3288" t="str">
        <f t="array" ref="Q3288">LEFT(N3288,FIND("/",N3288)-1)</f>
        <v>theater</v>
      </c>
      <c r="R3288" t="str">
        <f t="array" ref="R3288">RIGHT(N3288,LEN(N3288)-FIND("/",N3288))</f>
        <v>plays</v>
      </c>
      <c r="S3288" s="9">
        <f t="array" ref="S3288">(J3288/86400)+25569+(-5/24)</f>
        <v>42567.631736111107</v>
      </c>
      <c r="T3288" s="9">
        <f t="array" ref="T3288">(I3288/86400)+25569+(-5/24)</f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 s="5">
        <f t="shared" si="103"/>
        <v>73.529411764705884</v>
      </c>
      <c r="Q3289" t="str">
        <f t="array" ref="Q3289">LEFT(N3289,FIND("/",N3289)-1)</f>
        <v>theater</v>
      </c>
      <c r="R3289" t="str">
        <f t="array" ref="R3289">RIGHT(N3289,LEN(N3289)-FIND("/",N3289))</f>
        <v>plays</v>
      </c>
      <c r="S3289" s="9">
        <f t="array" ref="S3289">(J3289/86400)+25569+(-5/24)</f>
        <v>42311.541990740741</v>
      </c>
      <c r="T3289" s="9">
        <f t="array" ref="T3289">(I3289/86400)+25569+(-5/24)</f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 s="5">
        <f t="shared" si="103"/>
        <v>48.437149758454105</v>
      </c>
      <c r="Q3290" t="str">
        <f t="array" ref="Q3290">LEFT(N3290,FIND("/",N3290)-1)</f>
        <v>theater</v>
      </c>
      <c r="R3290" t="str">
        <f t="array" ref="R3290">RIGHT(N3290,LEN(N3290)-FIND("/",N3290))</f>
        <v>plays</v>
      </c>
      <c r="S3290" s="9">
        <f t="array" ref="S3290">(J3290/86400)+25569+(-5/24)</f>
        <v>42505.566145833327</v>
      </c>
      <c r="T3290" s="9">
        <f t="array" ref="T3290">(I3290/86400)+25569+(-5/24)</f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 s="5">
        <f t="shared" si="103"/>
        <v>26.608400000000003</v>
      </c>
      <c r="Q3291" t="str">
        <f t="array" ref="Q3291">LEFT(N3291,FIND("/",N3291)-1)</f>
        <v>theater</v>
      </c>
      <c r="R3291" t="str">
        <f t="array" ref="R3291">RIGHT(N3291,LEN(N3291)-FIND("/",N3291))</f>
        <v>plays</v>
      </c>
      <c r="S3291" s="9">
        <f t="array" ref="S3291">(J3291/86400)+25569+(-5/24)</f>
        <v>42758.159745370365</v>
      </c>
      <c r="T3291" s="9">
        <f t="array" ref="T3291">(I3291/86400)+25569+(-5/24)</f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 s="5">
        <f t="shared" si="103"/>
        <v>33.666666666666664</v>
      </c>
      <c r="Q3292" t="str">
        <f t="array" ref="Q3292">LEFT(N3292,FIND("/",N3292)-1)</f>
        <v>theater</v>
      </c>
      <c r="R3292" t="str">
        <f t="array" ref="R3292">RIGHT(N3292,LEN(N3292)-FIND("/",N3292))</f>
        <v>plays</v>
      </c>
      <c r="S3292" s="9">
        <f t="array" ref="S3292">(J3292/86400)+25569+(-5/24)</f>
        <v>42775.306608796294</v>
      </c>
      <c r="T3292" s="9">
        <f t="array" ref="T3292">(I3292/86400)+25569+(-5/24)</f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 s="5">
        <f t="shared" si="103"/>
        <v>40.714285714285715</v>
      </c>
      <c r="Q3293" t="str">
        <f t="array" ref="Q3293">LEFT(N3293,FIND("/",N3293)-1)</f>
        <v>theater</v>
      </c>
      <c r="R3293" t="str">
        <f t="array" ref="R3293">RIGHT(N3293,LEN(N3293)-FIND("/",N3293))</f>
        <v>plays</v>
      </c>
      <c r="S3293" s="9">
        <f t="array" ref="S3293">(J3293/86400)+25569+(-5/24)</f>
        <v>42232.494212962956</v>
      </c>
      <c r="T3293" s="9">
        <f t="array" ref="T3293">(I3293/86400)+25569+(-5/24)</f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 s="5">
        <f t="shared" si="103"/>
        <v>19.266666666666666</v>
      </c>
      <c r="Q3294" t="str">
        <f t="array" ref="Q3294">LEFT(N3294,FIND("/",N3294)-1)</f>
        <v>theater</v>
      </c>
      <c r="R3294" t="str">
        <f t="array" ref="R3294">RIGHT(N3294,LEN(N3294)-FIND("/",N3294))</f>
        <v>plays</v>
      </c>
      <c r="S3294" s="9">
        <f t="array" ref="S3294">(J3294/86400)+25569+(-5/24)</f>
        <v>42282.561898148146</v>
      </c>
      <c r="T3294" s="9">
        <f t="array" ref="T3294">(I3294/86400)+25569+(-5/24)</f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 s="5">
        <f t="shared" si="103"/>
        <v>84.285714285714292</v>
      </c>
      <c r="Q3295" t="str">
        <f t="array" ref="Q3295">LEFT(N3295,FIND("/",N3295)-1)</f>
        <v>theater</v>
      </c>
      <c r="R3295" t="str">
        <f t="array" ref="R3295">RIGHT(N3295,LEN(N3295)-FIND("/",N3295))</f>
        <v>plays</v>
      </c>
      <c r="S3295" s="9">
        <f t="array" ref="S3295">(J3295/86400)+25569+(-5/24)</f>
        <v>42768.217037037037</v>
      </c>
      <c r="T3295" s="9">
        <f t="array" ref="T3295">(I3295/86400)+25569+(-5/24)</f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 s="5">
        <f t="shared" si="103"/>
        <v>29.583333333333332</v>
      </c>
      <c r="Q3296" t="str">
        <f t="array" ref="Q3296">LEFT(N3296,FIND("/",N3296)-1)</f>
        <v>theater</v>
      </c>
      <c r="R3296" t="str">
        <f t="array" ref="R3296">RIGHT(N3296,LEN(N3296)-FIND("/",N3296))</f>
        <v>plays</v>
      </c>
      <c r="S3296" s="9">
        <f t="array" ref="S3296">(J3296/86400)+25569+(-5/24)</f>
        <v>42141.33280092592</v>
      </c>
      <c r="T3296" s="9">
        <f t="array" ref="T3296">(I3296/86400)+25569+(-5/24)</f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 s="5">
        <f t="shared" si="103"/>
        <v>26.667037037037037</v>
      </c>
      <c r="Q3297" t="str">
        <f t="array" ref="Q3297">LEFT(N3297,FIND("/",N3297)-1)</f>
        <v>theater</v>
      </c>
      <c r="R3297" t="str">
        <f t="array" ref="R3297">RIGHT(N3297,LEN(N3297)-FIND("/",N3297))</f>
        <v>plays</v>
      </c>
      <c r="S3297" s="9">
        <f t="array" ref="S3297">(J3297/86400)+25569+(-5/24)</f>
        <v>42609.234131944446</v>
      </c>
      <c r="T3297" s="9">
        <f t="array" ref="T3297">(I3297/86400)+25569+(-5/24)</f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 s="5">
        <f t="shared" si="103"/>
        <v>45.978723404255319</v>
      </c>
      <c r="Q3298" t="str">
        <f t="array" ref="Q3298">LEFT(N3298,FIND("/",N3298)-1)</f>
        <v>theater</v>
      </c>
      <c r="R3298" t="str">
        <f t="array" ref="R3298">RIGHT(N3298,LEN(N3298)-FIND("/",N3298))</f>
        <v>plays</v>
      </c>
      <c r="S3298" s="9">
        <f t="array" ref="S3298">(J3298/86400)+25569+(-5/24)</f>
        <v>42309.54828703704</v>
      </c>
      <c r="T3298" s="9">
        <f t="array" ref="T3298">(I3298/86400)+25569+(-5/24)</f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 s="5">
        <f t="shared" si="103"/>
        <v>125.09090909090909</v>
      </c>
      <c r="Q3299" t="str">
        <f t="array" ref="Q3299">LEFT(N3299,FIND("/",N3299)-1)</f>
        <v>theater</v>
      </c>
      <c r="R3299" t="str">
        <f t="array" ref="R3299">RIGHT(N3299,LEN(N3299)-FIND("/",N3299))</f>
        <v>plays</v>
      </c>
      <c r="S3299" s="9">
        <f t="array" ref="S3299">(J3299/86400)+25569+(-5/24)</f>
        <v>42193.563148148147</v>
      </c>
      <c r="T3299" s="9">
        <f t="array" ref="T3299">(I3299/86400)+25569+(-5/24)</f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 s="5">
        <f t="shared" si="103"/>
        <v>141.29166666666666</v>
      </c>
      <c r="Q3300" t="str">
        <f t="array" ref="Q3300">LEFT(N3300,FIND("/",N3300)-1)</f>
        <v>theater</v>
      </c>
      <c r="R3300" t="str">
        <f t="array" ref="R3300">RIGHT(N3300,LEN(N3300)-FIND("/",N3300))</f>
        <v>plays</v>
      </c>
      <c r="S3300" s="9">
        <f t="array" ref="S3300">(J3300/86400)+25569+(-5/24)</f>
        <v>42239.749629629623</v>
      </c>
      <c r="T3300" s="9">
        <f t="array" ref="T3300">(I3300/86400)+25569+(-5/24)</f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 s="5">
        <f t="shared" si="103"/>
        <v>55.333333333333336</v>
      </c>
      <c r="Q3301" t="str">
        <f t="array" ref="Q3301">LEFT(N3301,FIND("/",N3301)-1)</f>
        <v>theater</v>
      </c>
      <c r="R3301" t="str">
        <f t="array" ref="R3301">RIGHT(N3301,LEN(N3301)-FIND("/",N3301))</f>
        <v>plays</v>
      </c>
      <c r="S3301" s="9">
        <f t="array" ref="S3301">(J3301/86400)+25569+(-5/24)</f>
        <v>42261.709062499998</v>
      </c>
      <c r="T3301" s="9">
        <f t="array" ref="T3301">(I3301/86400)+25569+(-5/24)</f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 s="5">
        <f t="shared" si="103"/>
        <v>46.420454545454547</v>
      </c>
      <c r="Q3302" t="str">
        <f t="array" ref="Q3302">LEFT(N3302,FIND("/",N3302)-1)</f>
        <v>theater</v>
      </c>
      <c r="R3302" t="str">
        <f t="array" ref="R3302">RIGHT(N3302,LEN(N3302)-FIND("/",N3302))</f>
        <v>plays</v>
      </c>
      <c r="S3302" s="9">
        <f t="array" ref="S3302">(J3302/86400)+25569+(-5/24)</f>
        <v>42102.535439814812</v>
      </c>
      <c r="T3302" s="9">
        <f t="array" ref="T3302">(I3302/86400)+25569+(-5/24)</f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 s="5">
        <f t="shared" si="103"/>
        <v>57.2</v>
      </c>
      <c r="Q3303" t="str">
        <f t="array" ref="Q3303">LEFT(N3303,FIND("/",N3303)-1)</f>
        <v>theater</v>
      </c>
      <c r="R3303" t="str">
        <f t="array" ref="R3303">RIGHT(N3303,LEN(N3303)-FIND("/",N3303))</f>
        <v>plays</v>
      </c>
      <c r="S3303" s="9">
        <f t="array" ref="S3303">(J3303/86400)+25569+(-5/24)</f>
        <v>42538.527499999997</v>
      </c>
      <c r="T3303" s="9">
        <f t="array" ref="T3303">(I3303/86400)+25569+(-5/24)</f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 s="5">
        <f t="shared" si="103"/>
        <v>173.7</v>
      </c>
      <c r="Q3304" t="str">
        <f t="array" ref="Q3304">LEFT(N3304,FIND("/",N3304)-1)</f>
        <v>theater</v>
      </c>
      <c r="R3304" t="str">
        <f t="array" ref="R3304">RIGHT(N3304,LEN(N3304)-FIND("/",N3304))</f>
        <v>plays</v>
      </c>
      <c r="S3304" s="9">
        <f t="array" ref="S3304">(J3304/86400)+25569+(-5/24)</f>
        <v>42681.143240740734</v>
      </c>
      <c r="T3304" s="9">
        <f t="array" ref="T3304">(I3304/86400)+25569+(-5/24)</f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 s="5">
        <f t="shared" si="103"/>
        <v>59.6</v>
      </c>
      <c r="Q3305" t="str">
        <f t="array" ref="Q3305">LEFT(N3305,FIND("/",N3305)-1)</f>
        <v>theater</v>
      </c>
      <c r="R3305" t="str">
        <f t="array" ref="R3305">RIGHT(N3305,LEN(N3305)-FIND("/",N3305))</f>
        <v>plays</v>
      </c>
      <c r="S3305" s="9">
        <f t="array" ref="S3305">(J3305/86400)+25569+(-5/24)</f>
        <v>42056.443101851844</v>
      </c>
      <c r="T3305" s="9">
        <f t="array" ref="T3305">(I3305/86400)+25569+(-5/24)</f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 s="5">
        <f t="shared" si="103"/>
        <v>89.585714285714289</v>
      </c>
      <c r="Q3306" t="str">
        <f t="array" ref="Q3306">LEFT(N3306,FIND("/",N3306)-1)</f>
        <v>theater</v>
      </c>
      <c r="R3306" t="str">
        <f t="array" ref="R3306">RIGHT(N3306,LEN(N3306)-FIND("/",N3306))</f>
        <v>plays</v>
      </c>
      <c r="S3306" s="9">
        <f t="array" ref="S3306">(J3306/86400)+25569+(-5/24)</f>
        <v>42696.41611111111</v>
      </c>
      <c r="T3306" s="9">
        <f t="array" ref="T3306">(I3306/86400)+25569+(-5/24)</f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 s="5">
        <f t="shared" si="103"/>
        <v>204.05</v>
      </c>
      <c r="Q3307" t="str">
        <f t="array" ref="Q3307">LEFT(N3307,FIND("/",N3307)-1)</f>
        <v>theater</v>
      </c>
      <c r="R3307" t="str">
        <f t="array" ref="R3307">RIGHT(N3307,LEN(N3307)-FIND("/",N3307))</f>
        <v>plays</v>
      </c>
      <c r="S3307" s="9">
        <f t="array" ref="S3307">(J3307/86400)+25569+(-5/24)</f>
        <v>42186.647546296292</v>
      </c>
      <c r="T3307" s="9">
        <f t="array" ref="T3307">(I3307/86400)+25569+(-5/24)</f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 s="5">
        <f t="shared" si="103"/>
        <v>48.703703703703702</v>
      </c>
      <c r="Q3308" t="str">
        <f t="array" ref="Q3308">LEFT(N3308,FIND("/",N3308)-1)</f>
        <v>theater</v>
      </c>
      <c r="R3308" t="str">
        <f t="array" ref="R3308">RIGHT(N3308,LEN(N3308)-FIND("/",N3308))</f>
        <v>plays</v>
      </c>
      <c r="S3308" s="9">
        <f t="array" ref="S3308">(J3308/86400)+25569+(-5/24)</f>
        <v>42493.010902777773</v>
      </c>
      <c r="T3308" s="9">
        <f t="array" ref="T3308">(I3308/86400)+25569+(-5/24)</f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 s="5">
        <f t="shared" si="103"/>
        <v>53.339999999999996</v>
      </c>
      <c r="Q3309" t="str">
        <f t="array" ref="Q3309">LEFT(N3309,FIND("/",N3309)-1)</f>
        <v>theater</v>
      </c>
      <c r="R3309" t="str">
        <f t="array" ref="R3309">RIGHT(N3309,LEN(N3309)-FIND("/",N3309))</f>
        <v>plays</v>
      </c>
      <c r="S3309" s="9">
        <f t="array" ref="S3309">(J3309/86400)+25569+(-5/24)</f>
        <v>42474.848831018513</v>
      </c>
      <c r="T3309" s="9">
        <f t="array" ref="T3309">(I3309/86400)+25569+(-5/24)</f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 s="5">
        <f t="shared" si="103"/>
        <v>75.087719298245617</v>
      </c>
      <c r="Q3310" t="str">
        <f t="array" ref="Q3310">LEFT(N3310,FIND("/",N3310)-1)</f>
        <v>theater</v>
      </c>
      <c r="R3310" t="str">
        <f t="array" ref="R3310">RIGHT(N3310,LEN(N3310)-FIND("/",N3310))</f>
        <v>plays</v>
      </c>
      <c r="S3310" s="9">
        <f t="array" ref="S3310">(J3310/86400)+25569+(-5/24)</f>
        <v>42452.668576388889</v>
      </c>
      <c r="T3310" s="9">
        <f t="array" ref="T3310">(I3310/86400)+25569+(-5/24)</f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 s="5">
        <f t="shared" si="103"/>
        <v>18</v>
      </c>
      <c r="Q3311" t="str">
        <f t="array" ref="Q3311">LEFT(N3311,FIND("/",N3311)-1)</f>
        <v>theater</v>
      </c>
      <c r="R3311" t="str">
        <f t="array" ref="R3311">RIGHT(N3311,LEN(N3311)-FIND("/",N3311))</f>
        <v>plays</v>
      </c>
      <c r="S3311" s="9">
        <f t="array" ref="S3311">(J3311/86400)+25569+(-5/24)</f>
        <v>42628.441874999997</v>
      </c>
      <c r="T3311" s="9">
        <f t="array" ref="T3311">(I3311/86400)+25569+(-5/24)</f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 s="5">
        <f t="shared" si="103"/>
        <v>209.83870967741936</v>
      </c>
      <c r="Q3312" t="str">
        <f t="array" ref="Q3312">LEFT(N3312,FIND("/",N3312)-1)</f>
        <v>theater</v>
      </c>
      <c r="R3312" t="str">
        <f t="array" ref="R3312">RIGHT(N3312,LEN(N3312)-FIND("/",N3312))</f>
        <v>plays</v>
      </c>
      <c r="S3312" s="9">
        <f t="array" ref="S3312">(J3312/86400)+25569+(-5/24)</f>
        <v>42253.720196759255</v>
      </c>
      <c r="T3312" s="9">
        <f t="array" ref="T3312">(I3312/86400)+25569+(-5/24)</f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 s="5">
        <f t="shared" si="103"/>
        <v>61.022222222222226</v>
      </c>
      <c r="Q3313" t="str">
        <f t="array" ref="Q3313">LEFT(N3313,FIND("/",N3313)-1)</f>
        <v>theater</v>
      </c>
      <c r="R3313" t="str">
        <f t="array" ref="R3313">RIGHT(N3313,LEN(N3313)-FIND("/",N3313))</f>
        <v>plays</v>
      </c>
      <c r="S3313" s="9">
        <f t="array" ref="S3313">(J3313/86400)+25569+(-5/24)</f>
        <v>42264.083449074074</v>
      </c>
      <c r="T3313" s="9">
        <f t="array" ref="T3313">(I3313/86400)+25569+(-5/24)</f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 s="5">
        <f t="shared" si="103"/>
        <v>61</v>
      </c>
      <c r="Q3314" t="str">
        <f t="array" ref="Q3314">LEFT(N3314,FIND("/",N3314)-1)</f>
        <v>theater</v>
      </c>
      <c r="R3314" t="str">
        <f t="array" ref="R3314">RIGHT(N3314,LEN(N3314)-FIND("/",N3314))</f>
        <v>plays</v>
      </c>
      <c r="S3314" s="9">
        <f t="array" ref="S3314">(J3314/86400)+25569+(-5/24)</f>
        <v>42664.601226851846</v>
      </c>
      <c r="T3314" s="9">
        <f t="array" ref="T3314">(I3314/86400)+25569+(-5/24)</f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 s="5">
        <f t="shared" si="103"/>
        <v>80.034482758620683</v>
      </c>
      <c r="Q3315" t="str">
        <f t="array" ref="Q3315">LEFT(N3315,FIND("/",N3315)-1)</f>
        <v>theater</v>
      </c>
      <c r="R3315" t="str">
        <f t="array" ref="R3315">RIGHT(N3315,LEN(N3315)-FIND("/",N3315))</f>
        <v>plays</v>
      </c>
      <c r="S3315" s="9">
        <f t="array" ref="S3315">(J3315/86400)+25569+(-5/24)</f>
        <v>42382.036076388882</v>
      </c>
      <c r="T3315" s="9">
        <f t="array" ref="T3315">(I3315/86400)+25569+(-5/24)</f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 s="5">
        <f t="shared" si="103"/>
        <v>29.068965517241381</v>
      </c>
      <c r="Q3316" t="str">
        <f t="array" ref="Q3316">LEFT(N3316,FIND("/",N3316)-1)</f>
        <v>theater</v>
      </c>
      <c r="R3316" t="str">
        <f t="array" ref="R3316">RIGHT(N3316,LEN(N3316)-FIND("/",N3316))</f>
        <v>plays</v>
      </c>
      <c r="S3316" s="9">
        <f t="array" ref="S3316">(J3316/86400)+25569+(-5/24)</f>
        <v>42105.059155092589</v>
      </c>
      <c r="T3316" s="9">
        <f t="array" ref="T3316">(I3316/86400)+25569+(-5/24)</f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 s="5">
        <f t="shared" si="103"/>
        <v>49.438202247191015</v>
      </c>
      <c r="Q3317" t="str">
        <f t="array" ref="Q3317">LEFT(N3317,FIND("/",N3317)-1)</f>
        <v>theater</v>
      </c>
      <c r="R3317" t="str">
        <f t="array" ref="R3317">RIGHT(N3317,LEN(N3317)-FIND("/",N3317))</f>
        <v>plays</v>
      </c>
      <c r="S3317" s="9">
        <f t="array" ref="S3317">(J3317/86400)+25569+(-5/24)</f>
        <v>42466.09538194444</v>
      </c>
      <c r="T3317" s="9">
        <f t="array" ref="T3317">(I3317/86400)+25569+(-5/24)</f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 s="5">
        <f t="shared" si="103"/>
        <v>93.977440000000001</v>
      </c>
      <c r="Q3318" t="str">
        <f t="array" ref="Q3318">LEFT(N3318,FIND("/",N3318)-1)</f>
        <v>theater</v>
      </c>
      <c r="R3318" t="str">
        <f t="array" ref="R3318">RIGHT(N3318,LEN(N3318)-FIND("/",N3318))</f>
        <v>plays</v>
      </c>
      <c r="S3318" s="9">
        <f t="array" ref="S3318">(J3318/86400)+25569+(-5/24)</f>
        <v>41826.662905092591</v>
      </c>
      <c r="T3318" s="9">
        <f t="array" ref="T3318">(I3318/86400)+25569+(-5/24)</f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 s="5">
        <f t="shared" si="103"/>
        <v>61.944444444444443</v>
      </c>
      <c r="Q3319" t="str">
        <f t="array" ref="Q3319">LEFT(N3319,FIND("/",N3319)-1)</f>
        <v>theater</v>
      </c>
      <c r="R3319" t="str">
        <f t="array" ref="R3319">RIGHT(N3319,LEN(N3319)-FIND("/",N3319))</f>
        <v>plays</v>
      </c>
      <c r="S3319" s="9">
        <f t="array" ref="S3319">(J3319/86400)+25569+(-5/24)</f>
        <v>42498.831296296295</v>
      </c>
      <c r="T3319" s="9">
        <f t="array" ref="T3319">(I3319/86400)+25569+(-5/24)</f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 s="5">
        <f t="shared" si="103"/>
        <v>78.5</v>
      </c>
      <c r="Q3320" t="str">
        <f t="array" ref="Q3320">LEFT(N3320,FIND("/",N3320)-1)</f>
        <v>theater</v>
      </c>
      <c r="R3320" t="str">
        <f t="array" ref="R3320">RIGHT(N3320,LEN(N3320)-FIND("/",N3320))</f>
        <v>plays</v>
      </c>
      <c r="S3320" s="9">
        <f t="array" ref="S3320">(J3320/86400)+25569+(-5/24)</f>
        <v>42431.093668981477</v>
      </c>
      <c r="T3320" s="9">
        <f t="array" ref="T3320">(I3320/86400)+25569+(-5/24)</f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 s="5">
        <f t="shared" si="103"/>
        <v>33.75</v>
      </c>
      <c r="Q3321" t="str">
        <f t="array" ref="Q3321">LEFT(N3321,FIND("/",N3321)-1)</f>
        <v>theater</v>
      </c>
      <c r="R3321" t="str">
        <f t="array" ref="R3321">RIGHT(N3321,LEN(N3321)-FIND("/",N3321))</f>
        <v>plays</v>
      </c>
      <c r="S3321" s="9">
        <f t="array" ref="S3321">(J3321/86400)+25569+(-5/24)</f>
        <v>41990.377152777779</v>
      </c>
      <c r="T3321" s="9">
        <f t="array" ref="T3321">(I3321/86400)+25569+(-5/24)</f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 s="5">
        <f t="shared" si="103"/>
        <v>66.44736842105263</v>
      </c>
      <c r="Q3322" t="str">
        <f t="array" ref="Q3322">LEFT(N3322,FIND("/",N3322)-1)</f>
        <v>theater</v>
      </c>
      <c r="R3322" t="str">
        <f t="array" ref="R3322">RIGHT(N3322,LEN(N3322)-FIND("/",N3322))</f>
        <v>plays</v>
      </c>
      <c r="S3322" s="9">
        <f t="array" ref="S3322">(J3322/86400)+25569+(-5/24)</f>
        <v>42512.837465277778</v>
      </c>
      <c r="T3322" s="9">
        <f t="array" ref="T3322">(I3322/86400)+25569+(-5/24)</f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 s="5">
        <f t="shared" si="103"/>
        <v>35.799999999999997</v>
      </c>
      <c r="Q3323" t="str">
        <f t="array" ref="Q3323">LEFT(N3323,FIND("/",N3323)-1)</f>
        <v>theater</v>
      </c>
      <c r="R3323" t="str">
        <f t="array" ref="R3323">RIGHT(N3323,LEN(N3323)-FIND("/",N3323))</f>
        <v>plays</v>
      </c>
      <c r="S3323" s="9">
        <f t="array" ref="S3323">(J3323/86400)+25569+(-5/24)</f>
        <v>41913.891956018517</v>
      </c>
      <c r="T3323" s="9">
        <f t="array" ref="T3323">(I3323/86400)+25569+(-5/24)</f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 s="5">
        <f t="shared" si="103"/>
        <v>145.65217391304347</v>
      </c>
      <c r="Q3324" t="str">
        <f t="array" ref="Q3324">LEFT(N3324,FIND("/",N3324)-1)</f>
        <v>theater</v>
      </c>
      <c r="R3324" t="str">
        <f t="array" ref="R3324">RIGHT(N3324,LEN(N3324)-FIND("/",N3324))</f>
        <v>plays</v>
      </c>
      <c r="S3324" s="9">
        <f t="array" ref="S3324">(J3324/86400)+25569+(-5/24)</f>
        <v>42520.802037037036</v>
      </c>
      <c r="T3324" s="9">
        <f t="array" ref="T3324">(I3324/86400)+25569+(-5/24)</f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 s="5">
        <f t="shared" si="103"/>
        <v>25.693877551020407</v>
      </c>
      <c r="Q3325" t="str">
        <f t="array" ref="Q3325">LEFT(N3325,FIND("/",N3325)-1)</f>
        <v>theater</v>
      </c>
      <c r="R3325" t="str">
        <f t="array" ref="R3325">RIGHT(N3325,LEN(N3325)-FIND("/",N3325))</f>
        <v>plays</v>
      </c>
      <c r="S3325" s="9">
        <f t="array" ref="S3325">(J3325/86400)+25569+(-5/24)</f>
        <v>42608.157499999994</v>
      </c>
      <c r="T3325" s="9">
        <f t="array" ref="T3325">(I3325/86400)+25569+(-5/24)</f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 s="5">
        <f t="shared" si="103"/>
        <v>152.5</v>
      </c>
      <c r="Q3326" t="str">
        <f t="array" ref="Q3326">LEFT(N3326,FIND("/",N3326)-1)</f>
        <v>theater</v>
      </c>
      <c r="R3326" t="str">
        <f t="array" ref="R3326">RIGHT(N3326,LEN(N3326)-FIND("/",N3326))</f>
        <v>plays</v>
      </c>
      <c r="S3326" s="9">
        <f t="array" ref="S3326">(J3326/86400)+25569+(-5/24)</f>
        <v>42512.374884259254</v>
      </c>
      <c r="T3326" s="9">
        <f t="array" ref="T3326">(I3326/86400)+25569+(-5/24)</f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 s="5">
        <f t="shared" si="103"/>
        <v>30</v>
      </c>
      <c r="Q3327" t="str">
        <f t="array" ref="Q3327">LEFT(N3327,FIND("/",N3327)-1)</f>
        <v>theater</v>
      </c>
      <c r="R3327" t="str">
        <f t="array" ref="R3327">RIGHT(N3327,LEN(N3327)-FIND("/",N3327))</f>
        <v>plays</v>
      </c>
      <c r="S3327" s="9">
        <f t="array" ref="S3327">(J3327/86400)+25569+(-5/24)</f>
        <v>42064.577280092592</v>
      </c>
      <c r="T3327" s="9">
        <f t="array" ref="T3327">(I3327/86400)+25569+(-5/24)</f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 s="5">
        <f t="shared" si="103"/>
        <v>142.28070175438597</v>
      </c>
      <c r="Q3328" t="str">
        <f t="array" ref="Q3328">LEFT(N3328,FIND("/",N3328)-1)</f>
        <v>theater</v>
      </c>
      <c r="R3328" t="str">
        <f t="array" ref="R3328">RIGHT(N3328,LEN(N3328)-FIND("/",N3328))</f>
        <v>plays</v>
      </c>
      <c r="S3328" s="9">
        <f t="array" ref="S3328">(J3328/86400)+25569+(-5/24)</f>
        <v>42041.505844907406</v>
      </c>
      <c r="T3328" s="9">
        <f t="array" ref="T3328">(I3328/86400)+25569+(-5/24)</f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 s="5">
        <f t="shared" si="103"/>
        <v>24.545454545454547</v>
      </c>
      <c r="Q3329" t="str">
        <f t="array" ref="Q3329">LEFT(N3329,FIND("/",N3329)-1)</f>
        <v>theater</v>
      </c>
      <c r="R3329" t="str">
        <f t="array" ref="R3329">RIGHT(N3329,LEN(N3329)-FIND("/",N3329))</f>
        <v>plays</v>
      </c>
      <c r="S3329" s="9">
        <f t="array" ref="S3329">(J3329/86400)+25569+(-5/24)</f>
        <v>42468.166273148141</v>
      </c>
      <c r="T3329" s="9">
        <f t="array" ref="T3329">(I3329/86400)+25569+(-5/24)</f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 s="5">
        <f t="shared" si="103"/>
        <v>292.77777777777777</v>
      </c>
      <c r="Q3330" t="str">
        <f t="array" ref="Q3330">LEFT(N3330,FIND("/",N3330)-1)</f>
        <v>theater</v>
      </c>
      <c r="R3330" t="str">
        <f t="array" ref="R3330">RIGHT(N3330,LEN(N3330)-FIND("/",N3330))</f>
        <v>plays</v>
      </c>
      <c r="S3330" s="9">
        <f t="array" ref="S3330">(J3330/86400)+25569+(-5/24)</f>
        <v>41822.366701388884</v>
      </c>
      <c r="T3330" s="9">
        <f t="array" ref="T3330">(I3330/86400)+25569+(-5/24)</f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E3331/D3331*100</f>
        <v>116.8</v>
      </c>
      <c r="P3331" s="5">
        <f t="shared" ref="P3331:P3394" si="105">E3331/L3331</f>
        <v>44.92307692307692</v>
      </c>
      <c r="Q3331" t="str">
        <f t="array" ref="Q3331">LEFT(N3331,FIND("/",N3331)-1)</f>
        <v>theater</v>
      </c>
      <c r="R3331" t="str">
        <f t="array" ref="R3331">RIGHT(N3331,LEN(N3331)-FIND("/",N3331))</f>
        <v>plays</v>
      </c>
      <c r="S3331" s="9">
        <f t="array" ref="S3331">(J3331/86400)+25569+(-5/24)</f>
        <v>41837.114675925921</v>
      </c>
      <c r="T3331" s="9">
        <f t="array" ref="T333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 s="5">
        <f t="shared" si="105"/>
        <v>23.10144927536232</v>
      </c>
      <c r="Q3332" t="str">
        <f t="array" ref="Q3332">LEFT(N3332,FIND("/",N3332)-1)</f>
        <v>theater</v>
      </c>
      <c r="R3332" t="str">
        <f t="array" ref="R3332">RIGHT(N3332,LEN(N3332)-FIND("/",N3332))</f>
        <v>plays</v>
      </c>
      <c r="S3332" s="9">
        <f t="array" ref="S3332">(J3332/86400)+25569+(-5/24)</f>
        <v>42065.679027777776</v>
      </c>
      <c r="T3332" s="9">
        <f t="array" ref="T3332">(I3332/86400)+25569+(-5/24)</f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 s="5">
        <f t="shared" si="105"/>
        <v>80.400000000000006</v>
      </c>
      <c r="Q3333" t="str">
        <f t="array" ref="Q3333">LEFT(N3333,FIND("/",N3333)-1)</f>
        <v>theater</v>
      </c>
      <c r="R3333" t="str">
        <f t="array" ref="R3333">RIGHT(N3333,LEN(N3333)-FIND("/",N3333))</f>
        <v>plays</v>
      </c>
      <c r="S3333" s="9">
        <f t="array" ref="S3333">(J3333/86400)+25569+(-5/24)</f>
        <v>42248.48942129629</v>
      </c>
      <c r="T3333" s="9">
        <f t="array" ref="T3333">(I3333/86400)+25569+(-5/24)</f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 s="5">
        <f t="shared" si="105"/>
        <v>72.289156626506028</v>
      </c>
      <c r="Q3334" t="str">
        <f t="array" ref="Q3334">LEFT(N3334,FIND("/",N3334)-1)</f>
        <v>theater</v>
      </c>
      <c r="R3334" t="str">
        <f t="array" ref="R3334">RIGHT(N3334,LEN(N3334)-FIND("/",N3334))</f>
        <v>plays</v>
      </c>
      <c r="S3334" s="9">
        <f t="array" ref="S3334">(J3334/86400)+25569+(-5/24)</f>
        <v>41809.651967592588</v>
      </c>
      <c r="T3334" s="9">
        <f t="array" ref="T3334">(I3334/86400)+25569+(-5/24)</f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 s="5">
        <f t="shared" si="105"/>
        <v>32.972972972972975</v>
      </c>
      <c r="Q3335" t="str">
        <f t="array" ref="Q3335">LEFT(N3335,FIND("/",N3335)-1)</f>
        <v>theater</v>
      </c>
      <c r="R3335" t="str">
        <f t="array" ref="R3335">RIGHT(N3335,LEN(N3335)-FIND("/",N3335))</f>
        <v>plays</v>
      </c>
      <c r="S3335" s="9">
        <f t="array" ref="S3335">(J3335/86400)+25569+(-5/24)</f>
        <v>42148.468518518515</v>
      </c>
      <c r="T3335" s="9">
        <f t="array" ref="T3335">(I3335/86400)+25569+(-5/24)</f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 s="5">
        <f t="shared" si="105"/>
        <v>116.65217391304348</v>
      </c>
      <c r="Q3336" t="str">
        <f t="array" ref="Q3336">LEFT(N3336,FIND("/",N3336)-1)</f>
        <v>theater</v>
      </c>
      <c r="R3336" t="str">
        <f t="array" ref="R3336">RIGHT(N3336,LEN(N3336)-FIND("/",N3336))</f>
        <v>plays</v>
      </c>
      <c r="S3336" s="9">
        <f t="array" ref="S3336">(J3336/86400)+25569+(-5/24)</f>
        <v>42185.312754629624</v>
      </c>
      <c r="T3336" s="9">
        <f t="array" ref="T3336">(I3336/86400)+25569+(-5/24)</f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 s="5">
        <f t="shared" si="105"/>
        <v>79.61904761904762</v>
      </c>
      <c r="Q3337" t="str">
        <f t="array" ref="Q3337">LEFT(N3337,FIND("/",N3337)-1)</f>
        <v>theater</v>
      </c>
      <c r="R3337" t="str">
        <f t="array" ref="R3337">RIGHT(N3337,LEN(N3337)-FIND("/",N3337))</f>
        <v>plays</v>
      </c>
      <c r="S3337" s="9">
        <f t="array" ref="S3337">(J3337/86400)+25569+(-5/24)</f>
        <v>41827.465810185182</v>
      </c>
      <c r="T3337" s="9">
        <f t="array" ref="T3337">(I3337/86400)+25569+(-5/24)</f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 s="5">
        <f t="shared" si="105"/>
        <v>27.777777777777779</v>
      </c>
      <c r="Q3338" t="str">
        <f t="array" ref="Q3338">LEFT(N3338,FIND("/",N3338)-1)</f>
        <v>theater</v>
      </c>
      <c r="R3338" t="str">
        <f t="array" ref="R3338">RIGHT(N3338,LEN(N3338)-FIND("/",N3338))</f>
        <v>plays</v>
      </c>
      <c r="S3338" s="9">
        <f t="array" ref="S3338">(J3338/86400)+25569+(-5/24)</f>
        <v>42437.190347222218</v>
      </c>
      <c r="T3338" s="9">
        <f t="array" ref="T3338">(I3338/86400)+25569+(-5/24)</f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 s="5">
        <f t="shared" si="105"/>
        <v>81.029411764705884</v>
      </c>
      <c r="Q3339" t="str">
        <f t="array" ref="Q3339">LEFT(N3339,FIND("/",N3339)-1)</f>
        <v>theater</v>
      </c>
      <c r="R3339" t="str">
        <f t="array" ref="R3339">RIGHT(N3339,LEN(N3339)-FIND("/",N3339))</f>
        <v>plays</v>
      </c>
      <c r="S3339" s="9">
        <f t="array" ref="S3339">(J3339/86400)+25569+(-5/24)</f>
        <v>41901.073692129627</v>
      </c>
      <c r="T3339" s="9">
        <f t="array" ref="T3339">(I3339/86400)+25569+(-5/24)</f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 s="5">
        <f t="shared" si="105"/>
        <v>136.84821428571428</v>
      </c>
      <c r="Q3340" t="str">
        <f t="array" ref="Q3340">LEFT(N3340,FIND("/",N3340)-1)</f>
        <v>theater</v>
      </c>
      <c r="R3340" t="str">
        <f t="array" ref="R3340">RIGHT(N3340,LEN(N3340)-FIND("/",N3340))</f>
        <v>plays</v>
      </c>
      <c r="S3340" s="9">
        <f t="array" ref="S3340">(J3340/86400)+25569+(-5/24)</f>
        <v>42769.366666666661</v>
      </c>
      <c r="T3340" s="9">
        <f t="array" ref="T3340">(I3340/86400)+25569+(-5/24)</f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 s="5">
        <f t="shared" si="105"/>
        <v>177.61702127659575</v>
      </c>
      <c r="Q3341" t="str">
        <f t="array" ref="Q3341">LEFT(N3341,FIND("/",N3341)-1)</f>
        <v>theater</v>
      </c>
      <c r="R3341" t="str">
        <f t="array" ref="R3341">RIGHT(N3341,LEN(N3341)-FIND("/",N3341))</f>
        <v>plays</v>
      </c>
      <c r="S3341" s="9">
        <f t="array" ref="S3341">(J3341/86400)+25569+(-5/24)</f>
        <v>42549.457384259258</v>
      </c>
      <c r="T3341" s="9">
        <f t="array" ref="T3341">(I3341/86400)+25569+(-5/24)</f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 s="5">
        <f t="shared" si="105"/>
        <v>109.07894736842105</v>
      </c>
      <c r="Q3342" t="str">
        <f t="array" ref="Q3342">LEFT(N3342,FIND("/",N3342)-1)</f>
        <v>theater</v>
      </c>
      <c r="R3342" t="str">
        <f t="array" ref="R3342">RIGHT(N3342,LEN(N3342)-FIND("/",N3342))</f>
        <v>plays</v>
      </c>
      <c r="S3342" s="9">
        <f t="array" ref="S3342">(J3342/86400)+25569+(-5/24)</f>
        <v>42685.765671296293</v>
      </c>
      <c r="T3342" s="9">
        <f t="array" ref="T3342">(I3342/86400)+25569+(-5/24)</f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 s="5">
        <f t="shared" si="105"/>
        <v>119.64285714285714</v>
      </c>
      <c r="Q3343" t="str">
        <f t="array" ref="Q3343">LEFT(N3343,FIND("/",N3343)-1)</f>
        <v>theater</v>
      </c>
      <c r="R3343" t="str">
        <f t="array" ref="R3343">RIGHT(N3343,LEN(N3343)-FIND("/",N3343))</f>
        <v>plays</v>
      </c>
      <c r="S3343" s="9">
        <f t="array" ref="S3343">(J3343/86400)+25569+(-5/24)</f>
        <v>42510.590520833335</v>
      </c>
      <c r="T3343" s="9">
        <f t="array" ref="T3343">(I3343/86400)+25569+(-5/24)</f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 s="5">
        <f t="shared" si="105"/>
        <v>78.205128205128204</v>
      </c>
      <c r="Q3344" t="str">
        <f t="array" ref="Q3344">LEFT(N3344,FIND("/",N3344)-1)</f>
        <v>theater</v>
      </c>
      <c r="R3344" t="str">
        <f t="array" ref="R3344">RIGHT(N3344,LEN(N3344)-FIND("/",N3344))</f>
        <v>plays</v>
      </c>
      <c r="S3344" s="9">
        <f t="array" ref="S3344">(J3344/86400)+25569+(-5/24)</f>
        <v>42062.088078703702</v>
      </c>
      <c r="T3344" s="9">
        <f t="array" ref="T3344">(I3344/86400)+25569+(-5/24)</f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 s="5">
        <f t="shared" si="105"/>
        <v>52.173913043478258</v>
      </c>
      <c r="Q3345" t="str">
        <f t="array" ref="Q3345">LEFT(N3345,FIND("/",N3345)-1)</f>
        <v>theater</v>
      </c>
      <c r="R3345" t="str">
        <f t="array" ref="R3345">RIGHT(N3345,LEN(N3345)-FIND("/",N3345))</f>
        <v>plays</v>
      </c>
      <c r="S3345" s="9">
        <f t="array" ref="S3345">(J3345/86400)+25569+(-5/24)</f>
        <v>42452.708148148151</v>
      </c>
      <c r="T3345" s="9">
        <f t="array" ref="T3345">(I3345/86400)+25569+(-5/24)</f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 s="5">
        <f t="shared" si="105"/>
        <v>114.125</v>
      </c>
      <c r="Q3346" t="str">
        <f t="array" ref="Q3346">LEFT(N3346,FIND("/",N3346)-1)</f>
        <v>theater</v>
      </c>
      <c r="R3346" t="str">
        <f t="array" ref="R3346">RIGHT(N3346,LEN(N3346)-FIND("/",N3346))</f>
        <v>plays</v>
      </c>
      <c r="S3346" s="9">
        <f t="array" ref="S3346">(J3346/86400)+25569+(-5/24)</f>
        <v>41850.991817129623</v>
      </c>
      <c r="T3346" s="9">
        <f t="array" ref="T3346">(I3346/86400)+25569+(-5/24)</f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 s="5">
        <f t="shared" si="105"/>
        <v>50</v>
      </c>
      <c r="Q3347" t="str">
        <f t="array" ref="Q3347">LEFT(N3347,FIND("/",N3347)-1)</f>
        <v>theater</v>
      </c>
      <c r="R3347" t="str">
        <f t="array" ref="R3347">RIGHT(N3347,LEN(N3347)-FIND("/",N3347))</f>
        <v>plays</v>
      </c>
      <c r="S3347" s="9">
        <f t="array" ref="S3347">(J3347/86400)+25569+(-5/24)</f>
        <v>42052.897777777776</v>
      </c>
      <c r="T3347" s="9">
        <f t="array" ref="T3347">(I3347/86400)+25569+(-5/24)</f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 s="5">
        <f t="shared" si="105"/>
        <v>91.666666666666671</v>
      </c>
      <c r="Q3348" t="str">
        <f t="array" ref="Q3348">LEFT(N3348,FIND("/",N3348)-1)</f>
        <v>theater</v>
      </c>
      <c r="R3348" t="str">
        <f t="array" ref="R3348">RIGHT(N3348,LEN(N3348)-FIND("/",N3348))</f>
        <v>plays</v>
      </c>
      <c r="S3348" s="9">
        <f t="array" ref="S3348">(J3348/86400)+25569+(-5/24)</f>
        <v>42053.816087962965</v>
      </c>
      <c r="T3348" s="9">
        <f t="array" ref="T3348">(I3348/86400)+25569+(-5/24)</f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 s="5">
        <f t="shared" si="105"/>
        <v>108.59090909090909</v>
      </c>
      <c r="Q3349" t="str">
        <f t="array" ref="Q3349">LEFT(N3349,FIND("/",N3349)-1)</f>
        <v>theater</v>
      </c>
      <c r="R3349" t="str">
        <f t="array" ref="R3349">RIGHT(N3349,LEN(N3349)-FIND("/",N3349))</f>
        <v>plays</v>
      </c>
      <c r="S3349" s="9">
        <f t="array" ref="S3349">(J3349/86400)+25569+(-5/24)</f>
        <v>42484.343217592592</v>
      </c>
      <c r="T3349" s="9">
        <f t="array" ref="T3349">(I3349/86400)+25569+(-5/24)</f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 s="5">
        <f t="shared" si="105"/>
        <v>69.822784810126578</v>
      </c>
      <c r="Q3350" t="str">
        <f t="array" ref="Q3350">LEFT(N3350,FIND("/",N3350)-1)</f>
        <v>theater</v>
      </c>
      <c r="R3350" t="str">
        <f t="array" ref="R3350">RIGHT(N3350,LEN(N3350)-FIND("/",N3350))</f>
        <v>plays</v>
      </c>
      <c r="S3350" s="9">
        <f t="array" ref="S3350">(J3350/86400)+25569+(-5/24)</f>
        <v>42466.350462962961</v>
      </c>
      <c r="T3350" s="9">
        <f t="array" ref="T3350">(I3350/86400)+25569+(-5/24)</f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 s="5">
        <f t="shared" si="105"/>
        <v>109.57142857142857</v>
      </c>
      <c r="Q3351" t="str">
        <f t="array" ref="Q3351">LEFT(N3351,FIND("/",N3351)-1)</f>
        <v>theater</v>
      </c>
      <c r="R3351" t="str">
        <f t="array" ref="R3351">RIGHT(N3351,LEN(N3351)-FIND("/",N3351))</f>
        <v>plays</v>
      </c>
      <c r="S3351" s="9">
        <f t="array" ref="S3351">(J3351/86400)+25569+(-5/24)</f>
        <v>42512.902453703697</v>
      </c>
      <c r="T3351" s="9">
        <f t="array" ref="T3351">(I3351/86400)+25569+(-5/24)</f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 s="5">
        <f t="shared" si="105"/>
        <v>71.666666666666671</v>
      </c>
      <c r="Q3352" t="str">
        <f t="array" ref="Q3352">LEFT(N3352,FIND("/",N3352)-1)</f>
        <v>theater</v>
      </c>
      <c r="R3352" t="str">
        <f t="array" ref="R3352">RIGHT(N3352,LEN(N3352)-FIND("/",N3352))</f>
        <v>plays</v>
      </c>
      <c r="S3352" s="9">
        <f t="array" ref="S3352">(J3352/86400)+25569+(-5/24)</f>
        <v>42302.493182870363</v>
      </c>
      <c r="T3352" s="9">
        <f t="array" ref="T3352">(I3352/86400)+25569+(-5/24)</f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 s="5">
        <f t="shared" si="105"/>
        <v>93.611111111111114</v>
      </c>
      <c r="Q3353" t="str">
        <f t="array" ref="Q3353">LEFT(N3353,FIND("/",N3353)-1)</f>
        <v>theater</v>
      </c>
      <c r="R3353" t="str">
        <f t="array" ref="R3353">RIGHT(N3353,LEN(N3353)-FIND("/",N3353))</f>
        <v>plays</v>
      </c>
      <c r="S3353" s="9">
        <f t="array" ref="S3353">(J3353/86400)+25569+(-5/24)</f>
        <v>41806.187094907407</v>
      </c>
      <c r="T3353" s="9">
        <f t="array" ref="T3353">(I3353/86400)+25569+(-5/24)</f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 s="5">
        <f t="shared" si="105"/>
        <v>76.8</v>
      </c>
      <c r="Q3354" t="str">
        <f t="array" ref="Q3354">LEFT(N3354,FIND("/",N3354)-1)</f>
        <v>theater</v>
      </c>
      <c r="R3354" t="str">
        <f t="array" ref="R3354">RIGHT(N3354,LEN(N3354)-FIND("/",N3354))</f>
        <v>plays</v>
      </c>
      <c r="S3354" s="9">
        <f t="array" ref="S3354">(J3354/86400)+25569+(-5/24)</f>
        <v>42495.784467592595</v>
      </c>
      <c r="T3354" s="9">
        <f t="array" ref="T3354">(I3354/86400)+25569+(-5/24)</f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 s="5">
        <f t="shared" si="105"/>
        <v>35.795454545454547</v>
      </c>
      <c r="Q3355" t="str">
        <f t="array" ref="Q3355">LEFT(N3355,FIND("/",N3355)-1)</f>
        <v>theater</v>
      </c>
      <c r="R3355" t="str">
        <f t="array" ref="R3355">RIGHT(N3355,LEN(N3355)-FIND("/",N3355))</f>
        <v>plays</v>
      </c>
      <c r="S3355" s="9">
        <f t="array" ref="S3355">(J3355/86400)+25569+(-5/24)</f>
        <v>42479.223958333336</v>
      </c>
      <c r="T3355" s="9">
        <f t="array" ref="T3355">(I3355/86400)+25569+(-5/24)</f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 s="5">
        <f t="shared" si="105"/>
        <v>55.6</v>
      </c>
      <c r="Q3356" t="str">
        <f t="array" ref="Q3356">LEFT(N3356,FIND("/",N3356)-1)</f>
        <v>theater</v>
      </c>
      <c r="R3356" t="str">
        <f t="array" ref="R3356">RIGHT(N3356,LEN(N3356)-FIND("/",N3356))</f>
        <v>plays</v>
      </c>
      <c r="S3356" s="9">
        <f t="array" ref="S3356">(J3356/86400)+25569+(-5/24)</f>
        <v>42270.518587962964</v>
      </c>
      <c r="T3356" s="9">
        <f t="array" ref="T3356">(I3356/86400)+25569+(-5/24)</f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 s="5">
        <f t="shared" si="105"/>
        <v>147.33333333333334</v>
      </c>
      <c r="Q3357" t="str">
        <f t="array" ref="Q3357">LEFT(N3357,FIND("/",N3357)-1)</f>
        <v>theater</v>
      </c>
      <c r="R3357" t="str">
        <f t="array" ref="R3357">RIGHT(N3357,LEN(N3357)-FIND("/",N3357))</f>
        <v>plays</v>
      </c>
      <c r="S3357" s="9">
        <f t="array" ref="S3357">(J3357/86400)+25569+(-5/24)</f>
        <v>42489.411192129628</v>
      </c>
      <c r="T3357" s="9">
        <f t="array" ref="T3357">(I3357/86400)+25569+(-5/24)</f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 s="5">
        <f t="shared" si="105"/>
        <v>56.333333333333336</v>
      </c>
      <c r="Q3358" t="str">
        <f t="array" ref="Q3358">LEFT(N3358,FIND("/",N3358)-1)</f>
        <v>theater</v>
      </c>
      <c r="R3358" t="str">
        <f t="array" ref="R3358">RIGHT(N3358,LEN(N3358)-FIND("/",N3358))</f>
        <v>plays</v>
      </c>
      <c r="S3358" s="9">
        <f t="array" ref="S3358">(J3358/86400)+25569+(-5/24)</f>
        <v>42536.607314814813</v>
      </c>
      <c r="T3358" s="9">
        <f t="array" ref="T3358">(I3358/86400)+25569+(-5/24)</f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 s="5">
        <f t="shared" si="105"/>
        <v>96.19047619047619</v>
      </c>
      <c r="Q3359" t="str">
        <f t="array" ref="Q3359">LEFT(N3359,FIND("/",N3359)-1)</f>
        <v>theater</v>
      </c>
      <c r="R3359" t="str">
        <f t="array" ref="R3359">RIGHT(N3359,LEN(N3359)-FIND("/",N3359))</f>
        <v>plays</v>
      </c>
      <c r="S3359" s="9">
        <f t="array" ref="S3359">(J3359/86400)+25569+(-5/24)</f>
        <v>41822.209606481476</v>
      </c>
      <c r="T3359" s="9">
        <f t="array" ref="T3359">(I3359/86400)+25569+(-5/24)</f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 s="5">
        <f t="shared" si="105"/>
        <v>63.574074074074076</v>
      </c>
      <c r="Q3360" t="str">
        <f t="array" ref="Q3360">LEFT(N3360,FIND("/",N3360)-1)</f>
        <v>theater</v>
      </c>
      <c r="R3360" t="str">
        <f t="array" ref="R3360">RIGHT(N3360,LEN(N3360)-FIND("/",N3360))</f>
        <v>plays</v>
      </c>
      <c r="S3360" s="9">
        <f t="array" ref="S3360">(J3360/86400)+25569+(-5/24)</f>
        <v>41932.102766203701</v>
      </c>
      <c r="T3360" s="9">
        <f t="array" ref="T3360">(I3360/86400)+25569+(-5/24)</f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 s="5">
        <f t="shared" si="105"/>
        <v>184.78260869565219</v>
      </c>
      <c r="Q3361" t="str">
        <f t="array" ref="Q3361">LEFT(N3361,FIND("/",N3361)-1)</f>
        <v>theater</v>
      </c>
      <c r="R3361" t="str">
        <f t="array" ref="R3361">RIGHT(N3361,LEN(N3361)-FIND("/",N3361))</f>
        <v>plays</v>
      </c>
      <c r="S3361" s="9">
        <f t="array" ref="S3361">(J3361/86400)+25569+(-5/24)</f>
        <v>42745.848773148151</v>
      </c>
      <c r="T3361" s="9">
        <f t="array" ref="T3361">(I3361/86400)+25569+(-5/24)</f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 s="5">
        <f t="shared" si="105"/>
        <v>126.72222222222223</v>
      </c>
      <c r="Q3362" t="str">
        <f t="array" ref="Q3362">LEFT(N3362,FIND("/",N3362)-1)</f>
        <v>theater</v>
      </c>
      <c r="R3362" t="str">
        <f t="array" ref="R3362">RIGHT(N3362,LEN(N3362)-FIND("/",N3362))</f>
        <v>plays</v>
      </c>
      <c r="S3362" s="9">
        <f t="array" ref="S3362">(J3362/86400)+25569+(-5/24)</f>
        <v>42696.874340277776</v>
      </c>
      <c r="T3362" s="9">
        <f t="array" ref="T3362">(I3362/86400)+25569+(-5/24)</f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 s="5">
        <f t="shared" si="105"/>
        <v>83.42647058823529</v>
      </c>
      <c r="Q3363" t="str">
        <f t="array" ref="Q3363">LEFT(N3363,FIND("/",N3363)-1)</f>
        <v>theater</v>
      </c>
      <c r="R3363" t="str">
        <f t="array" ref="R3363">RIGHT(N3363,LEN(N3363)-FIND("/",N3363))</f>
        <v>plays</v>
      </c>
      <c r="S3363" s="9">
        <f t="array" ref="S3363">(J3363/86400)+25569+(-5/24)</f>
        <v>41865.817013888889</v>
      </c>
      <c r="T3363" s="9">
        <f t="array" ref="T3363">(I3363/86400)+25569+(-5/24)</f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 s="5">
        <f t="shared" si="105"/>
        <v>54.5</v>
      </c>
      <c r="Q3364" t="str">
        <f t="array" ref="Q3364">LEFT(N3364,FIND("/",N3364)-1)</f>
        <v>theater</v>
      </c>
      <c r="R3364" t="str">
        <f t="array" ref="R3364">RIGHT(N3364,LEN(N3364)-FIND("/",N3364))</f>
        <v>plays</v>
      </c>
      <c r="S3364" s="9">
        <f t="array" ref="S3364">(J3364/86400)+25569+(-5/24)</f>
        <v>42055.883298611108</v>
      </c>
      <c r="T3364" s="9">
        <f t="array" ref="T3364">(I3364/86400)+25569+(-5/24)</f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 s="5">
        <f t="shared" si="105"/>
        <v>302.30769230769232</v>
      </c>
      <c r="Q3365" t="str">
        <f t="array" ref="Q3365">LEFT(N3365,FIND("/",N3365)-1)</f>
        <v>theater</v>
      </c>
      <c r="R3365" t="str">
        <f t="array" ref="R3365">RIGHT(N3365,LEN(N3365)-FIND("/",N3365))</f>
        <v>plays</v>
      </c>
      <c r="S3365" s="9">
        <f t="array" ref="S3365">(J3365/86400)+25569+(-5/24)</f>
        <v>41851.563020833331</v>
      </c>
      <c r="T3365" s="9">
        <f t="array" ref="T3365">(I3365/86400)+25569+(-5/24)</f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 s="5">
        <f t="shared" si="105"/>
        <v>44.138888888888886</v>
      </c>
      <c r="Q3366" t="str">
        <f t="array" ref="Q3366">LEFT(N3366,FIND("/",N3366)-1)</f>
        <v>theater</v>
      </c>
      <c r="R3366" t="str">
        <f t="array" ref="R3366">RIGHT(N3366,LEN(N3366)-FIND("/",N3366))</f>
        <v>plays</v>
      </c>
      <c r="S3366" s="9">
        <f t="array" ref="S3366">(J3366/86400)+25569+(-5/24)</f>
        <v>42422.769085648142</v>
      </c>
      <c r="T3366" s="9">
        <f t="array" ref="T3366">(I3366/86400)+25569+(-5/24)</f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 s="5">
        <f t="shared" si="105"/>
        <v>866.66666666666663</v>
      </c>
      <c r="Q3367" t="str">
        <f t="array" ref="Q3367">LEFT(N3367,FIND("/",N3367)-1)</f>
        <v>theater</v>
      </c>
      <c r="R3367" t="str">
        <f t="array" ref="R3367">RIGHT(N3367,LEN(N3367)-FIND("/",N3367))</f>
        <v>plays</v>
      </c>
      <c r="S3367" s="9">
        <f t="array" ref="S3367">(J3367/86400)+25569+(-5/24)</f>
        <v>42320.893425925919</v>
      </c>
      <c r="T3367" s="9">
        <f t="array" ref="T3367">(I3367/86400)+25569+(-5/24)</f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 s="5">
        <f t="shared" si="105"/>
        <v>61.388888888888886</v>
      </c>
      <c r="Q3368" t="str">
        <f t="array" ref="Q3368">LEFT(N3368,FIND("/",N3368)-1)</f>
        <v>theater</v>
      </c>
      <c r="R3368" t="str">
        <f t="array" ref="R3368">RIGHT(N3368,LEN(N3368)-FIND("/",N3368))</f>
        <v>plays</v>
      </c>
      <c r="S3368" s="9">
        <f t="array" ref="S3368">(J3368/86400)+25569+(-5/24)</f>
        <v>42106.859224537031</v>
      </c>
      <c r="T3368" s="9">
        <f t="array" ref="T3368">(I3368/86400)+25569+(-5/24)</f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 s="5">
        <f t="shared" si="105"/>
        <v>29.666666666666668</v>
      </c>
      <c r="Q3369" t="str">
        <f t="array" ref="Q3369">LEFT(N3369,FIND("/",N3369)-1)</f>
        <v>theater</v>
      </c>
      <c r="R3369" t="str">
        <f t="array" ref="R3369">RIGHT(N3369,LEN(N3369)-FIND("/",N3369))</f>
        <v>plays</v>
      </c>
      <c r="S3369" s="9">
        <f t="array" ref="S3369">(J3369/86400)+25569+(-5/24)</f>
        <v>42192.725624999999</v>
      </c>
      <c r="T3369" s="9">
        <f t="array" ref="T3369">(I3369/86400)+25569+(-5/24)</f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 s="5">
        <f t="shared" si="105"/>
        <v>45.478260869565219</v>
      </c>
      <c r="Q3370" t="str">
        <f t="array" ref="Q3370">LEFT(N3370,FIND("/",N3370)-1)</f>
        <v>theater</v>
      </c>
      <c r="R3370" t="str">
        <f t="array" ref="R3370">RIGHT(N3370,LEN(N3370)-FIND("/",N3370))</f>
        <v>plays</v>
      </c>
      <c r="S3370" s="9">
        <f t="array" ref="S3370">(J3370/86400)+25569+(-5/24)</f>
        <v>41968.991423611107</v>
      </c>
      <c r="T3370" s="9">
        <f t="array" ref="T3370">(I3370/86400)+25569+(-5/24)</f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 s="5">
        <f t="shared" si="105"/>
        <v>96.203703703703709</v>
      </c>
      <c r="Q3371" t="str">
        <f t="array" ref="Q3371">LEFT(N3371,FIND("/",N3371)-1)</f>
        <v>theater</v>
      </c>
      <c r="R3371" t="str">
        <f t="array" ref="R3371">RIGHT(N3371,LEN(N3371)-FIND("/",N3371))</f>
        <v>plays</v>
      </c>
      <c r="S3371" s="9">
        <f t="array" ref="S3371">(J3371/86400)+25569+(-5/24)</f>
        <v>42689.833101851851</v>
      </c>
      <c r="T3371" s="9">
        <f t="array" ref="T3371">(I3371/86400)+25569+(-5/24)</f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 s="5">
        <f t="shared" si="105"/>
        <v>67.92307692307692</v>
      </c>
      <c r="Q3372" t="str">
        <f t="array" ref="Q3372">LEFT(N3372,FIND("/",N3372)-1)</f>
        <v>theater</v>
      </c>
      <c r="R3372" t="str">
        <f t="array" ref="R3372">RIGHT(N3372,LEN(N3372)-FIND("/",N3372))</f>
        <v>plays</v>
      </c>
      <c r="S3372" s="9">
        <f t="array" ref="S3372">(J3372/86400)+25569+(-5/24)</f>
        <v>42690.125983796293</v>
      </c>
      <c r="T3372" s="9">
        <f t="array" ref="T3372">(I3372/86400)+25569+(-5/24)</f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 s="5">
        <f t="shared" si="105"/>
        <v>30.777777777777779</v>
      </c>
      <c r="Q3373" t="str">
        <f t="array" ref="Q3373">LEFT(N3373,FIND("/",N3373)-1)</f>
        <v>theater</v>
      </c>
      <c r="R3373" t="str">
        <f t="array" ref="R3373">RIGHT(N3373,LEN(N3373)-FIND("/",N3373))</f>
        <v>plays</v>
      </c>
      <c r="S3373" s="9">
        <f t="array" ref="S3373">(J3373/86400)+25569+(-5/24)</f>
        <v>42312.666261574072</v>
      </c>
      <c r="T3373" s="9">
        <f t="array" ref="T3373">(I3373/86400)+25569+(-5/24)</f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 s="5">
        <f t="shared" si="105"/>
        <v>38.333333333333336</v>
      </c>
      <c r="Q3374" t="str">
        <f t="array" ref="Q3374">LEFT(N3374,FIND("/",N3374)-1)</f>
        <v>theater</v>
      </c>
      <c r="R3374" t="str">
        <f t="array" ref="R3374">RIGHT(N3374,LEN(N3374)-FIND("/",N3374))</f>
        <v>plays</v>
      </c>
      <c r="S3374" s="9">
        <f t="array" ref="S3374">(J3374/86400)+25569+(-5/24)</f>
        <v>41855.339768518512</v>
      </c>
      <c r="T3374" s="9">
        <f t="array" ref="T3374">(I3374/86400)+25569+(-5/24)</f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 s="5">
        <f t="shared" si="105"/>
        <v>66.833333333333329</v>
      </c>
      <c r="Q3375" t="str">
        <f t="array" ref="Q3375">LEFT(N3375,FIND("/",N3375)-1)</f>
        <v>theater</v>
      </c>
      <c r="R3375" t="str">
        <f t="array" ref="R3375">RIGHT(N3375,LEN(N3375)-FIND("/",N3375))</f>
        <v>plays</v>
      </c>
      <c r="S3375" s="9">
        <f t="array" ref="S3375">(J3375/86400)+25569+(-5/24)</f>
        <v>42179.646296296291</v>
      </c>
      <c r="T3375" s="9">
        <f t="array" ref="T3375">(I3375/86400)+25569+(-5/24)</f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 s="5">
        <f t="shared" si="105"/>
        <v>71.730769230769226</v>
      </c>
      <c r="Q3376" t="str">
        <f t="array" ref="Q3376">LEFT(N3376,FIND("/",N3376)-1)</f>
        <v>theater</v>
      </c>
      <c r="R3376" t="str">
        <f t="array" ref="R3376">RIGHT(N3376,LEN(N3376)-FIND("/",N3376))</f>
        <v>plays</v>
      </c>
      <c r="S3376" s="9">
        <f t="array" ref="S3376">(J3376/86400)+25569+(-5/24)</f>
        <v>42275.523333333331</v>
      </c>
      <c r="T3376" s="9">
        <f t="array" ref="T3376">(I3376/86400)+25569+(-5/24)</f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 s="5">
        <f t="shared" si="105"/>
        <v>176.47058823529412</v>
      </c>
      <c r="Q3377" t="str">
        <f t="array" ref="Q3377">LEFT(N3377,FIND("/",N3377)-1)</f>
        <v>theater</v>
      </c>
      <c r="R3377" t="str">
        <f t="array" ref="R3377">RIGHT(N3377,LEN(N3377)-FIND("/",N3377))</f>
        <v>plays</v>
      </c>
      <c r="S3377" s="9">
        <f t="array" ref="S3377">(J3377/86400)+25569+(-5/24)</f>
        <v>41765.402465277773</v>
      </c>
      <c r="T3377" s="9">
        <f t="array" ref="T3377">(I3377/86400)+25569+(-5/24)</f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 s="5">
        <f t="shared" si="105"/>
        <v>421.10526315789474</v>
      </c>
      <c r="Q3378" t="str">
        <f t="array" ref="Q3378">LEFT(N3378,FIND("/",N3378)-1)</f>
        <v>theater</v>
      </c>
      <c r="R3378" t="str">
        <f t="array" ref="R3378">RIGHT(N3378,LEN(N3378)-FIND("/",N3378))</f>
        <v>plays</v>
      </c>
      <c r="S3378" s="9">
        <f t="array" ref="S3378">(J3378/86400)+25569+(-5/24)</f>
        <v>42059.492986111109</v>
      </c>
      <c r="T3378" s="9">
        <f t="array" ref="T3378">(I3378/86400)+25569+(-5/24)</f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 s="5">
        <f t="shared" si="105"/>
        <v>104.98701298701299</v>
      </c>
      <c r="Q3379" t="str">
        <f t="array" ref="Q3379">LEFT(N3379,FIND("/",N3379)-1)</f>
        <v>theater</v>
      </c>
      <c r="R3379" t="str">
        <f t="array" ref="R3379">RIGHT(N3379,LEN(N3379)-FIND("/",N3379))</f>
        <v>plays</v>
      </c>
      <c r="S3379" s="9">
        <f t="array" ref="S3379">(J3379/86400)+25569+(-5/24)</f>
        <v>42053.524293981478</v>
      </c>
      <c r="T3379" s="9">
        <f t="array" ref="T3379">(I3379/86400)+25569+(-5/24)</f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 s="5">
        <f t="shared" si="105"/>
        <v>28.19047619047619</v>
      </c>
      <c r="Q3380" t="str">
        <f t="array" ref="Q3380">LEFT(N3380,FIND("/",N3380)-1)</f>
        <v>theater</v>
      </c>
      <c r="R3380" t="str">
        <f t="array" ref="R3380">RIGHT(N3380,LEN(N3380)-FIND("/",N3380))</f>
        <v>plays</v>
      </c>
      <c r="S3380" s="9">
        <f t="array" ref="S3380">(J3380/86400)+25569+(-5/24)</f>
        <v>41858.147060185183</v>
      </c>
      <c r="T3380" s="9">
        <f t="array" ref="T3380">(I3380/86400)+25569+(-5/24)</f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 s="5">
        <f t="shared" si="105"/>
        <v>54.55263157894737</v>
      </c>
      <c r="Q3381" t="str">
        <f t="array" ref="Q3381">LEFT(N3381,FIND("/",N3381)-1)</f>
        <v>theater</v>
      </c>
      <c r="R3381" t="str">
        <f t="array" ref="R3381">RIGHT(N3381,LEN(N3381)-FIND("/",N3381))</f>
        <v>plays</v>
      </c>
      <c r="S3381" s="9">
        <f t="array" ref="S3381">(J3381/86400)+25569+(-5/24)</f>
        <v>42225.305555555555</v>
      </c>
      <c r="T3381" s="9">
        <f t="array" ref="T3381">(I3381/86400)+25569+(-5/24)</f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 s="5">
        <f t="shared" si="105"/>
        <v>111.89285714285714</v>
      </c>
      <c r="Q3382" t="str">
        <f t="array" ref="Q3382">LEFT(N3382,FIND("/",N3382)-1)</f>
        <v>theater</v>
      </c>
      <c r="R3382" t="str">
        <f t="array" ref="R3382">RIGHT(N3382,LEN(N3382)-FIND("/",N3382))</f>
        <v>plays</v>
      </c>
      <c r="S3382" s="9">
        <f t="array" ref="S3382">(J3382/86400)+25569+(-5/24)</f>
        <v>41937.745115740741</v>
      </c>
      <c r="T3382" s="9">
        <f t="array" ref="T3382">(I3382/86400)+25569+(-5/24)</f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 s="5">
        <f t="shared" si="105"/>
        <v>85.208333333333329</v>
      </c>
      <c r="Q3383" t="str">
        <f t="array" ref="Q3383">LEFT(N3383,FIND("/",N3383)-1)</f>
        <v>theater</v>
      </c>
      <c r="R3383" t="str">
        <f t="array" ref="R3383">RIGHT(N3383,LEN(N3383)-FIND("/",N3383))</f>
        <v>plays</v>
      </c>
      <c r="S3383" s="9">
        <f t="array" ref="S3383">(J3383/86400)+25569+(-5/24)</f>
        <v>42043.976655092592</v>
      </c>
      <c r="T3383" s="9">
        <f t="array" ref="T3383">(I3383/86400)+25569+(-5/24)</f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 s="5">
        <f t="shared" si="105"/>
        <v>76.652173913043484</v>
      </c>
      <c r="Q3384" t="str">
        <f t="array" ref="Q3384">LEFT(N3384,FIND("/",N3384)-1)</f>
        <v>theater</v>
      </c>
      <c r="R3384" t="str">
        <f t="array" ref="R3384">RIGHT(N3384,LEN(N3384)-FIND("/",N3384))</f>
        <v>plays</v>
      </c>
      <c r="S3384" s="9">
        <f t="array" ref="S3384">(J3384/86400)+25569+(-5/24)</f>
        <v>42559.222870370366</v>
      </c>
      <c r="T3384" s="9">
        <f t="array" ref="T3384">(I3384/86400)+25569+(-5/24)</f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 s="5">
        <f t="shared" si="105"/>
        <v>65.166666666666671</v>
      </c>
      <c r="Q3385" t="str">
        <f t="array" ref="Q3385">LEFT(N3385,FIND("/",N3385)-1)</f>
        <v>theater</v>
      </c>
      <c r="R3385" t="str">
        <f t="array" ref="R3385">RIGHT(N3385,LEN(N3385)-FIND("/",N3385))</f>
        <v>plays</v>
      </c>
      <c r="S3385" s="9">
        <f t="array" ref="S3385">(J3385/86400)+25569+(-5/24)</f>
        <v>42524.574305555558</v>
      </c>
      <c r="T3385" s="9">
        <f t="array" ref="T3385">(I3385/86400)+25569+(-5/24)</f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 s="5">
        <f t="shared" si="105"/>
        <v>93.760312499999998</v>
      </c>
      <c r="Q3386" t="str">
        <f t="array" ref="Q3386">LEFT(N3386,FIND("/",N3386)-1)</f>
        <v>theater</v>
      </c>
      <c r="R3386" t="str">
        <f t="array" ref="R3386">RIGHT(N3386,LEN(N3386)-FIND("/",N3386))</f>
        <v>plays</v>
      </c>
      <c r="S3386" s="9">
        <f t="array" ref="S3386">(J3386/86400)+25569+(-5/24)</f>
        <v>42291.879259259258</v>
      </c>
      <c r="T3386" s="9">
        <f t="array" ref="T3386">(I3386/86400)+25569+(-5/24)</f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 s="5">
        <f t="shared" si="105"/>
        <v>133.33333333333334</v>
      </c>
      <c r="Q3387" t="str">
        <f t="array" ref="Q3387">LEFT(N3387,FIND("/",N3387)-1)</f>
        <v>theater</v>
      </c>
      <c r="R3387" t="str">
        <f t="array" ref="R3387">RIGHT(N3387,LEN(N3387)-FIND("/",N3387))</f>
        <v>plays</v>
      </c>
      <c r="S3387" s="9">
        <f t="array" ref="S3387">(J3387/86400)+25569+(-5/24)</f>
        <v>41953.659166666665</v>
      </c>
      <c r="T3387" s="9">
        <f t="array" ref="T3387">(I3387/86400)+25569+(-5/24)</f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 s="5">
        <f t="shared" si="105"/>
        <v>51.219512195121951</v>
      </c>
      <c r="Q3388" t="str">
        <f t="array" ref="Q3388">LEFT(N3388,FIND("/",N3388)-1)</f>
        <v>theater</v>
      </c>
      <c r="R3388" t="str">
        <f t="array" ref="R3388">RIGHT(N3388,LEN(N3388)-FIND("/",N3388))</f>
        <v>plays</v>
      </c>
      <c r="S3388" s="9">
        <f t="array" ref="S3388">(J3388/86400)+25569+(-5/24)</f>
        <v>41946.436412037037</v>
      </c>
      <c r="T3388" s="9">
        <f t="array" ref="T3388">(I3388/86400)+25569+(-5/24)</f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 s="5">
        <f t="shared" si="105"/>
        <v>100.17142857142858</v>
      </c>
      <c r="Q3389" t="str">
        <f t="array" ref="Q3389">LEFT(N3389,FIND("/",N3389)-1)</f>
        <v>theater</v>
      </c>
      <c r="R3389" t="str">
        <f t="array" ref="R3389">RIGHT(N3389,LEN(N3389)-FIND("/",N3389))</f>
        <v>plays</v>
      </c>
      <c r="S3389" s="9">
        <f t="array" ref="S3389">(J3389/86400)+25569+(-5/24)</f>
        <v>41947.554259259261</v>
      </c>
      <c r="T3389" s="9">
        <f t="array" ref="T3389">(I3389/86400)+25569+(-5/24)</f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 s="5">
        <f t="shared" si="105"/>
        <v>34.6</v>
      </c>
      <c r="Q3390" t="str">
        <f t="array" ref="Q3390">LEFT(N3390,FIND("/",N3390)-1)</f>
        <v>theater</v>
      </c>
      <c r="R3390" t="str">
        <f t="array" ref="R3390">RIGHT(N3390,LEN(N3390)-FIND("/",N3390))</f>
        <v>plays</v>
      </c>
      <c r="S3390" s="9">
        <f t="array" ref="S3390">(J3390/86400)+25569+(-5/24)</f>
        <v>42143.252789351849</v>
      </c>
      <c r="T3390" s="9">
        <f t="array" ref="T3390">(I3390/86400)+25569+(-5/24)</f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 s="5">
        <f t="shared" si="105"/>
        <v>184.67741935483872</v>
      </c>
      <c r="Q3391" t="str">
        <f t="array" ref="Q3391">LEFT(N3391,FIND("/",N3391)-1)</f>
        <v>theater</v>
      </c>
      <c r="R3391" t="str">
        <f t="array" ref="R3391">RIGHT(N3391,LEN(N3391)-FIND("/",N3391))</f>
        <v>plays</v>
      </c>
      <c r="S3391" s="9">
        <f t="array" ref="S3391">(J3391/86400)+25569+(-5/24)</f>
        <v>42494.355115740742</v>
      </c>
      <c r="T3391" s="9">
        <f t="array" ref="T3391">(I3391/86400)+25569+(-5/24)</f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 s="5">
        <f t="shared" si="105"/>
        <v>69.818181818181813</v>
      </c>
      <c r="Q3392" t="str">
        <f t="array" ref="Q3392">LEFT(N3392,FIND("/",N3392)-1)</f>
        <v>theater</v>
      </c>
      <c r="R3392" t="str">
        <f t="array" ref="R3392">RIGHT(N3392,LEN(N3392)-FIND("/",N3392))</f>
        <v>plays</v>
      </c>
      <c r="S3392" s="9">
        <f t="array" ref="S3392">(J3392/86400)+25569+(-5/24)</f>
        <v>41815.566493055558</v>
      </c>
      <c r="T3392" s="9">
        <f t="array" ref="T3392">(I3392/86400)+25569+(-5/24)</f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 s="5">
        <f t="shared" si="105"/>
        <v>61.944444444444443</v>
      </c>
      <c r="Q3393" t="str">
        <f t="array" ref="Q3393">LEFT(N3393,FIND("/",N3393)-1)</f>
        <v>theater</v>
      </c>
      <c r="R3393" t="str">
        <f t="array" ref="R3393">RIGHT(N3393,LEN(N3393)-FIND("/",N3393))</f>
        <v>plays</v>
      </c>
      <c r="S3393" s="9">
        <f t="array" ref="S3393">(J3393/86400)+25569+(-5/24)</f>
        <v>41830.337361111109</v>
      </c>
      <c r="T3393" s="9">
        <f t="array" ref="T3393">(I3393/86400)+25569+(-5/24)</f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 s="5">
        <f t="shared" si="105"/>
        <v>41.666666666666664</v>
      </c>
      <c r="Q3394" t="str">
        <f t="array" ref="Q3394">LEFT(N3394,FIND("/",N3394)-1)</f>
        <v>theater</v>
      </c>
      <c r="R3394" t="str">
        <f t="array" ref="R3394">RIGHT(N3394,LEN(N3394)-FIND("/",N3394))</f>
        <v>plays</v>
      </c>
      <c r="S3394" s="9">
        <f t="array" ref="S3394">(J3394/86400)+25569+(-5/24)</f>
        <v>42446.63721064815</v>
      </c>
      <c r="T3394" s="9">
        <f t="array" ref="T3394">(I3394/86400)+25569+(-5/24)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E3395/D3395*100</f>
        <v>105.80000000000001</v>
      </c>
      <c r="P3395" s="5">
        <f t="shared" ref="P3395:P3458" si="107">E3395/L3395</f>
        <v>36.06818181818182</v>
      </c>
      <c r="Q3395" t="str">
        <f t="array" ref="Q3395">LEFT(N3395,FIND("/",N3395)-1)</f>
        <v>theater</v>
      </c>
      <c r="R3395" t="str">
        <f t="array" ref="R3395">RIGHT(N3395,LEN(N3395)-FIND("/",N3395))</f>
        <v>plays</v>
      </c>
      <c r="S3395" s="9">
        <f t="array" ref="S3395">(J3395/86400)+25569+(-5/24)</f>
        <v>41923.713310185187</v>
      </c>
      <c r="T3395" s="9">
        <f t="array" ref="T339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 s="5">
        <f t="shared" si="107"/>
        <v>29</v>
      </c>
      <c r="Q3396" t="str">
        <f t="array" ref="Q3396">LEFT(N3396,FIND("/",N3396)-1)</f>
        <v>theater</v>
      </c>
      <c r="R3396" t="str">
        <f t="array" ref="R3396">RIGHT(N3396,LEN(N3396)-FIND("/",N3396))</f>
        <v>plays</v>
      </c>
      <c r="S3396" s="9">
        <f t="array" ref="S3396">(J3396/86400)+25569+(-5/24)</f>
        <v>41817.387094907404</v>
      </c>
      <c r="T3396" s="9">
        <f t="array" ref="T3396">(I3396/86400)+25569+(-5/24)</f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 s="5">
        <f t="shared" si="107"/>
        <v>24.210526315789473</v>
      </c>
      <c r="Q3397" t="str">
        <f t="array" ref="Q3397">LEFT(N3397,FIND("/",N3397)-1)</f>
        <v>theater</v>
      </c>
      <c r="R3397" t="str">
        <f t="array" ref="R3397">RIGHT(N3397,LEN(N3397)-FIND("/",N3397))</f>
        <v>plays</v>
      </c>
      <c r="S3397" s="9">
        <f t="array" ref="S3397">(J3397/86400)+25569+(-5/24)</f>
        <v>42140.503981481474</v>
      </c>
      <c r="T3397" s="9">
        <f t="array" ref="T3397">(I3397/86400)+25569+(-5/24)</f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 s="5">
        <f t="shared" si="107"/>
        <v>55.892857142857146</v>
      </c>
      <c r="Q3398" t="str">
        <f t="array" ref="Q3398">LEFT(N3398,FIND("/",N3398)-1)</f>
        <v>theater</v>
      </c>
      <c r="R3398" t="str">
        <f t="array" ref="R3398">RIGHT(N3398,LEN(N3398)-FIND("/",N3398))</f>
        <v>plays</v>
      </c>
      <c r="S3398" s="9">
        <f t="array" ref="S3398">(J3398/86400)+25569+(-5/24)</f>
        <v>41764.238298611112</v>
      </c>
      <c r="T3398" s="9">
        <f t="array" ref="T3398">(I3398/86400)+25569+(-5/24)</f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 s="5">
        <f t="shared" si="107"/>
        <v>11.666666666666666</v>
      </c>
      <c r="Q3399" t="str">
        <f t="array" ref="Q3399">LEFT(N3399,FIND("/",N3399)-1)</f>
        <v>theater</v>
      </c>
      <c r="R3399" t="str">
        <f t="array" ref="R3399">RIGHT(N3399,LEN(N3399)-FIND("/",N3399))</f>
        <v>plays</v>
      </c>
      <c r="S3399" s="9">
        <f t="array" ref="S3399">(J3399/86400)+25569+(-5/24)</f>
        <v>42378.270011574066</v>
      </c>
      <c r="T3399" s="9">
        <f t="array" ref="T3399">(I3399/86400)+25569+(-5/24)</f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 s="5">
        <f t="shared" si="107"/>
        <v>68.353846153846149</v>
      </c>
      <c r="Q3400" t="str">
        <f t="array" ref="Q3400">LEFT(N3400,FIND("/",N3400)-1)</f>
        <v>theater</v>
      </c>
      <c r="R3400" t="str">
        <f t="array" ref="R3400">RIGHT(N3400,LEN(N3400)-FIND("/",N3400))</f>
        <v>plays</v>
      </c>
      <c r="S3400" s="9">
        <f t="array" ref="S3400">(J3400/86400)+25569+(-5/24)</f>
        <v>41941.543703703697</v>
      </c>
      <c r="T3400" s="9">
        <f t="array" ref="T3400">(I3400/86400)+25569+(-5/24)</f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 s="5">
        <f t="shared" si="107"/>
        <v>27.065217391304348</v>
      </c>
      <c r="Q3401" t="str">
        <f t="array" ref="Q3401">LEFT(N3401,FIND("/",N3401)-1)</f>
        <v>theater</v>
      </c>
      <c r="R3401" t="str">
        <f t="array" ref="R3401">RIGHT(N3401,LEN(N3401)-FIND("/",N3401))</f>
        <v>plays</v>
      </c>
      <c r="S3401" s="9">
        <f t="array" ref="S3401">(J3401/86400)+25569+(-5/24)</f>
        <v>42026.712094907409</v>
      </c>
      <c r="T3401" s="9">
        <f t="array" ref="T3401">(I3401/86400)+25569+(-5/24)</f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 s="5">
        <f t="shared" si="107"/>
        <v>118.12941176470588</v>
      </c>
      <c r="Q3402" t="str">
        <f t="array" ref="Q3402">LEFT(N3402,FIND("/",N3402)-1)</f>
        <v>theater</v>
      </c>
      <c r="R3402" t="str">
        <f t="array" ref="R3402">RIGHT(N3402,LEN(N3402)-FIND("/",N3402))</f>
        <v>plays</v>
      </c>
      <c r="S3402" s="9">
        <f t="array" ref="S3402">(J3402/86400)+25569+(-5/24)</f>
        <v>41834.745532407404</v>
      </c>
      <c r="T3402" s="9">
        <f t="array" ref="T3402">(I3402/86400)+25569+(-5/24)</f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 s="5">
        <f t="shared" si="107"/>
        <v>44.757575757575758</v>
      </c>
      <c r="Q3403" t="str">
        <f t="array" ref="Q3403">LEFT(N3403,FIND("/",N3403)-1)</f>
        <v>theater</v>
      </c>
      <c r="R3403" t="str">
        <f t="array" ref="R3403">RIGHT(N3403,LEN(N3403)-FIND("/",N3403))</f>
        <v>plays</v>
      </c>
      <c r="S3403" s="9">
        <f t="array" ref="S3403">(J3403/86400)+25569+(-5/24)</f>
        <v>42193.5155787037</v>
      </c>
      <c r="T3403" s="9">
        <f t="array" ref="T3403">(I3403/86400)+25569+(-5/24)</f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 s="5">
        <f t="shared" si="107"/>
        <v>99.787878787878782</v>
      </c>
      <c r="Q3404" t="str">
        <f t="array" ref="Q3404">LEFT(N3404,FIND("/",N3404)-1)</f>
        <v>theater</v>
      </c>
      <c r="R3404" t="str">
        <f t="array" ref="R3404">RIGHT(N3404,LEN(N3404)-FIND("/",N3404))</f>
        <v>plays</v>
      </c>
      <c r="S3404" s="9">
        <f t="array" ref="S3404">(J3404/86400)+25569+(-5/24)</f>
        <v>42290.410219907404</v>
      </c>
      <c r="T3404" s="9">
        <f t="array" ref="T3404">(I3404/86400)+25569+(-5/24)</f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 s="5">
        <f t="shared" si="107"/>
        <v>117.64705882352941</v>
      </c>
      <c r="Q3405" t="str">
        <f t="array" ref="Q3405">LEFT(N3405,FIND("/",N3405)-1)</f>
        <v>theater</v>
      </c>
      <c r="R3405" t="str">
        <f t="array" ref="R3405">RIGHT(N3405,LEN(N3405)-FIND("/",N3405))</f>
        <v>plays</v>
      </c>
      <c r="S3405" s="9">
        <f t="array" ref="S3405">(J3405/86400)+25569+(-5/24)</f>
        <v>42150.253749999996</v>
      </c>
      <c r="T3405" s="9">
        <f t="array" ref="T3405">(I3405/86400)+25569+(-5/24)</f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 s="5">
        <f t="shared" si="107"/>
        <v>203.33333333333334</v>
      </c>
      <c r="Q3406" t="str">
        <f t="array" ref="Q3406">LEFT(N3406,FIND("/",N3406)-1)</f>
        <v>theater</v>
      </c>
      <c r="R3406" t="str">
        <f t="array" ref="R3406">RIGHT(N3406,LEN(N3406)-FIND("/",N3406))</f>
        <v>plays</v>
      </c>
      <c r="S3406" s="9">
        <f t="array" ref="S3406">(J3406/86400)+25569+(-5/24)</f>
        <v>42152.295162037037</v>
      </c>
      <c r="T3406" s="9">
        <f t="array" ref="T3406">(I3406/86400)+25569+(-5/24)</f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 s="5">
        <f t="shared" si="107"/>
        <v>28.323529411764707</v>
      </c>
      <c r="Q3407" t="str">
        <f t="array" ref="Q3407">LEFT(N3407,FIND("/",N3407)-1)</f>
        <v>theater</v>
      </c>
      <c r="R3407" t="str">
        <f t="array" ref="R3407">RIGHT(N3407,LEN(N3407)-FIND("/",N3407))</f>
        <v>plays</v>
      </c>
      <c r="S3407" s="9">
        <f t="array" ref="S3407">(J3407/86400)+25569+(-5/24)</f>
        <v>42409.808865740742</v>
      </c>
      <c r="T3407" s="9">
        <f t="array" ref="T3407">(I3407/86400)+25569+(-5/24)</f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 s="5">
        <f t="shared" si="107"/>
        <v>110.23076923076923</v>
      </c>
      <c r="Q3408" t="str">
        <f t="array" ref="Q3408">LEFT(N3408,FIND("/",N3408)-1)</f>
        <v>theater</v>
      </c>
      <c r="R3408" t="str">
        <f t="array" ref="R3408">RIGHT(N3408,LEN(N3408)-FIND("/",N3408))</f>
        <v>plays</v>
      </c>
      <c r="S3408" s="9">
        <f t="array" ref="S3408">(J3408/86400)+25569+(-5/24)</f>
        <v>41791.284444444442</v>
      </c>
      <c r="T3408" s="9">
        <f t="array" ref="T3408">(I3408/86400)+25569+(-5/24)</f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 s="5">
        <f t="shared" si="107"/>
        <v>31.970149253731343</v>
      </c>
      <c r="Q3409" t="str">
        <f t="array" ref="Q3409">LEFT(N3409,FIND("/",N3409)-1)</f>
        <v>theater</v>
      </c>
      <c r="R3409" t="str">
        <f t="array" ref="R3409">RIGHT(N3409,LEN(N3409)-FIND("/",N3409))</f>
        <v>plays</v>
      </c>
      <c r="S3409" s="9">
        <f t="array" ref="S3409">(J3409/86400)+25569+(-5/24)</f>
        <v>41796.21399305555</v>
      </c>
      <c r="T3409" s="9">
        <f t="array" ref="T3409">(I3409/86400)+25569+(-5/24)</f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 s="5">
        <f t="shared" si="107"/>
        <v>58.611111111111114</v>
      </c>
      <c r="Q3410" t="str">
        <f t="array" ref="Q3410">LEFT(N3410,FIND("/",N3410)-1)</f>
        <v>theater</v>
      </c>
      <c r="R3410" t="str">
        <f t="array" ref="R3410">RIGHT(N3410,LEN(N3410)-FIND("/",N3410))</f>
        <v>plays</v>
      </c>
      <c r="S3410" s="9">
        <f t="array" ref="S3410">(J3410/86400)+25569+(-5/24)</f>
        <v>41808.78361111111</v>
      </c>
      <c r="T3410" s="9">
        <f t="array" ref="T3410">(I3410/86400)+25569+(-5/24)</f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 s="5">
        <f t="shared" si="107"/>
        <v>29.428571428571427</v>
      </c>
      <c r="Q3411" t="str">
        <f t="array" ref="Q3411">LEFT(N3411,FIND("/",N3411)-1)</f>
        <v>theater</v>
      </c>
      <c r="R3411" t="str">
        <f t="array" ref="R3411">RIGHT(N3411,LEN(N3411)-FIND("/",N3411))</f>
        <v>plays</v>
      </c>
      <c r="S3411" s="9">
        <f t="array" ref="S3411">(J3411/86400)+25569+(-5/24)</f>
        <v>42544.605995370366</v>
      </c>
      <c r="T3411" s="9">
        <f t="array" ref="T3411">(I3411/86400)+25569+(-5/24)</f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 s="5">
        <f t="shared" si="107"/>
        <v>81.375</v>
      </c>
      <c r="Q3412" t="str">
        <f t="array" ref="Q3412">LEFT(N3412,FIND("/",N3412)-1)</f>
        <v>theater</v>
      </c>
      <c r="R3412" t="str">
        <f t="array" ref="R3412">RIGHT(N3412,LEN(N3412)-FIND("/",N3412))</f>
        <v>plays</v>
      </c>
      <c r="S3412" s="9">
        <f t="array" ref="S3412">(J3412/86400)+25569+(-5/24)</f>
        <v>42499.83321759259</v>
      </c>
      <c r="T3412" s="9">
        <f t="array" ref="T3412">(I3412/86400)+25569+(-5/24)</f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 s="5">
        <f t="shared" si="107"/>
        <v>199.16666666666666</v>
      </c>
      <c r="Q3413" t="str">
        <f t="array" ref="Q3413">LEFT(N3413,FIND("/",N3413)-1)</f>
        <v>theater</v>
      </c>
      <c r="R3413" t="str">
        <f t="array" ref="R3413">RIGHT(N3413,LEN(N3413)-FIND("/",N3413))</f>
        <v>plays</v>
      </c>
      <c r="S3413" s="9">
        <f t="array" ref="S3413">(J3413/86400)+25569+(-5/24)</f>
        <v>42264.814490740733</v>
      </c>
      <c r="T3413" s="9">
        <f t="array" ref="T3413">(I3413/86400)+25569+(-5/24)</f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 s="5">
        <f t="shared" si="107"/>
        <v>115.38461538461539</v>
      </c>
      <c r="Q3414" t="str">
        <f t="array" ref="Q3414">LEFT(N3414,FIND("/",N3414)-1)</f>
        <v>theater</v>
      </c>
      <c r="R3414" t="str">
        <f t="array" ref="R3414">RIGHT(N3414,LEN(N3414)-FIND("/",N3414))</f>
        <v>plays</v>
      </c>
      <c r="S3414" s="9">
        <f t="array" ref="S3414">(J3414/86400)+25569+(-5/24)</f>
        <v>41879.750717592593</v>
      </c>
      <c r="T3414" s="9">
        <f t="array" ref="T3414">(I3414/86400)+25569+(-5/24)</f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 s="5">
        <f t="shared" si="107"/>
        <v>46.428571428571431</v>
      </c>
      <c r="Q3415" t="str">
        <f t="array" ref="Q3415">LEFT(N3415,FIND("/",N3415)-1)</f>
        <v>theater</v>
      </c>
      <c r="R3415" t="str">
        <f t="array" ref="R3415">RIGHT(N3415,LEN(N3415)-FIND("/",N3415))</f>
        <v>plays</v>
      </c>
      <c r="S3415" s="9">
        <f t="array" ref="S3415">(J3415/86400)+25569+(-5/24)</f>
        <v>42053.524745370371</v>
      </c>
      <c r="T3415" s="9">
        <f t="array" ref="T3415">(I3415/86400)+25569+(-5/24)</f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 s="5">
        <f t="shared" si="107"/>
        <v>70.568181818181813</v>
      </c>
      <c r="Q3416" t="str">
        <f t="array" ref="Q3416">LEFT(N3416,FIND("/",N3416)-1)</f>
        <v>theater</v>
      </c>
      <c r="R3416" t="str">
        <f t="array" ref="R3416">RIGHT(N3416,LEN(N3416)-FIND("/",N3416))</f>
        <v>plays</v>
      </c>
      <c r="S3416" s="9">
        <f t="array" ref="S3416">(J3416/86400)+25569+(-5/24)</f>
        <v>42675.624131944445</v>
      </c>
      <c r="T3416" s="9">
        <f t="array" ref="T3416">(I3416/86400)+25569+(-5/24)</f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 s="5">
        <f t="shared" si="107"/>
        <v>22.222222222222221</v>
      </c>
      <c r="Q3417" t="str">
        <f t="array" ref="Q3417">LEFT(N3417,FIND("/",N3417)-1)</f>
        <v>theater</v>
      </c>
      <c r="R3417" t="str">
        <f t="array" ref="R3417">RIGHT(N3417,LEN(N3417)-FIND("/",N3417))</f>
        <v>plays</v>
      </c>
      <c r="S3417" s="9">
        <f t="array" ref="S3417">(J3417/86400)+25569+(-5/24)</f>
        <v>42466.935833333329</v>
      </c>
      <c r="T3417" s="9">
        <f t="array" ref="T3417">(I3417/86400)+25569+(-5/24)</f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 s="5">
        <f t="shared" si="107"/>
        <v>159.46666666666667</v>
      </c>
      <c r="Q3418" t="str">
        <f t="array" ref="Q3418">LEFT(N3418,FIND("/",N3418)-1)</f>
        <v>theater</v>
      </c>
      <c r="R3418" t="str">
        <f t="array" ref="R3418">RIGHT(N3418,LEN(N3418)-FIND("/",N3418))</f>
        <v>plays</v>
      </c>
      <c r="S3418" s="9">
        <f t="array" ref="S3418">(J3418/86400)+25569+(-5/24)</f>
        <v>42089.204224537032</v>
      </c>
      <c r="T3418" s="9">
        <f t="array" ref="T3418">(I3418/86400)+25569+(-5/24)</f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 s="5">
        <f t="shared" si="107"/>
        <v>37.777999999999999</v>
      </c>
      <c r="Q3419" t="str">
        <f t="array" ref="Q3419">LEFT(N3419,FIND("/",N3419)-1)</f>
        <v>theater</v>
      </c>
      <c r="R3419" t="str">
        <f t="array" ref="R3419">RIGHT(N3419,LEN(N3419)-FIND("/",N3419))</f>
        <v>plays</v>
      </c>
      <c r="S3419" s="9">
        <f t="array" ref="S3419">(J3419/86400)+25569+(-5/24)</f>
        <v>41894.705416666664</v>
      </c>
      <c r="T3419" s="9">
        <f t="array" ref="T3419">(I3419/86400)+25569+(-5/24)</f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 s="5">
        <f t="shared" si="107"/>
        <v>72.053571428571431</v>
      </c>
      <c r="Q3420" t="str">
        <f t="array" ref="Q3420">LEFT(N3420,FIND("/",N3420)-1)</f>
        <v>theater</v>
      </c>
      <c r="R3420" t="str">
        <f t="array" ref="R3420">RIGHT(N3420,LEN(N3420)-FIND("/",N3420))</f>
        <v>plays</v>
      </c>
      <c r="S3420" s="9">
        <f t="array" ref="S3420">(J3420/86400)+25569+(-5/24)</f>
        <v>41752.626238425924</v>
      </c>
      <c r="T3420" s="9">
        <f t="array" ref="T3420">(I3420/86400)+25569+(-5/24)</f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 s="5">
        <f t="shared" si="107"/>
        <v>63.695652173913047</v>
      </c>
      <c r="Q3421" t="str">
        <f t="array" ref="Q3421">LEFT(N3421,FIND("/",N3421)-1)</f>
        <v>theater</v>
      </c>
      <c r="R3421" t="str">
        <f t="array" ref="R3421">RIGHT(N3421,LEN(N3421)-FIND("/",N3421))</f>
        <v>plays</v>
      </c>
      <c r="S3421" s="9">
        <f t="array" ref="S3421">(J3421/86400)+25569+(-5/24)</f>
        <v>42448.613252314812</v>
      </c>
      <c r="T3421" s="9">
        <f t="array" ref="T3421">(I3421/86400)+25569+(-5/24)</f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 s="5">
        <f t="shared" si="107"/>
        <v>28.411764705882351</v>
      </c>
      <c r="Q3422" t="str">
        <f t="array" ref="Q3422">LEFT(N3422,FIND("/",N3422)-1)</f>
        <v>theater</v>
      </c>
      <c r="R3422" t="str">
        <f t="array" ref="R3422">RIGHT(N3422,LEN(N3422)-FIND("/",N3422))</f>
        <v>plays</v>
      </c>
      <c r="S3422" s="9">
        <f t="array" ref="S3422">(J3422/86400)+25569+(-5/24)</f>
        <v>42404.881967592592</v>
      </c>
      <c r="T3422" s="9">
        <f t="array" ref="T3422">(I3422/86400)+25569+(-5/24)</f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 s="5">
        <f t="shared" si="107"/>
        <v>103.21428571428571</v>
      </c>
      <c r="Q3423" t="str">
        <f t="array" ref="Q3423">LEFT(N3423,FIND("/",N3423)-1)</f>
        <v>theater</v>
      </c>
      <c r="R3423" t="str">
        <f t="array" ref="R3423">RIGHT(N3423,LEN(N3423)-FIND("/",N3423))</f>
        <v>plays</v>
      </c>
      <c r="S3423" s="9">
        <f t="array" ref="S3423">(J3423/86400)+25569+(-5/24)</f>
        <v>42037.582905092589</v>
      </c>
      <c r="T3423" s="9">
        <f t="array" ref="T3423">(I3423/86400)+25569+(-5/24)</f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 s="5">
        <f t="shared" si="107"/>
        <v>71.152173913043484</v>
      </c>
      <c r="Q3424" t="str">
        <f t="array" ref="Q3424">LEFT(N3424,FIND("/",N3424)-1)</f>
        <v>theater</v>
      </c>
      <c r="R3424" t="str">
        <f t="array" ref="R3424">RIGHT(N3424,LEN(N3424)-FIND("/",N3424))</f>
        <v>plays</v>
      </c>
      <c r="S3424" s="9">
        <f t="array" ref="S3424">(J3424/86400)+25569+(-5/24)</f>
        <v>42323.353888888887</v>
      </c>
      <c r="T3424" s="9">
        <f t="array" ref="T3424">(I3424/86400)+25569+(-5/24)</f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 s="5">
        <f t="shared" si="107"/>
        <v>35</v>
      </c>
      <c r="Q3425" t="str">
        <f t="array" ref="Q3425">LEFT(N3425,FIND("/",N3425)-1)</f>
        <v>theater</v>
      </c>
      <c r="R3425" t="str">
        <f t="array" ref="R3425">RIGHT(N3425,LEN(N3425)-FIND("/",N3425))</f>
        <v>plays</v>
      </c>
      <c r="S3425" s="9">
        <f t="array" ref="S3425">(J3425/86400)+25569+(-5/24)</f>
        <v>42088.703020833331</v>
      </c>
      <c r="T3425" s="9">
        <f t="array" ref="T3425">(I3425/86400)+25569+(-5/24)</f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 s="5">
        <f t="shared" si="107"/>
        <v>81.776315789473685</v>
      </c>
      <c r="Q3426" t="str">
        <f t="array" ref="Q3426">LEFT(N3426,FIND("/",N3426)-1)</f>
        <v>theater</v>
      </c>
      <c r="R3426" t="str">
        <f t="array" ref="R3426">RIGHT(N3426,LEN(N3426)-FIND("/",N3426))</f>
        <v>plays</v>
      </c>
      <c r="S3426" s="9">
        <f t="array" ref="S3426">(J3426/86400)+25569+(-5/24)</f>
        <v>42018.468564814808</v>
      </c>
      <c r="T3426" s="9">
        <f t="array" ref="T3426">(I3426/86400)+25569+(-5/24)</f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 s="5">
        <f t="shared" si="107"/>
        <v>297.02980769230766</v>
      </c>
      <c r="Q3427" t="str">
        <f t="array" ref="Q3427">LEFT(N3427,FIND("/",N3427)-1)</f>
        <v>theater</v>
      </c>
      <c r="R3427" t="str">
        <f t="array" ref="R3427">RIGHT(N3427,LEN(N3427)-FIND("/",N3427))</f>
        <v>plays</v>
      </c>
      <c r="S3427" s="9">
        <f t="array" ref="S3427">(J3427/86400)+25569+(-5/24)</f>
        <v>41884.40898148148</v>
      </c>
      <c r="T3427" s="9">
        <f t="array" ref="T3427">(I3427/86400)+25569+(-5/24)</f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 s="5">
        <f t="shared" si="107"/>
        <v>46.609195402298852</v>
      </c>
      <c r="Q3428" t="str">
        <f t="array" ref="Q3428">LEFT(N3428,FIND("/",N3428)-1)</f>
        <v>theater</v>
      </c>
      <c r="R3428" t="str">
        <f t="array" ref="R3428">RIGHT(N3428,LEN(N3428)-FIND("/",N3428))</f>
        <v>plays</v>
      </c>
      <c r="S3428" s="9">
        <f t="array" ref="S3428">(J3428/86400)+25569+(-5/24)</f>
        <v>41883.848414351851</v>
      </c>
      <c r="T3428" s="9">
        <f t="array" ref="T3428">(I3428/86400)+25569+(-5/24)</f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 s="5">
        <f t="shared" si="107"/>
        <v>51.724137931034484</v>
      </c>
      <c r="Q3429" t="str">
        <f t="array" ref="Q3429">LEFT(N3429,FIND("/",N3429)-1)</f>
        <v>theater</v>
      </c>
      <c r="R3429" t="str">
        <f t="array" ref="R3429">RIGHT(N3429,LEN(N3429)-FIND("/",N3429))</f>
        <v>plays</v>
      </c>
      <c r="S3429" s="9">
        <f t="array" ref="S3429">(J3429/86400)+25569+(-5/24)</f>
        <v>41792.436944444438</v>
      </c>
      <c r="T3429" s="9">
        <f t="array" ref="T3429">(I3429/86400)+25569+(-5/24)</f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 s="5">
        <f t="shared" si="107"/>
        <v>40.294117647058826</v>
      </c>
      <c r="Q3430" t="str">
        <f t="array" ref="Q3430">LEFT(N3430,FIND("/",N3430)-1)</f>
        <v>theater</v>
      </c>
      <c r="R3430" t="str">
        <f t="array" ref="R3430">RIGHT(N3430,LEN(N3430)-FIND("/",N3430))</f>
        <v>plays</v>
      </c>
      <c r="S3430" s="9">
        <f t="array" ref="S3430">(J3430/86400)+25569+(-5/24)</f>
        <v>42038.512118055551</v>
      </c>
      <c r="T3430" s="9">
        <f t="array" ref="T3430">(I3430/86400)+25569+(-5/24)</f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 s="5">
        <f t="shared" si="107"/>
        <v>16.25</v>
      </c>
      <c r="Q3431" t="str">
        <f t="array" ref="Q3431">LEFT(N3431,FIND("/",N3431)-1)</f>
        <v>theater</v>
      </c>
      <c r="R3431" t="str">
        <f t="array" ref="R3431">RIGHT(N3431,LEN(N3431)-FIND("/",N3431))</f>
        <v>plays</v>
      </c>
      <c r="S3431" s="9">
        <f t="array" ref="S3431">(J3431/86400)+25569+(-5/24)</f>
        <v>42661.813206018516</v>
      </c>
      <c r="T3431" s="9">
        <f t="array" ref="T3431">(I3431/86400)+25569+(-5/24)</f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 s="5">
        <f t="shared" si="107"/>
        <v>30.152638888888887</v>
      </c>
      <c r="Q3432" t="str">
        <f t="array" ref="Q3432">LEFT(N3432,FIND("/",N3432)-1)</f>
        <v>theater</v>
      </c>
      <c r="R3432" t="str">
        <f t="array" ref="R3432">RIGHT(N3432,LEN(N3432)-FIND("/",N3432))</f>
        <v>plays</v>
      </c>
      <c r="S3432" s="9">
        <f t="array" ref="S3432">(J3432/86400)+25569+(-5/24)</f>
        <v>41820.737280092588</v>
      </c>
      <c r="T3432" s="9">
        <f t="array" ref="T3432">(I3432/86400)+25569+(-5/24)</f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 s="5">
        <f t="shared" si="107"/>
        <v>95.238095238095241</v>
      </c>
      <c r="Q3433" t="str">
        <f t="array" ref="Q3433">LEFT(N3433,FIND("/",N3433)-1)</f>
        <v>theater</v>
      </c>
      <c r="R3433" t="str">
        <f t="array" ref="R3433">RIGHT(N3433,LEN(N3433)-FIND("/",N3433))</f>
        <v>plays</v>
      </c>
      <c r="S3433" s="9">
        <f t="array" ref="S3433">(J3433/86400)+25569+(-5/24)</f>
        <v>41839.522604166668</v>
      </c>
      <c r="T3433" s="9">
        <f t="array" ref="T3433">(I3433/86400)+25569+(-5/24)</f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 s="5">
        <f t="shared" si="107"/>
        <v>52.214285714285715</v>
      </c>
      <c r="Q3434" t="str">
        <f t="array" ref="Q3434">LEFT(N3434,FIND("/",N3434)-1)</f>
        <v>theater</v>
      </c>
      <c r="R3434" t="str">
        <f t="array" ref="R3434">RIGHT(N3434,LEN(N3434)-FIND("/",N3434))</f>
        <v>plays</v>
      </c>
      <c r="S3434" s="9">
        <f t="array" ref="S3434">(J3434/86400)+25569+(-5/24)</f>
        <v>42380.372847222221</v>
      </c>
      <c r="T3434" s="9">
        <f t="array" ref="T3434">(I3434/86400)+25569+(-5/24)</f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 s="5">
        <f t="shared" si="107"/>
        <v>134.1549295774648</v>
      </c>
      <c r="Q3435" t="str">
        <f t="array" ref="Q3435">LEFT(N3435,FIND("/",N3435)-1)</f>
        <v>theater</v>
      </c>
      <c r="R3435" t="str">
        <f t="array" ref="R3435">RIGHT(N3435,LEN(N3435)-FIND("/",N3435))</f>
        <v>plays</v>
      </c>
      <c r="S3435" s="9">
        <f t="array" ref="S3435">(J3435/86400)+25569+(-5/24)</f>
        <v>41775.854803240734</v>
      </c>
      <c r="T3435" s="9">
        <f t="array" ref="T3435">(I3435/86400)+25569+(-5/24)</f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 s="5">
        <f t="shared" si="107"/>
        <v>62.827380952380949</v>
      </c>
      <c r="Q3436" t="str">
        <f t="array" ref="Q3436">LEFT(N3436,FIND("/",N3436)-1)</f>
        <v>theater</v>
      </c>
      <c r="R3436" t="str">
        <f t="array" ref="R3436">RIGHT(N3436,LEN(N3436)-FIND("/",N3436))</f>
        <v>plays</v>
      </c>
      <c r="S3436" s="9">
        <f t="array" ref="S3436">(J3436/86400)+25569+(-5/24)</f>
        <v>41800.172094907401</v>
      </c>
      <c r="T3436" s="9">
        <f t="array" ref="T3436">(I3436/86400)+25569+(-5/24)</f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 s="5">
        <f t="shared" si="107"/>
        <v>58.94736842105263</v>
      </c>
      <c r="Q3437" t="str">
        <f t="array" ref="Q3437">LEFT(N3437,FIND("/",N3437)-1)</f>
        <v>theater</v>
      </c>
      <c r="R3437" t="str">
        <f t="array" ref="R3437">RIGHT(N3437,LEN(N3437)-FIND("/",N3437))</f>
        <v>plays</v>
      </c>
      <c r="S3437" s="9">
        <f t="array" ref="S3437">(J3437/86400)+25569+(-5/24)</f>
        <v>42572.408483796295</v>
      </c>
      <c r="T3437" s="9">
        <f t="array" ref="T3437">(I3437/86400)+25569+(-5/24)</f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 s="5">
        <f t="shared" si="107"/>
        <v>143.1081081081081</v>
      </c>
      <c r="Q3438" t="str">
        <f t="array" ref="Q3438">LEFT(N3438,FIND("/",N3438)-1)</f>
        <v>theater</v>
      </c>
      <c r="R3438" t="str">
        <f t="array" ref="R3438">RIGHT(N3438,LEN(N3438)-FIND("/",N3438))</f>
        <v>plays</v>
      </c>
      <c r="S3438" s="9">
        <f t="array" ref="S3438">(J3438/86400)+25569+(-5/24)</f>
        <v>41851.333252314813</v>
      </c>
      <c r="T3438" s="9">
        <f t="array" ref="T3438">(I3438/86400)+25569+(-5/24)</f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 s="5">
        <f t="shared" si="107"/>
        <v>84.166666666666671</v>
      </c>
      <c r="Q3439" t="str">
        <f t="array" ref="Q3439">LEFT(N3439,FIND("/",N3439)-1)</f>
        <v>theater</v>
      </c>
      <c r="R3439" t="str">
        <f t="array" ref="R3439">RIGHT(N3439,LEN(N3439)-FIND("/",N3439))</f>
        <v>plays</v>
      </c>
      <c r="S3439" s="9">
        <f t="array" ref="S3439">(J3439/86400)+25569+(-5/24)</f>
        <v>42205.502546296295</v>
      </c>
      <c r="T3439" s="9">
        <f t="array" ref="T3439">(I3439/86400)+25569+(-5/24)</f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 s="5">
        <f t="shared" si="107"/>
        <v>186.07142857142858</v>
      </c>
      <c r="Q3440" t="str">
        <f t="array" ref="Q3440">LEFT(N3440,FIND("/",N3440)-1)</f>
        <v>theater</v>
      </c>
      <c r="R3440" t="str">
        <f t="array" ref="R3440">RIGHT(N3440,LEN(N3440)-FIND("/",N3440))</f>
        <v>plays</v>
      </c>
      <c r="S3440" s="9">
        <f t="array" ref="S3440">(J3440/86400)+25569+(-5/24)</f>
        <v>42100.719525462962</v>
      </c>
      <c r="T3440" s="9">
        <f t="array" ref="T3440">(I3440/86400)+25569+(-5/24)</f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 s="5">
        <f t="shared" si="107"/>
        <v>89.785555555555561</v>
      </c>
      <c r="Q3441" t="str">
        <f t="array" ref="Q3441">LEFT(N3441,FIND("/",N3441)-1)</f>
        <v>theater</v>
      </c>
      <c r="R3441" t="str">
        <f t="array" ref="R3441">RIGHT(N3441,LEN(N3441)-FIND("/",N3441))</f>
        <v>plays</v>
      </c>
      <c r="S3441" s="9">
        <f t="array" ref="S3441">(J3441/86400)+25569+(-5/24)</f>
        <v>42374.702893518515</v>
      </c>
      <c r="T3441" s="9">
        <f t="array" ref="T3441">(I3441/86400)+25569+(-5/24)</f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 s="5">
        <f t="shared" si="107"/>
        <v>64.157560975609755</v>
      </c>
      <c r="Q3442" t="str">
        <f t="array" ref="Q3442">LEFT(N3442,FIND("/",N3442)-1)</f>
        <v>theater</v>
      </c>
      <c r="R3442" t="str">
        <f t="array" ref="R3442">RIGHT(N3442,LEN(N3442)-FIND("/",N3442))</f>
        <v>plays</v>
      </c>
      <c r="S3442" s="9">
        <f t="array" ref="S3442">(J3442/86400)+25569+(-5/24)</f>
        <v>41808.914675925924</v>
      </c>
      <c r="T3442" s="9">
        <f t="array" ref="T3442">(I3442/86400)+25569+(-5/24)</f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 s="5">
        <f t="shared" si="107"/>
        <v>59.651162790697676</v>
      </c>
      <c r="Q3443" t="str">
        <f t="array" ref="Q3443">LEFT(N3443,FIND("/",N3443)-1)</f>
        <v>theater</v>
      </c>
      <c r="R3443" t="str">
        <f t="array" ref="R3443">RIGHT(N3443,LEN(N3443)-FIND("/",N3443))</f>
        <v>plays</v>
      </c>
      <c r="S3443" s="9">
        <f t="array" ref="S3443">(J3443/86400)+25569+(-5/24)</f>
        <v>42294.221307870372</v>
      </c>
      <c r="T3443" s="9">
        <f t="array" ref="T3443">(I3443/86400)+25569+(-5/24)</f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 s="5">
        <f t="shared" si="107"/>
        <v>31.25</v>
      </c>
      <c r="Q3444" t="str">
        <f t="array" ref="Q3444">LEFT(N3444,FIND("/",N3444)-1)</f>
        <v>theater</v>
      </c>
      <c r="R3444" t="str">
        <f t="array" ref="R3444">RIGHT(N3444,LEN(N3444)-FIND("/",N3444))</f>
        <v>plays</v>
      </c>
      <c r="S3444" s="9">
        <f t="array" ref="S3444">(J3444/86400)+25569+(-5/24)</f>
        <v>42124.632777777777</v>
      </c>
      <c r="T3444" s="9">
        <f t="array" ref="T3444">(I3444/86400)+25569+(-5/24)</f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 s="5">
        <f t="shared" si="107"/>
        <v>41.222222222222221</v>
      </c>
      <c r="Q3445" t="str">
        <f t="array" ref="Q3445">LEFT(N3445,FIND("/",N3445)-1)</f>
        <v>theater</v>
      </c>
      <c r="R3445" t="str">
        <f t="array" ref="R3445">RIGHT(N3445,LEN(N3445)-FIND("/",N3445))</f>
        <v>plays</v>
      </c>
      <c r="S3445" s="9">
        <f t="array" ref="S3445">(J3445/86400)+25569+(-5/24)</f>
        <v>41861.316504629627</v>
      </c>
      <c r="T3445" s="9">
        <f t="array" ref="T3445">(I3445/86400)+25569+(-5/24)</f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 s="5">
        <f t="shared" si="107"/>
        <v>43.35</v>
      </c>
      <c r="Q3446" t="str">
        <f t="array" ref="Q3446">LEFT(N3446,FIND("/",N3446)-1)</f>
        <v>theater</v>
      </c>
      <c r="R3446" t="str">
        <f t="array" ref="R3446">RIGHT(N3446,LEN(N3446)-FIND("/",N3446))</f>
        <v>plays</v>
      </c>
      <c r="S3446" s="9">
        <f t="array" ref="S3446">(J3446/86400)+25569+(-5/24)</f>
        <v>42521.08317129629</v>
      </c>
      <c r="T3446" s="9">
        <f t="array" ref="T3446">(I3446/86400)+25569+(-5/24)</f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 s="5">
        <f t="shared" si="107"/>
        <v>64.516129032258064</v>
      </c>
      <c r="Q3447" t="str">
        <f t="array" ref="Q3447">LEFT(N3447,FIND("/",N3447)-1)</f>
        <v>theater</v>
      </c>
      <c r="R3447" t="str">
        <f t="array" ref="R3447">RIGHT(N3447,LEN(N3447)-FIND("/",N3447))</f>
        <v>plays</v>
      </c>
      <c r="S3447" s="9">
        <f t="array" ref="S3447">(J3447/86400)+25569+(-5/24)</f>
        <v>42272.322175925925</v>
      </c>
      <c r="T3447" s="9">
        <f t="array" ref="T3447">(I3447/86400)+25569+(-5/24)</f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 s="5">
        <f t="shared" si="107"/>
        <v>43.28</v>
      </c>
      <c r="Q3448" t="str">
        <f t="array" ref="Q3448">LEFT(N3448,FIND("/",N3448)-1)</f>
        <v>theater</v>
      </c>
      <c r="R3448" t="str">
        <f t="array" ref="R3448">RIGHT(N3448,LEN(N3448)-FIND("/",N3448))</f>
        <v>plays</v>
      </c>
      <c r="S3448" s="9">
        <f t="array" ref="S3448">(J3448/86400)+25569+(-5/24)</f>
        <v>42016.624131944445</v>
      </c>
      <c r="T3448" s="9">
        <f t="array" ref="T3448">(I3448/86400)+25569+(-5/24)</f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 s="5">
        <f t="shared" si="107"/>
        <v>77</v>
      </c>
      <c r="Q3449" t="str">
        <f t="array" ref="Q3449">LEFT(N3449,FIND("/",N3449)-1)</f>
        <v>theater</v>
      </c>
      <c r="R3449" t="str">
        <f t="array" ref="R3449">RIGHT(N3449,LEN(N3449)-FIND("/",N3449))</f>
        <v>plays</v>
      </c>
      <c r="S3449" s="9">
        <f t="array" ref="S3449">(J3449/86400)+25569+(-5/24)</f>
        <v>42402.680694444447</v>
      </c>
      <c r="T3449" s="9">
        <f t="array" ref="T3449">(I3449/86400)+25569+(-5/24)</f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 s="5">
        <f t="shared" si="107"/>
        <v>51.222222222222221</v>
      </c>
      <c r="Q3450" t="str">
        <f t="array" ref="Q3450">LEFT(N3450,FIND("/",N3450)-1)</f>
        <v>theater</v>
      </c>
      <c r="R3450" t="str">
        <f t="array" ref="R3450">RIGHT(N3450,LEN(N3450)-FIND("/",N3450))</f>
        <v>plays</v>
      </c>
      <c r="S3450" s="9">
        <f t="array" ref="S3450">(J3450/86400)+25569+(-5/24)</f>
        <v>41959.910752314812</v>
      </c>
      <c r="T3450" s="9">
        <f t="array" ref="T3450">(I3450/86400)+25569+(-5/24)</f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 s="5">
        <f t="shared" si="107"/>
        <v>68.25</v>
      </c>
      <c r="Q3451" t="str">
        <f t="array" ref="Q3451">LEFT(N3451,FIND("/",N3451)-1)</f>
        <v>theater</v>
      </c>
      <c r="R3451" t="str">
        <f t="array" ref="R3451">RIGHT(N3451,LEN(N3451)-FIND("/",N3451))</f>
        <v>plays</v>
      </c>
      <c r="S3451" s="9">
        <f t="array" ref="S3451">(J3451/86400)+25569+(-5/24)</f>
        <v>42531.844189814808</v>
      </c>
      <c r="T3451" s="9">
        <f t="array" ref="T3451">(I3451/86400)+25569+(-5/24)</f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 s="5">
        <f t="shared" si="107"/>
        <v>19.487179487179485</v>
      </c>
      <c r="Q3452" t="str">
        <f t="array" ref="Q3452">LEFT(N3452,FIND("/",N3452)-1)</f>
        <v>theater</v>
      </c>
      <c r="R3452" t="str">
        <f t="array" ref="R3452">RIGHT(N3452,LEN(N3452)-FIND("/",N3452))</f>
        <v>plays</v>
      </c>
      <c r="S3452" s="9">
        <f t="array" ref="S3452">(J3452/86400)+25569+(-5/24)</f>
        <v>42036.496192129627</v>
      </c>
      <c r="T3452" s="9">
        <f t="array" ref="T3452">(I3452/86400)+25569+(-5/24)</f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 s="5">
        <f t="shared" si="107"/>
        <v>41.125</v>
      </c>
      <c r="Q3453" t="str">
        <f t="array" ref="Q3453">LEFT(N3453,FIND("/",N3453)-1)</f>
        <v>theater</v>
      </c>
      <c r="R3453" t="str">
        <f t="array" ref="R3453">RIGHT(N3453,LEN(N3453)-FIND("/",N3453))</f>
        <v>plays</v>
      </c>
      <c r="S3453" s="9">
        <f t="array" ref="S3453">(J3453/86400)+25569+(-5/24)</f>
        <v>42088.515358796292</v>
      </c>
      <c r="T3453" s="9">
        <f t="array" ref="T3453">(I3453/86400)+25569+(-5/24)</f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 s="5">
        <f t="shared" si="107"/>
        <v>41.405405405405403</v>
      </c>
      <c r="Q3454" t="str">
        <f t="array" ref="Q3454">LEFT(N3454,FIND("/",N3454)-1)</f>
        <v>theater</v>
      </c>
      <c r="R3454" t="str">
        <f t="array" ref="R3454">RIGHT(N3454,LEN(N3454)-FIND("/",N3454))</f>
        <v>plays</v>
      </c>
      <c r="S3454" s="9">
        <f t="array" ref="S3454">(J3454/86400)+25569+(-5/24)</f>
        <v>41820.430856481478</v>
      </c>
      <c r="T3454" s="9">
        <f t="array" ref="T3454">(I3454/86400)+25569+(-5/24)</f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 s="5">
        <f t="shared" si="107"/>
        <v>27.5</v>
      </c>
      <c r="Q3455" t="str">
        <f t="array" ref="Q3455">LEFT(N3455,FIND("/",N3455)-1)</f>
        <v>theater</v>
      </c>
      <c r="R3455" t="str">
        <f t="array" ref="R3455">RIGHT(N3455,LEN(N3455)-FIND("/",N3455))</f>
        <v>plays</v>
      </c>
      <c r="S3455" s="9">
        <f t="array" ref="S3455">(J3455/86400)+25569+(-5/24)</f>
        <v>42535.770324074074</v>
      </c>
      <c r="T3455" s="9">
        <f t="array" ref="T3455">(I3455/86400)+25569+(-5/24)</f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 s="5">
        <f t="shared" si="107"/>
        <v>33.571428571428569</v>
      </c>
      <c r="Q3456" t="str">
        <f t="array" ref="Q3456">LEFT(N3456,FIND("/",N3456)-1)</f>
        <v>theater</v>
      </c>
      <c r="R3456" t="str">
        <f t="array" ref="R3456">RIGHT(N3456,LEN(N3456)-FIND("/",N3456))</f>
        <v>plays</v>
      </c>
      <c r="S3456" s="9">
        <f t="array" ref="S3456">(J3456/86400)+25569+(-5/24)</f>
        <v>41821.490266203698</v>
      </c>
      <c r="T3456" s="9">
        <f t="array" ref="T3456">(I3456/86400)+25569+(-5/24)</f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 s="5">
        <f t="shared" si="107"/>
        <v>145.86956521739131</v>
      </c>
      <c r="Q3457" t="str">
        <f t="array" ref="Q3457">LEFT(N3457,FIND("/",N3457)-1)</f>
        <v>theater</v>
      </c>
      <c r="R3457" t="str">
        <f t="array" ref="R3457">RIGHT(N3457,LEN(N3457)-FIND("/",N3457))</f>
        <v>plays</v>
      </c>
      <c r="S3457" s="9">
        <f t="array" ref="S3457">(J3457/86400)+25569+(-5/24)</f>
        <v>42626.541979166665</v>
      </c>
      <c r="T3457" s="9">
        <f t="array" ref="T3457">(I3457/86400)+25569+(-5/24)</f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 s="5">
        <f t="shared" si="107"/>
        <v>358.6875</v>
      </c>
      <c r="Q3458" t="str">
        <f t="array" ref="Q3458">LEFT(N3458,FIND("/",N3458)-1)</f>
        <v>theater</v>
      </c>
      <c r="R3458" t="str">
        <f t="array" ref="R3458">RIGHT(N3458,LEN(N3458)-FIND("/",N3458))</f>
        <v>plays</v>
      </c>
      <c r="S3458" s="9">
        <f t="array" ref="S3458">(J3458/86400)+25569+(-5/24)</f>
        <v>41820.997303240736</v>
      </c>
      <c r="T3458" s="9">
        <f t="array" ref="T3458">(I3458/86400)+25569+(-5/24)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E3459/D3459*100</f>
        <v>140.19999999999999</v>
      </c>
      <c r="P3459" s="5">
        <f t="shared" ref="P3459:P3522" si="109">E3459/L3459</f>
        <v>50.981818181818184</v>
      </c>
      <c r="Q3459" t="str">
        <f t="array" ref="Q3459">LEFT(N3459,FIND("/",N3459)-1)</f>
        <v>theater</v>
      </c>
      <c r="R3459" t="str">
        <f t="array" ref="R3459">RIGHT(N3459,LEN(N3459)-FIND("/",N3459))</f>
        <v>plays</v>
      </c>
      <c r="S3459" s="9">
        <f t="array" ref="S3459">(J3459/86400)+25569+(-5/24)</f>
        <v>42016.498344907406</v>
      </c>
      <c r="T3459" s="9">
        <f t="array" ref="T345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 s="5">
        <f t="shared" si="109"/>
        <v>45.037037037037038</v>
      </c>
      <c r="Q3460" t="str">
        <f t="array" ref="Q3460">LEFT(N3460,FIND("/",N3460)-1)</f>
        <v>theater</v>
      </c>
      <c r="R3460" t="str">
        <f t="array" ref="R3460">RIGHT(N3460,LEN(N3460)-FIND("/",N3460))</f>
        <v>plays</v>
      </c>
      <c r="S3460" s="9">
        <f t="array" ref="S3460">(J3460/86400)+25569+(-5/24)</f>
        <v>42010.994247685179</v>
      </c>
      <c r="T3460" s="9">
        <f t="array" ref="T3460">(I3460/86400)+25569+(-5/24)</f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 s="5">
        <f t="shared" si="109"/>
        <v>17.527777777777779</v>
      </c>
      <c r="Q3461" t="str">
        <f t="array" ref="Q3461">LEFT(N3461,FIND("/",N3461)-1)</f>
        <v>theater</v>
      </c>
      <c r="R3461" t="str">
        <f t="array" ref="R3461">RIGHT(N3461,LEN(N3461)-FIND("/",N3461))</f>
        <v>plays</v>
      </c>
      <c r="S3461" s="9">
        <f t="array" ref="S3461">(J3461/86400)+25569+(-5/24)</f>
        <v>42480.271527777775</v>
      </c>
      <c r="T3461" s="9">
        <f t="array" ref="T3461">(I3461/86400)+25569+(-5/24)</f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 s="5">
        <f t="shared" si="109"/>
        <v>50</v>
      </c>
      <c r="Q3462" t="str">
        <f t="array" ref="Q3462">LEFT(N3462,FIND("/",N3462)-1)</f>
        <v>theater</v>
      </c>
      <c r="R3462" t="str">
        <f t="array" ref="R3462">RIGHT(N3462,LEN(N3462)-FIND("/",N3462))</f>
        <v>plays</v>
      </c>
      <c r="S3462" s="9">
        <f t="array" ref="S3462">(J3462/86400)+25569+(-5/24)</f>
        <v>41852.318888888891</v>
      </c>
      <c r="T3462" s="9">
        <f t="array" ref="T3462">(I3462/86400)+25569+(-5/24)</f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 s="5">
        <f t="shared" si="109"/>
        <v>57.916666666666664</v>
      </c>
      <c r="Q3463" t="str">
        <f t="array" ref="Q3463">LEFT(N3463,FIND("/",N3463)-1)</f>
        <v>theater</v>
      </c>
      <c r="R3463" t="str">
        <f t="array" ref="R3463">RIGHT(N3463,LEN(N3463)-FIND("/",N3463))</f>
        <v>plays</v>
      </c>
      <c r="S3463" s="9">
        <f t="array" ref="S3463">(J3463/86400)+25569+(-5/24)</f>
        <v>42643.424525462957</v>
      </c>
      <c r="T3463" s="9">
        <f t="array" ref="T3463">(I3463/86400)+25569+(-5/24)</f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 s="5">
        <f t="shared" si="109"/>
        <v>29.705882352941178</v>
      </c>
      <c r="Q3464" t="str">
        <f t="array" ref="Q3464">LEFT(N3464,FIND("/",N3464)-1)</f>
        <v>theater</v>
      </c>
      <c r="R3464" t="str">
        <f t="array" ref="R3464">RIGHT(N3464,LEN(N3464)-FIND("/",N3464))</f>
        <v>plays</v>
      </c>
      <c r="S3464" s="9">
        <f t="array" ref="S3464">(J3464/86400)+25569+(-5/24)</f>
        <v>42179.690138888887</v>
      </c>
      <c r="T3464" s="9">
        <f t="array" ref="T3464">(I3464/86400)+25569+(-5/24)</f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 s="5">
        <f t="shared" si="109"/>
        <v>90.684210526315795</v>
      </c>
      <c r="Q3465" t="str">
        <f t="array" ref="Q3465">LEFT(N3465,FIND("/",N3465)-1)</f>
        <v>theater</v>
      </c>
      <c r="R3465" t="str">
        <f t="array" ref="R3465">RIGHT(N3465,LEN(N3465)-FIND("/",N3465))</f>
        <v>plays</v>
      </c>
      <c r="S3465" s="9">
        <f t="array" ref="S3465">(J3465/86400)+25569+(-5/24)</f>
        <v>42612.710474537038</v>
      </c>
      <c r="T3465" s="9">
        <f t="array" ref="T3465">(I3465/86400)+25569+(-5/24)</f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 s="5">
        <f t="shared" si="109"/>
        <v>55.012688172043013</v>
      </c>
      <c r="Q3466" t="str">
        <f t="array" ref="Q3466">LEFT(N3466,FIND("/",N3466)-1)</f>
        <v>theater</v>
      </c>
      <c r="R3466" t="str">
        <f t="array" ref="R3466">RIGHT(N3466,LEN(N3466)-FIND("/",N3466))</f>
        <v>plays</v>
      </c>
      <c r="S3466" s="9">
        <f t="array" ref="S3466">(J3466/86400)+25569+(-5/24)</f>
        <v>42574.921724537031</v>
      </c>
      <c r="T3466" s="9">
        <f t="array" ref="T3466">(I3466/86400)+25569+(-5/24)</f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 s="5">
        <f t="shared" si="109"/>
        <v>57.222222222222221</v>
      </c>
      <c r="Q3467" t="str">
        <f t="array" ref="Q3467">LEFT(N3467,FIND("/",N3467)-1)</f>
        <v>theater</v>
      </c>
      <c r="R3467" t="str">
        <f t="array" ref="R3467">RIGHT(N3467,LEN(N3467)-FIND("/",N3467))</f>
        <v>plays</v>
      </c>
      <c r="S3467" s="9">
        <f t="array" ref="S3467">(J3467/86400)+25569+(-5/24)</f>
        <v>42200.417499999996</v>
      </c>
      <c r="T3467" s="9">
        <f t="array" ref="T3467">(I3467/86400)+25569+(-5/24)</f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 s="5">
        <f t="shared" si="109"/>
        <v>72.950819672131146</v>
      </c>
      <c r="Q3468" t="str">
        <f t="array" ref="Q3468">LEFT(N3468,FIND("/",N3468)-1)</f>
        <v>theater</v>
      </c>
      <c r="R3468" t="str">
        <f t="array" ref="R3468">RIGHT(N3468,LEN(N3468)-FIND("/",N3468))</f>
        <v>plays</v>
      </c>
      <c r="S3468" s="9">
        <f t="array" ref="S3468">(J3468/86400)+25569+(-5/24)</f>
        <v>42419.810763888883</v>
      </c>
      <c r="T3468" s="9">
        <f t="array" ref="T3468">(I3468/86400)+25569+(-5/24)</f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 s="5">
        <f t="shared" si="109"/>
        <v>64.468085106382972</v>
      </c>
      <c r="Q3469" t="str">
        <f t="array" ref="Q3469">LEFT(N3469,FIND("/",N3469)-1)</f>
        <v>theater</v>
      </c>
      <c r="R3469" t="str">
        <f t="array" ref="R3469">RIGHT(N3469,LEN(N3469)-FIND("/",N3469))</f>
        <v>plays</v>
      </c>
      <c r="S3469" s="9">
        <f t="array" ref="S3469">(J3469/86400)+25569+(-5/24)</f>
        <v>42053.463333333326</v>
      </c>
      <c r="T3469" s="9">
        <f t="array" ref="T3469">(I3469/86400)+25569+(-5/24)</f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 s="5">
        <f t="shared" si="109"/>
        <v>716.35294117647061</v>
      </c>
      <c r="Q3470" t="str">
        <f t="array" ref="Q3470">LEFT(N3470,FIND("/",N3470)-1)</f>
        <v>theater</v>
      </c>
      <c r="R3470" t="str">
        <f t="array" ref="R3470">RIGHT(N3470,LEN(N3470)-FIND("/",N3470))</f>
        <v>plays</v>
      </c>
      <c r="S3470" s="9">
        <f t="array" ref="S3470">(J3470/86400)+25569+(-5/24)</f>
        <v>42605.55704861111</v>
      </c>
      <c r="T3470" s="9">
        <f t="array" ref="T3470">(I3470/86400)+25569+(-5/24)</f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 s="5">
        <f t="shared" si="109"/>
        <v>50.396825396825399</v>
      </c>
      <c r="Q3471" t="str">
        <f t="array" ref="Q3471">LEFT(N3471,FIND("/",N3471)-1)</f>
        <v>theater</v>
      </c>
      <c r="R3471" t="str">
        <f t="array" ref="R3471">RIGHT(N3471,LEN(N3471)-FIND("/",N3471))</f>
        <v>plays</v>
      </c>
      <c r="S3471" s="9">
        <f t="array" ref="S3471">(J3471/86400)+25569+(-5/24)</f>
        <v>42458.433391203704</v>
      </c>
      <c r="T3471" s="9">
        <f t="array" ref="T3471">(I3471/86400)+25569+(-5/24)</f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 s="5">
        <f t="shared" si="109"/>
        <v>41.666666666666664</v>
      </c>
      <c r="Q3472" t="str">
        <f t="array" ref="Q3472">LEFT(N3472,FIND("/",N3472)-1)</f>
        <v>theater</v>
      </c>
      <c r="R3472" t="str">
        <f t="array" ref="R3472">RIGHT(N3472,LEN(N3472)-FIND("/",N3472))</f>
        <v>plays</v>
      </c>
      <c r="S3472" s="9">
        <f t="array" ref="S3472">(J3472/86400)+25569+(-5/24)</f>
        <v>42528.813680555548</v>
      </c>
      <c r="T3472" s="9">
        <f t="array" ref="T3472">(I3472/86400)+25569+(-5/24)</f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 s="5">
        <f t="shared" si="109"/>
        <v>35.766666666666666</v>
      </c>
      <c r="Q3473" t="str">
        <f t="array" ref="Q3473">LEFT(N3473,FIND("/",N3473)-1)</f>
        <v>theater</v>
      </c>
      <c r="R3473" t="str">
        <f t="array" ref="R3473">RIGHT(N3473,LEN(N3473)-FIND("/",N3473))</f>
        <v>plays</v>
      </c>
      <c r="S3473" s="9">
        <f t="array" ref="S3473">(J3473/86400)+25569+(-5/24)</f>
        <v>41841.61215277778</v>
      </c>
      <c r="T3473" s="9">
        <f t="array" ref="T3473">(I3473/86400)+25569+(-5/24)</f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 s="5">
        <f t="shared" si="109"/>
        <v>88.739130434782609</v>
      </c>
      <c r="Q3474" t="str">
        <f t="array" ref="Q3474">LEFT(N3474,FIND("/",N3474)-1)</f>
        <v>theater</v>
      </c>
      <c r="R3474" t="str">
        <f t="array" ref="R3474">RIGHT(N3474,LEN(N3474)-FIND("/",N3474))</f>
        <v>plays</v>
      </c>
      <c r="S3474" s="9">
        <f t="array" ref="S3474">(J3474/86400)+25569+(-5/24)</f>
        <v>41927.962164351848</v>
      </c>
      <c r="T3474" s="9">
        <f t="array" ref="T3474">(I3474/86400)+25569+(-5/24)</f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 s="5">
        <f t="shared" si="109"/>
        <v>148.4848484848485</v>
      </c>
      <c r="Q3475" t="str">
        <f t="array" ref="Q3475">LEFT(N3475,FIND("/",N3475)-1)</f>
        <v>theater</v>
      </c>
      <c r="R3475" t="str">
        <f t="array" ref="R3475">RIGHT(N3475,LEN(N3475)-FIND("/",N3475))</f>
        <v>plays</v>
      </c>
      <c r="S3475" s="9">
        <f t="array" ref="S3475">(J3475/86400)+25569+(-5/24)</f>
        <v>42062.626111111109</v>
      </c>
      <c r="T3475" s="9">
        <f t="array" ref="T3475">(I3475/86400)+25569+(-5/24)</f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 s="5">
        <f t="shared" si="109"/>
        <v>51.794871794871796</v>
      </c>
      <c r="Q3476" t="str">
        <f t="array" ref="Q3476">LEFT(N3476,FIND("/",N3476)-1)</f>
        <v>theater</v>
      </c>
      <c r="R3476" t="str">
        <f t="array" ref="R3476">RIGHT(N3476,LEN(N3476)-FIND("/",N3476))</f>
        <v>plays</v>
      </c>
      <c r="S3476" s="9">
        <f t="array" ref="S3476">(J3476/86400)+25569+(-5/24)</f>
        <v>42541.293182870366</v>
      </c>
      <c r="T3476" s="9">
        <f t="array" ref="T3476">(I3476/86400)+25569+(-5/24)</f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 s="5">
        <f t="shared" si="109"/>
        <v>20</v>
      </c>
      <c r="Q3477" t="str">
        <f t="array" ref="Q3477">LEFT(N3477,FIND("/",N3477)-1)</f>
        <v>theater</v>
      </c>
      <c r="R3477" t="str">
        <f t="array" ref="R3477">RIGHT(N3477,LEN(N3477)-FIND("/",N3477))</f>
        <v>plays</v>
      </c>
      <c r="S3477" s="9">
        <f t="array" ref="S3477">(J3477/86400)+25569+(-5/24)</f>
        <v>41918.672499999993</v>
      </c>
      <c r="T3477" s="9">
        <f t="array" ref="T3477">(I3477/86400)+25569+(-5/24)</f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 s="5">
        <f t="shared" si="109"/>
        <v>52</v>
      </c>
      <c r="Q3478" t="str">
        <f t="array" ref="Q3478">LEFT(N3478,FIND("/",N3478)-1)</f>
        <v>theater</v>
      </c>
      <c r="R3478" t="str">
        <f t="array" ref="R3478">RIGHT(N3478,LEN(N3478)-FIND("/",N3478))</f>
        <v>plays</v>
      </c>
      <c r="S3478" s="9">
        <f t="array" ref="S3478">(J3478/86400)+25569+(-5/24)</f>
        <v>41921.071643518517</v>
      </c>
      <c r="T3478" s="9">
        <f t="array" ref="T3478">(I3478/86400)+25569+(-5/24)</f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 s="5">
        <f t="shared" si="109"/>
        <v>53.230769230769234</v>
      </c>
      <c r="Q3479" t="str">
        <f t="array" ref="Q3479">LEFT(N3479,FIND("/",N3479)-1)</f>
        <v>theater</v>
      </c>
      <c r="R3479" t="str">
        <f t="array" ref="R3479">RIGHT(N3479,LEN(N3479)-FIND("/",N3479))</f>
        <v>plays</v>
      </c>
      <c r="S3479" s="9">
        <f t="array" ref="S3479">(J3479/86400)+25569+(-5/24)</f>
        <v>42128.528275462959</v>
      </c>
      <c r="T3479" s="9">
        <f t="array" ref="T3479">(I3479/86400)+25569+(-5/24)</f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 s="5">
        <f t="shared" si="109"/>
        <v>39.596491228070178</v>
      </c>
      <c r="Q3480" t="str">
        <f t="array" ref="Q3480">LEFT(N3480,FIND("/",N3480)-1)</f>
        <v>theater</v>
      </c>
      <c r="R3480" t="str">
        <f t="array" ref="R3480">RIGHT(N3480,LEN(N3480)-FIND("/",N3480))</f>
        <v>plays</v>
      </c>
      <c r="S3480" s="9">
        <f t="array" ref="S3480">(J3480/86400)+25569+(-5/24)</f>
        <v>42053.708587962959</v>
      </c>
      <c r="T3480" s="9">
        <f t="array" ref="T3480">(I3480/86400)+25569+(-5/24)</f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 s="5">
        <f t="shared" si="109"/>
        <v>34.25</v>
      </c>
      <c r="Q3481" t="str">
        <f t="array" ref="Q3481">LEFT(N3481,FIND("/",N3481)-1)</f>
        <v>theater</v>
      </c>
      <c r="R3481" t="str">
        <f t="array" ref="R3481">RIGHT(N3481,LEN(N3481)-FIND("/",N3481))</f>
        <v>plays</v>
      </c>
      <c r="S3481" s="9">
        <f t="array" ref="S3481">(J3481/86400)+25569+(-5/24)</f>
        <v>41781.64675925926</v>
      </c>
      <c r="T3481" s="9">
        <f t="array" ref="T3481">(I3481/86400)+25569+(-5/24)</f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 s="5">
        <f t="shared" si="109"/>
        <v>164.61538461538461</v>
      </c>
      <c r="Q3482" t="str">
        <f t="array" ref="Q3482">LEFT(N3482,FIND("/",N3482)-1)</f>
        <v>theater</v>
      </c>
      <c r="R3482" t="str">
        <f t="array" ref="R3482">RIGHT(N3482,LEN(N3482)-FIND("/",N3482))</f>
        <v>plays</v>
      </c>
      <c r="S3482" s="9">
        <f t="array" ref="S3482">(J3482/86400)+25569+(-5/24)</f>
        <v>42171.109108796292</v>
      </c>
      <c r="T3482" s="9">
        <f t="array" ref="T3482">(I3482/86400)+25569+(-5/24)</f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 s="5">
        <f t="shared" si="109"/>
        <v>125.05263157894737</v>
      </c>
      <c r="Q3483" t="str">
        <f t="array" ref="Q3483">LEFT(N3483,FIND("/",N3483)-1)</f>
        <v>theater</v>
      </c>
      <c r="R3483" t="str">
        <f t="array" ref="R3483">RIGHT(N3483,LEN(N3483)-FIND("/",N3483))</f>
        <v>plays</v>
      </c>
      <c r="S3483" s="9">
        <f t="array" ref="S3483">(J3483/86400)+25569+(-5/24)</f>
        <v>41989.039212962962</v>
      </c>
      <c r="T3483" s="9">
        <f t="array" ref="T3483">(I3483/86400)+25569+(-5/24)</f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 s="5">
        <f t="shared" si="109"/>
        <v>51.875</v>
      </c>
      <c r="Q3484" t="str">
        <f t="array" ref="Q3484">LEFT(N3484,FIND("/",N3484)-1)</f>
        <v>theater</v>
      </c>
      <c r="R3484" t="str">
        <f t="array" ref="R3484">RIGHT(N3484,LEN(N3484)-FIND("/",N3484))</f>
        <v>plays</v>
      </c>
      <c r="S3484" s="9">
        <f t="array" ref="S3484">(J3484/86400)+25569+(-5/24)</f>
        <v>41796.563263888886</v>
      </c>
      <c r="T3484" s="9">
        <f t="array" ref="T3484">(I3484/86400)+25569+(-5/24)</f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 s="5">
        <f t="shared" si="109"/>
        <v>40.285714285714285</v>
      </c>
      <c r="Q3485" t="str">
        <f t="array" ref="Q3485">LEFT(N3485,FIND("/",N3485)-1)</f>
        <v>theater</v>
      </c>
      <c r="R3485" t="str">
        <f t="array" ref="R3485">RIGHT(N3485,LEN(N3485)-FIND("/",N3485))</f>
        <v>plays</v>
      </c>
      <c r="S3485" s="9">
        <f t="array" ref="S3485">(J3485/86400)+25569+(-5/24)</f>
        <v>41793.460428240738</v>
      </c>
      <c r="T3485" s="9">
        <f t="array" ref="T3485">(I3485/86400)+25569+(-5/24)</f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 s="5">
        <f t="shared" si="109"/>
        <v>64.909090909090907</v>
      </c>
      <c r="Q3486" t="str">
        <f t="array" ref="Q3486">LEFT(N3486,FIND("/",N3486)-1)</f>
        <v>theater</v>
      </c>
      <c r="R3486" t="str">
        <f t="array" ref="R3486">RIGHT(N3486,LEN(N3486)-FIND("/",N3486))</f>
        <v>plays</v>
      </c>
      <c r="S3486" s="9">
        <f t="array" ref="S3486">(J3486/86400)+25569+(-5/24)</f>
        <v>42506.552071759252</v>
      </c>
      <c r="T3486" s="9">
        <f t="array" ref="T3486">(I3486/86400)+25569+(-5/24)</f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 s="5">
        <f t="shared" si="109"/>
        <v>55.333333333333336</v>
      </c>
      <c r="Q3487" t="str">
        <f t="array" ref="Q3487">LEFT(N3487,FIND("/",N3487)-1)</f>
        <v>theater</v>
      </c>
      <c r="R3487" t="str">
        <f t="array" ref="R3487">RIGHT(N3487,LEN(N3487)-FIND("/",N3487))</f>
        <v>plays</v>
      </c>
      <c r="S3487" s="9">
        <f t="array" ref="S3487">(J3487/86400)+25569+(-5/24)</f>
        <v>42372.484722222223</v>
      </c>
      <c r="T3487" s="9">
        <f t="array" ref="T3487">(I3487/86400)+25569+(-5/24)</f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 s="5">
        <f t="shared" si="109"/>
        <v>83.142857142857139</v>
      </c>
      <c r="Q3488" t="str">
        <f t="array" ref="Q3488">LEFT(N3488,FIND("/",N3488)-1)</f>
        <v>theater</v>
      </c>
      <c r="R3488" t="str">
        <f t="array" ref="R3488">RIGHT(N3488,LEN(N3488)-FIND("/",N3488))</f>
        <v>plays</v>
      </c>
      <c r="S3488" s="9">
        <f t="array" ref="S3488">(J3488/86400)+25569+(-5/24)</f>
        <v>42126.666678240734</v>
      </c>
      <c r="T3488" s="9">
        <f t="array" ref="T3488">(I3488/86400)+25569+(-5/24)</f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 s="5">
        <f t="shared" si="109"/>
        <v>38.712121212121211</v>
      </c>
      <c r="Q3489" t="str">
        <f t="array" ref="Q3489">LEFT(N3489,FIND("/",N3489)-1)</f>
        <v>theater</v>
      </c>
      <c r="R3489" t="str">
        <f t="array" ref="R3489">RIGHT(N3489,LEN(N3489)-FIND("/",N3489))</f>
        <v>plays</v>
      </c>
      <c r="S3489" s="9">
        <f t="array" ref="S3489">(J3489/86400)+25569+(-5/24)</f>
        <v>42149.732083333329</v>
      </c>
      <c r="T3489" s="9">
        <f t="array" ref="T3489">(I3489/86400)+25569+(-5/24)</f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 s="5">
        <f t="shared" si="109"/>
        <v>125.37931034482759</v>
      </c>
      <c r="Q3490" t="str">
        <f t="array" ref="Q3490">LEFT(N3490,FIND("/",N3490)-1)</f>
        <v>theater</v>
      </c>
      <c r="R3490" t="str">
        <f t="array" ref="R3490">RIGHT(N3490,LEN(N3490)-FIND("/",N3490))</f>
        <v>plays</v>
      </c>
      <c r="S3490" s="9">
        <f t="array" ref="S3490">(J3490/86400)+25569+(-5/24)</f>
        <v>42087.55972222222</v>
      </c>
      <c r="T3490" s="9">
        <f t="array" ref="T3490">(I3490/86400)+25569+(-5/24)</f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 s="5">
        <f t="shared" si="109"/>
        <v>78.263888888888886</v>
      </c>
      <c r="Q3491" t="str">
        <f t="array" ref="Q3491">LEFT(N3491,FIND("/",N3491)-1)</f>
        <v>theater</v>
      </c>
      <c r="R3491" t="str">
        <f t="array" ref="R3491">RIGHT(N3491,LEN(N3491)-FIND("/",N3491))</f>
        <v>plays</v>
      </c>
      <c r="S3491" s="9">
        <f t="array" ref="S3491">(J3491/86400)+25569+(-5/24)</f>
        <v>41753.427442129629</v>
      </c>
      <c r="T3491" s="9">
        <f t="array" ref="T3491">(I3491/86400)+25569+(-5/24)</f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 s="5">
        <f t="shared" si="109"/>
        <v>47.222222222222221</v>
      </c>
      <c r="Q3492" t="str">
        <f t="array" ref="Q3492">LEFT(N3492,FIND("/",N3492)-1)</f>
        <v>theater</v>
      </c>
      <c r="R3492" t="str">
        <f t="array" ref="R3492">RIGHT(N3492,LEN(N3492)-FIND("/",N3492))</f>
        <v>plays</v>
      </c>
      <c r="S3492" s="9">
        <f t="array" ref="S3492">(J3492/86400)+25569+(-5/24)</f>
        <v>42443.594027777777</v>
      </c>
      <c r="T3492" s="9">
        <f t="array" ref="T3492">(I3492/86400)+25569+(-5/24)</f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 s="5">
        <f t="shared" si="109"/>
        <v>79.099999999999994</v>
      </c>
      <c r="Q3493" t="str">
        <f t="array" ref="Q3493">LEFT(N3493,FIND("/",N3493)-1)</f>
        <v>theater</v>
      </c>
      <c r="R3493" t="str">
        <f t="array" ref="R3493">RIGHT(N3493,LEN(N3493)-FIND("/",N3493))</f>
        <v>plays</v>
      </c>
      <c r="S3493" s="9">
        <f t="array" ref="S3493">(J3493/86400)+25569+(-5/24)</f>
        <v>42121.041481481479</v>
      </c>
      <c r="T3493" s="9">
        <f t="array" ref="T3493">(I3493/86400)+25569+(-5/24)</f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 s="5">
        <f t="shared" si="109"/>
        <v>114.29199999999999</v>
      </c>
      <c r="Q3494" t="str">
        <f t="array" ref="Q3494">LEFT(N3494,FIND("/",N3494)-1)</f>
        <v>theater</v>
      </c>
      <c r="R3494" t="str">
        <f t="array" ref="R3494">RIGHT(N3494,LEN(N3494)-FIND("/",N3494))</f>
        <v>plays</v>
      </c>
      <c r="S3494" s="9">
        <f t="array" ref="S3494">(J3494/86400)+25569+(-5/24)</f>
        <v>42267.800891203697</v>
      </c>
      <c r="T3494" s="9">
        <f t="array" ref="T3494">(I3494/86400)+25569+(-5/24)</f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 s="5">
        <f t="shared" si="109"/>
        <v>51.724137931034484</v>
      </c>
      <c r="Q3495" t="str">
        <f t="array" ref="Q3495">LEFT(N3495,FIND("/",N3495)-1)</f>
        <v>theater</v>
      </c>
      <c r="R3495" t="str">
        <f t="array" ref="R3495">RIGHT(N3495,LEN(N3495)-FIND("/",N3495))</f>
        <v>plays</v>
      </c>
      <c r="S3495" s="9">
        <f t="array" ref="S3495">(J3495/86400)+25569+(-5/24)</f>
        <v>41848.657824074071</v>
      </c>
      <c r="T3495" s="9">
        <f t="array" ref="T3495">(I3495/86400)+25569+(-5/24)</f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 s="5">
        <f t="shared" si="109"/>
        <v>30.76923076923077</v>
      </c>
      <c r="Q3496" t="str">
        <f t="array" ref="Q3496">LEFT(N3496,FIND("/",N3496)-1)</f>
        <v>theater</v>
      </c>
      <c r="R3496" t="str">
        <f t="array" ref="R3496">RIGHT(N3496,LEN(N3496)-FIND("/",N3496))</f>
        <v>plays</v>
      </c>
      <c r="S3496" s="9">
        <f t="array" ref="S3496">(J3496/86400)+25569+(-5/24)</f>
        <v>42689.006655092591</v>
      </c>
      <c r="T3496" s="9">
        <f t="array" ref="T3496">(I3496/86400)+25569+(-5/24)</f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 s="5">
        <f t="shared" si="109"/>
        <v>74.208333333333329</v>
      </c>
      <c r="Q3497" t="str">
        <f t="array" ref="Q3497">LEFT(N3497,FIND("/",N3497)-1)</f>
        <v>theater</v>
      </c>
      <c r="R3497" t="str">
        <f t="array" ref="R3497">RIGHT(N3497,LEN(N3497)-FIND("/",N3497))</f>
        <v>plays</v>
      </c>
      <c r="S3497" s="9">
        <f t="array" ref="S3497">(J3497/86400)+25569+(-5/24)</f>
        <v>41915.554502314808</v>
      </c>
      <c r="T3497" s="9">
        <f t="array" ref="T3497">(I3497/86400)+25569+(-5/24)</f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 s="5">
        <f t="shared" si="109"/>
        <v>47.846153846153847</v>
      </c>
      <c r="Q3498" t="str">
        <f t="array" ref="Q3498">LEFT(N3498,FIND("/",N3498)-1)</f>
        <v>theater</v>
      </c>
      <c r="R3498" t="str">
        <f t="array" ref="R3498">RIGHT(N3498,LEN(N3498)-FIND("/",N3498))</f>
        <v>plays</v>
      </c>
      <c r="S3498" s="9">
        <f t="array" ref="S3498">(J3498/86400)+25569+(-5/24)</f>
        <v>42584.638495370367</v>
      </c>
      <c r="T3498" s="9">
        <f t="array" ref="T3498">(I3498/86400)+25569+(-5/24)</f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 s="5">
        <f t="shared" si="109"/>
        <v>34.408163265306122</v>
      </c>
      <c r="Q3499" t="str">
        <f t="array" ref="Q3499">LEFT(N3499,FIND("/",N3499)-1)</f>
        <v>theater</v>
      </c>
      <c r="R3499" t="str">
        <f t="array" ref="R3499">RIGHT(N3499,LEN(N3499)-FIND("/",N3499))</f>
        <v>plays</v>
      </c>
      <c r="S3499" s="9">
        <f t="array" ref="S3499">(J3499/86400)+25569+(-5/24)</f>
        <v>42511.53361111111</v>
      </c>
      <c r="T3499" s="9">
        <f t="array" ref="T3499">(I3499/86400)+25569+(-5/24)</f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 s="5">
        <f t="shared" si="109"/>
        <v>40.238095238095241</v>
      </c>
      <c r="Q3500" t="str">
        <f t="array" ref="Q3500">LEFT(N3500,FIND("/",N3500)-1)</f>
        <v>theater</v>
      </c>
      <c r="R3500" t="str">
        <f t="array" ref="R3500">RIGHT(N3500,LEN(N3500)-FIND("/",N3500))</f>
        <v>plays</v>
      </c>
      <c r="S3500" s="9">
        <f t="array" ref="S3500">(J3500/86400)+25569+(-5/24)</f>
        <v>42458.950277777774</v>
      </c>
      <c r="T3500" s="9">
        <f t="array" ref="T3500">(I3500/86400)+25569+(-5/24)</f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 s="5">
        <f t="shared" si="109"/>
        <v>60.285714285714285</v>
      </c>
      <c r="Q3501" t="str">
        <f t="array" ref="Q3501">LEFT(N3501,FIND("/",N3501)-1)</f>
        <v>theater</v>
      </c>
      <c r="R3501" t="str">
        <f t="array" ref="R3501">RIGHT(N3501,LEN(N3501)-FIND("/",N3501))</f>
        <v>plays</v>
      </c>
      <c r="S3501" s="9">
        <f t="array" ref="S3501">(J3501/86400)+25569+(-5/24)</f>
        <v>42131.827835648146</v>
      </c>
      <c r="T3501" s="9">
        <f t="array" ref="T3501">(I3501/86400)+25569+(-5/24)</f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 s="5">
        <f t="shared" si="109"/>
        <v>25.30952380952381</v>
      </c>
      <c r="Q3502" t="str">
        <f t="array" ref="Q3502">LEFT(N3502,FIND("/",N3502)-1)</f>
        <v>theater</v>
      </c>
      <c r="R3502" t="str">
        <f t="array" ref="R3502">RIGHT(N3502,LEN(N3502)-FIND("/",N3502))</f>
        <v>plays</v>
      </c>
      <c r="S3502" s="9">
        <f t="array" ref="S3502">(J3502/86400)+25569+(-5/24)</f>
        <v>42419.711087962962</v>
      </c>
      <c r="T3502" s="9">
        <f t="array" ref="T3502">(I3502/86400)+25569+(-5/24)</f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 s="5">
        <f t="shared" si="109"/>
        <v>35.952380952380949</v>
      </c>
      <c r="Q3503" t="str">
        <f t="array" ref="Q3503">LEFT(N3503,FIND("/",N3503)-1)</f>
        <v>theater</v>
      </c>
      <c r="R3503" t="str">
        <f t="array" ref="R3503">RIGHT(N3503,LEN(N3503)-FIND("/",N3503))</f>
        <v>plays</v>
      </c>
      <c r="S3503" s="9">
        <f t="array" ref="S3503">(J3503/86400)+25569+(-5/24)</f>
        <v>42233.555497685178</v>
      </c>
      <c r="T3503" s="9">
        <f t="array" ref="T3503">(I3503/86400)+25569+(-5/24)</f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 s="5">
        <f t="shared" si="109"/>
        <v>136</v>
      </c>
      <c r="Q3504" t="str">
        <f t="array" ref="Q3504">LEFT(N3504,FIND("/",N3504)-1)</f>
        <v>theater</v>
      </c>
      <c r="R3504" t="str">
        <f t="array" ref="R3504">RIGHT(N3504,LEN(N3504)-FIND("/",N3504))</f>
        <v>plays</v>
      </c>
      <c r="S3504" s="9">
        <f t="array" ref="S3504">(J3504/86400)+25569+(-5/24)</f>
        <v>42430.631064814814</v>
      </c>
      <c r="T3504" s="9">
        <f t="array" ref="T3504">(I3504/86400)+25569+(-5/24)</f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 s="5">
        <f t="shared" si="109"/>
        <v>70.763157894736835</v>
      </c>
      <c r="Q3505" t="str">
        <f t="array" ref="Q3505">LEFT(N3505,FIND("/",N3505)-1)</f>
        <v>theater</v>
      </c>
      <c r="R3505" t="str">
        <f t="array" ref="R3505">RIGHT(N3505,LEN(N3505)-FIND("/",N3505))</f>
        <v>plays</v>
      </c>
      <c r="S3505" s="9">
        <f t="array" ref="S3505">(J3505/86400)+25569+(-5/24)</f>
        <v>42545.27</v>
      </c>
      <c r="T3505" s="9">
        <f t="array" ref="T3505">(I3505/86400)+25569+(-5/24)</f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 s="5">
        <f t="shared" si="109"/>
        <v>125</v>
      </c>
      <c r="Q3506" t="str">
        <f t="array" ref="Q3506">LEFT(N3506,FIND("/",N3506)-1)</f>
        <v>theater</v>
      </c>
      <c r="R3506" t="str">
        <f t="array" ref="R3506">RIGHT(N3506,LEN(N3506)-FIND("/",N3506))</f>
        <v>plays</v>
      </c>
      <c r="S3506" s="9">
        <f t="array" ref="S3506">(J3506/86400)+25569+(-5/24)</f>
        <v>42297.540405092594</v>
      </c>
      <c r="T3506" s="9">
        <f t="array" ref="T3506">(I3506/86400)+25569+(-5/24)</f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 s="5">
        <f t="shared" si="109"/>
        <v>66.512820512820511</v>
      </c>
      <c r="Q3507" t="str">
        <f t="array" ref="Q3507">LEFT(N3507,FIND("/",N3507)-1)</f>
        <v>theater</v>
      </c>
      <c r="R3507" t="str">
        <f t="array" ref="R3507">RIGHT(N3507,LEN(N3507)-FIND("/",N3507))</f>
        <v>plays</v>
      </c>
      <c r="S3507" s="9">
        <f t="array" ref="S3507">(J3507/86400)+25569+(-5/24)</f>
        <v>41760.727372685185</v>
      </c>
      <c r="T3507" s="9">
        <f t="array" ref="T3507">(I3507/86400)+25569+(-5/24)</f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 s="5">
        <f t="shared" si="109"/>
        <v>105</v>
      </c>
      <c r="Q3508" t="str">
        <f t="array" ref="Q3508">LEFT(N3508,FIND("/",N3508)-1)</f>
        <v>theater</v>
      </c>
      <c r="R3508" t="str">
        <f t="array" ref="R3508">RIGHT(N3508,LEN(N3508)-FIND("/",N3508))</f>
        <v>plays</v>
      </c>
      <c r="S3508" s="9">
        <f t="array" ref="S3508">(J3508/86400)+25569+(-5/24)</f>
        <v>41829.525925925926</v>
      </c>
      <c r="T3508" s="9">
        <f t="array" ref="T3508">(I3508/86400)+25569+(-5/24)</f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 s="5">
        <f t="shared" si="109"/>
        <v>145</v>
      </c>
      <c r="Q3509" t="str">
        <f t="array" ref="Q3509">LEFT(N3509,FIND("/",N3509)-1)</f>
        <v>theater</v>
      </c>
      <c r="R3509" t="str">
        <f t="array" ref="R3509">RIGHT(N3509,LEN(N3509)-FIND("/",N3509))</f>
        <v>plays</v>
      </c>
      <c r="S3509" s="9">
        <f t="array" ref="S3509">(J3509/86400)+25569+(-5/24)</f>
        <v>42491.714548611104</v>
      </c>
      <c r="T3509" s="9">
        <f t="array" ref="T3509">(I3509/86400)+25569+(-5/24)</f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 s="5">
        <f t="shared" si="109"/>
        <v>12</v>
      </c>
      <c r="Q3510" t="str">
        <f t="array" ref="Q3510">LEFT(N3510,FIND("/",N3510)-1)</f>
        <v>theater</v>
      </c>
      <c r="R3510" t="str">
        <f t="array" ref="R3510">RIGHT(N3510,LEN(N3510)-FIND("/",N3510))</f>
        <v>plays</v>
      </c>
      <c r="S3510" s="9">
        <f t="array" ref="S3510">(J3510/86400)+25569+(-5/24)</f>
        <v>42477.521446759252</v>
      </c>
      <c r="T3510" s="9">
        <f t="array" ref="T3510">(I3510/86400)+25569+(-5/24)</f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 s="5">
        <f t="shared" si="109"/>
        <v>96.666666666666671</v>
      </c>
      <c r="Q3511" t="str">
        <f t="array" ref="Q3511">LEFT(N3511,FIND("/",N3511)-1)</f>
        <v>theater</v>
      </c>
      <c r="R3511" t="str">
        <f t="array" ref="R3511">RIGHT(N3511,LEN(N3511)-FIND("/",N3511))</f>
        <v>plays</v>
      </c>
      <c r="S3511" s="9">
        <f t="array" ref="S3511">(J3511/86400)+25569+(-5/24)</f>
        <v>41950.651226851849</v>
      </c>
      <c r="T3511" s="9">
        <f t="array" ref="T3511">(I3511/86400)+25569+(-5/24)</f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 s="5">
        <f t="shared" si="109"/>
        <v>60.333333333333336</v>
      </c>
      <c r="Q3512" t="str">
        <f t="array" ref="Q3512">LEFT(N3512,FIND("/",N3512)-1)</f>
        <v>theater</v>
      </c>
      <c r="R3512" t="str">
        <f t="array" ref="R3512">RIGHT(N3512,LEN(N3512)-FIND("/",N3512))</f>
        <v>plays</v>
      </c>
      <c r="S3512" s="9">
        <f t="array" ref="S3512">(J3512/86400)+25569+(-5/24)</f>
        <v>41802.412569444445</v>
      </c>
      <c r="T3512" s="9">
        <f t="array" ref="T3512">(I3512/86400)+25569+(-5/24)</f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 s="5">
        <f t="shared" si="109"/>
        <v>79.89473684210526</v>
      </c>
      <c r="Q3513" t="str">
        <f t="array" ref="Q3513">LEFT(N3513,FIND("/",N3513)-1)</f>
        <v>theater</v>
      </c>
      <c r="R3513" t="str">
        <f t="array" ref="R3513">RIGHT(N3513,LEN(N3513)-FIND("/",N3513))</f>
        <v>plays</v>
      </c>
      <c r="S3513" s="9">
        <f t="array" ref="S3513">(J3513/86400)+25569+(-5/24)</f>
        <v>41927.665451388886</v>
      </c>
      <c r="T3513" s="9">
        <f t="array" ref="T3513">(I3513/86400)+25569+(-5/24)</f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 s="5">
        <f t="shared" si="109"/>
        <v>58.823529411764703</v>
      </c>
      <c r="Q3514" t="str">
        <f t="array" ref="Q3514">LEFT(N3514,FIND("/",N3514)-1)</f>
        <v>theater</v>
      </c>
      <c r="R3514" t="str">
        <f t="array" ref="R3514">RIGHT(N3514,LEN(N3514)-FIND("/",N3514))</f>
        <v>plays</v>
      </c>
      <c r="S3514" s="9">
        <f t="array" ref="S3514">(J3514/86400)+25569+(-5/24)</f>
        <v>42057.328611111108</v>
      </c>
      <c r="T3514" s="9">
        <f t="array" ref="T3514">(I3514/86400)+25569+(-5/24)</f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 s="5">
        <f t="shared" si="109"/>
        <v>75.340909090909093</v>
      </c>
      <c r="Q3515" t="str">
        <f t="array" ref="Q3515">LEFT(N3515,FIND("/",N3515)-1)</f>
        <v>theater</v>
      </c>
      <c r="R3515" t="str">
        <f t="array" ref="R3515">RIGHT(N3515,LEN(N3515)-FIND("/",N3515))</f>
        <v>plays</v>
      </c>
      <c r="S3515" s="9">
        <f t="array" ref="S3515">(J3515/86400)+25569+(-5/24)</f>
        <v>41780.887870370367</v>
      </c>
      <c r="T3515" s="9">
        <f t="array" ref="T3515">(I3515/86400)+25569+(-5/24)</f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 s="5">
        <f t="shared" si="109"/>
        <v>55</v>
      </c>
      <c r="Q3516" t="str">
        <f t="array" ref="Q3516">LEFT(N3516,FIND("/",N3516)-1)</f>
        <v>theater</v>
      </c>
      <c r="R3516" t="str">
        <f t="array" ref="R3516">RIGHT(N3516,LEN(N3516)-FIND("/",N3516))</f>
        <v>plays</v>
      </c>
      <c r="S3516" s="9">
        <f t="array" ref="S3516">(J3516/86400)+25569+(-5/24)</f>
        <v>42020.638333333329</v>
      </c>
      <c r="T3516" s="9">
        <f t="array" ref="T3516">(I3516/86400)+25569+(-5/24)</f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 s="5">
        <f t="shared" si="109"/>
        <v>66.956521739130437</v>
      </c>
      <c r="Q3517" t="str">
        <f t="array" ref="Q3517">LEFT(N3517,FIND("/",N3517)-1)</f>
        <v>theater</v>
      </c>
      <c r="R3517" t="str">
        <f t="array" ref="R3517">RIGHT(N3517,LEN(N3517)-FIND("/",N3517))</f>
        <v>plays</v>
      </c>
      <c r="S3517" s="9">
        <f t="array" ref="S3517">(J3517/86400)+25569+(-5/24)</f>
        <v>42125.564479166664</v>
      </c>
      <c r="T3517" s="9">
        <f t="array" ref="T3517">(I3517/86400)+25569+(-5/24)</f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 s="5">
        <f t="shared" si="109"/>
        <v>227.27272727272728</v>
      </c>
      <c r="Q3518" t="str">
        <f t="array" ref="Q3518">LEFT(N3518,FIND("/",N3518)-1)</f>
        <v>theater</v>
      </c>
      <c r="R3518" t="str">
        <f t="array" ref="R3518">RIGHT(N3518,LEN(N3518)-FIND("/",N3518))</f>
        <v>plays</v>
      </c>
      <c r="S3518" s="9">
        <f t="array" ref="S3518">(J3518/86400)+25569+(-5/24)</f>
        <v>41855.801736111105</v>
      </c>
      <c r="T3518" s="9">
        <f t="array" ref="T3518">(I3518/86400)+25569+(-5/24)</f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 s="5">
        <f t="shared" si="109"/>
        <v>307.69230769230768</v>
      </c>
      <c r="Q3519" t="str">
        <f t="array" ref="Q3519">LEFT(N3519,FIND("/",N3519)-1)</f>
        <v>theater</v>
      </c>
      <c r="R3519" t="str">
        <f t="array" ref="R3519">RIGHT(N3519,LEN(N3519)-FIND("/",N3519))</f>
        <v>plays</v>
      </c>
      <c r="S3519" s="9">
        <f t="array" ref="S3519">(J3519/86400)+25569+(-5/24)</f>
        <v>41794.609189814808</v>
      </c>
      <c r="T3519" s="9">
        <f t="array" ref="T3519">(I3519/86400)+25569+(-5/24)</f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 s="5">
        <f t="shared" si="109"/>
        <v>50.020909090909093</v>
      </c>
      <c r="Q3520" t="str">
        <f t="array" ref="Q3520">LEFT(N3520,FIND("/",N3520)-1)</f>
        <v>theater</v>
      </c>
      <c r="R3520" t="str">
        <f t="array" ref="R3520">RIGHT(N3520,LEN(N3520)-FIND("/",N3520))</f>
        <v>plays</v>
      </c>
      <c r="S3520" s="9">
        <f t="array" ref="S3520">(J3520/86400)+25569+(-5/24)</f>
        <v>41893.575219907405</v>
      </c>
      <c r="T3520" s="9">
        <f t="array" ref="T3520">(I3520/86400)+25569+(-5/24)</f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 s="5">
        <f t="shared" si="109"/>
        <v>72.392857142857139</v>
      </c>
      <c r="Q3521" t="str">
        <f t="array" ref="Q3521">LEFT(N3521,FIND("/",N3521)-1)</f>
        <v>theater</v>
      </c>
      <c r="R3521" t="str">
        <f t="array" ref="R3521">RIGHT(N3521,LEN(N3521)-FIND("/",N3521))</f>
        <v>plays</v>
      </c>
      <c r="S3521" s="9">
        <f t="array" ref="S3521">(J3521/86400)+25569+(-5/24)</f>
        <v>42037.390624999993</v>
      </c>
      <c r="T3521" s="9">
        <f t="array" ref="T3521">(I3521/86400)+25569+(-5/24)</f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 s="5">
        <f t="shared" si="109"/>
        <v>95.952380952380949</v>
      </c>
      <c r="Q3522" t="str">
        <f t="array" ref="Q3522">LEFT(N3522,FIND("/",N3522)-1)</f>
        <v>theater</v>
      </c>
      <c r="R3522" t="str">
        <f t="array" ref="R3522">RIGHT(N3522,LEN(N3522)-FIND("/",N3522))</f>
        <v>plays</v>
      </c>
      <c r="S3522" s="9">
        <f t="array" ref="S3522">(J3522/86400)+25569+(-5/24)</f>
        <v>42227.615879629629</v>
      </c>
      <c r="T3522" s="9">
        <f t="array" ref="T3522">(I3522/86400)+25569+(-5/24)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E3523/D3523*100</f>
        <v>169.42857142857144</v>
      </c>
      <c r="P3523" s="5">
        <f t="shared" ref="P3523:P3586" si="111">E3523/L3523</f>
        <v>45.615384615384613</v>
      </c>
      <c r="Q3523" t="str">
        <f t="array" ref="Q3523">LEFT(N3523,FIND("/",N3523)-1)</f>
        <v>theater</v>
      </c>
      <c r="R3523" t="str">
        <f t="array" ref="R3523">RIGHT(N3523,LEN(N3523)-FIND("/",N3523))</f>
        <v>plays</v>
      </c>
      <c r="S3523" s="9">
        <f t="array" ref="S3523">(J3523/86400)+25569+(-5/24)</f>
        <v>41881.153009259258</v>
      </c>
      <c r="T3523" s="9">
        <f t="array" ref="T35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 s="5">
        <f t="shared" si="111"/>
        <v>41.029411764705884</v>
      </c>
      <c r="Q3524" t="str">
        <f t="array" ref="Q3524">LEFT(N3524,FIND("/",N3524)-1)</f>
        <v>theater</v>
      </c>
      <c r="R3524" t="str">
        <f t="array" ref="R3524">RIGHT(N3524,LEN(N3524)-FIND("/",N3524))</f>
        <v>plays</v>
      </c>
      <c r="S3524" s="9">
        <f t="array" ref="S3524">(J3524/86400)+25569+(-5/24)</f>
        <v>42234.581550925919</v>
      </c>
      <c r="T3524" s="9">
        <f t="array" ref="T3524">(I3524/86400)+25569+(-5/24)</f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 s="5">
        <f t="shared" si="111"/>
        <v>56.825000000000003</v>
      </c>
      <c r="Q3525" t="str">
        <f t="array" ref="Q3525">LEFT(N3525,FIND("/",N3525)-1)</f>
        <v>theater</v>
      </c>
      <c r="R3525" t="str">
        <f t="array" ref="R3525">RIGHT(N3525,LEN(N3525)-FIND("/",N3525))</f>
        <v>plays</v>
      </c>
      <c r="S3525" s="9">
        <f t="array" ref="S3525">(J3525/86400)+25569+(-5/24)</f>
        <v>42581.189212962963</v>
      </c>
      <c r="T3525" s="9">
        <f t="array" ref="T3525">(I3525/86400)+25569+(-5/24)</f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 s="5">
        <f t="shared" si="111"/>
        <v>137.24324324324326</v>
      </c>
      <c r="Q3526" t="str">
        <f t="array" ref="Q3526">LEFT(N3526,FIND("/",N3526)-1)</f>
        <v>theater</v>
      </c>
      <c r="R3526" t="str">
        <f t="array" ref="R3526">RIGHT(N3526,LEN(N3526)-FIND("/",N3526))</f>
        <v>plays</v>
      </c>
      <c r="S3526" s="9">
        <f t="array" ref="S3526">(J3526/86400)+25569+(-5/24)</f>
        <v>41880.555243055554</v>
      </c>
      <c r="T3526" s="9">
        <f t="array" ref="T3526">(I3526/86400)+25569+(-5/24)</f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 s="5">
        <f t="shared" si="111"/>
        <v>75.714285714285708</v>
      </c>
      <c r="Q3527" t="str">
        <f t="array" ref="Q3527">LEFT(N3527,FIND("/",N3527)-1)</f>
        <v>theater</v>
      </c>
      <c r="R3527" t="str">
        <f t="array" ref="R3527">RIGHT(N3527,LEN(N3527)-FIND("/",N3527))</f>
        <v>plays</v>
      </c>
      <c r="S3527" s="9">
        <f t="array" ref="S3527">(J3527/86400)+25569+(-5/24)</f>
        <v>42214.487337962964</v>
      </c>
      <c r="T3527" s="9">
        <f t="array" ref="T3527">(I3527/86400)+25569+(-5/24)</f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 s="5">
        <f t="shared" si="111"/>
        <v>99</v>
      </c>
      <c r="Q3528" t="str">
        <f t="array" ref="Q3528">LEFT(N3528,FIND("/",N3528)-1)</f>
        <v>theater</v>
      </c>
      <c r="R3528" t="str">
        <f t="array" ref="R3528">RIGHT(N3528,LEN(N3528)-FIND("/",N3528))</f>
        <v>plays</v>
      </c>
      <c r="S3528" s="9">
        <f t="array" ref="S3528">(J3528/86400)+25569+(-5/24)</f>
        <v>42460.126979166664</v>
      </c>
      <c r="T3528" s="9">
        <f t="array" ref="T3528">(I3528/86400)+25569+(-5/24)</f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 s="5">
        <f t="shared" si="111"/>
        <v>81.569767441860463</v>
      </c>
      <c r="Q3529" t="str">
        <f t="array" ref="Q3529">LEFT(N3529,FIND("/",N3529)-1)</f>
        <v>theater</v>
      </c>
      <c r="R3529" t="str">
        <f t="array" ref="R3529">RIGHT(N3529,LEN(N3529)-FIND("/",N3529))</f>
        <v>plays</v>
      </c>
      <c r="S3529" s="9">
        <f t="array" ref="S3529">(J3529/86400)+25569+(-5/24)</f>
        <v>42166.814872685187</v>
      </c>
      <c r="T3529" s="9">
        <f t="array" ref="T3529">(I3529/86400)+25569+(-5/24)</f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 s="5">
        <f t="shared" si="111"/>
        <v>45.108108108108105</v>
      </c>
      <c r="Q3530" t="str">
        <f t="array" ref="Q3530">LEFT(N3530,FIND("/",N3530)-1)</f>
        <v>theater</v>
      </c>
      <c r="R3530" t="str">
        <f t="array" ref="R3530">RIGHT(N3530,LEN(N3530)-FIND("/",N3530))</f>
        <v>plays</v>
      </c>
      <c r="S3530" s="9">
        <f t="array" ref="S3530">(J3530/86400)+25569+(-5/24)</f>
        <v>42733.293032407404</v>
      </c>
      <c r="T3530" s="9">
        <f t="array" ref="T3530">(I3530/86400)+25569+(-5/24)</f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 s="5">
        <f t="shared" si="111"/>
        <v>36.666666666666664</v>
      </c>
      <c r="Q3531" t="str">
        <f t="array" ref="Q3531">LEFT(N3531,FIND("/",N3531)-1)</f>
        <v>theater</v>
      </c>
      <c r="R3531" t="str">
        <f t="array" ref="R3531">RIGHT(N3531,LEN(N3531)-FIND("/",N3531))</f>
        <v>plays</v>
      </c>
      <c r="S3531" s="9">
        <f t="array" ref="S3531">(J3531/86400)+25569+(-5/24)</f>
        <v>42177.553449074076</v>
      </c>
      <c r="T3531" s="9">
        <f t="array" ref="T3531">(I3531/86400)+25569+(-5/24)</f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 s="5">
        <f t="shared" si="111"/>
        <v>125</v>
      </c>
      <c r="Q3532" t="str">
        <f t="array" ref="Q3532">LEFT(N3532,FIND("/",N3532)-1)</f>
        <v>theater</v>
      </c>
      <c r="R3532" t="str">
        <f t="array" ref="R3532">RIGHT(N3532,LEN(N3532)-FIND("/",N3532))</f>
        <v>plays</v>
      </c>
      <c r="S3532" s="9">
        <f t="array" ref="S3532">(J3532/86400)+25569+(-5/24)</f>
        <v>42442.41501157407</v>
      </c>
      <c r="T3532" s="9">
        <f t="array" ref="T3532">(I3532/86400)+25569+(-5/24)</f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 s="5">
        <f t="shared" si="111"/>
        <v>49.230769230769234</v>
      </c>
      <c r="Q3533" t="str">
        <f t="array" ref="Q3533">LEFT(N3533,FIND("/",N3533)-1)</f>
        <v>theater</v>
      </c>
      <c r="R3533" t="str">
        <f t="array" ref="R3533">RIGHT(N3533,LEN(N3533)-FIND("/",N3533))</f>
        <v>plays</v>
      </c>
      <c r="S3533" s="9">
        <f t="array" ref="S3533">(J3533/86400)+25569+(-5/24)</f>
        <v>42521.44599537037</v>
      </c>
      <c r="T3533" s="9">
        <f t="array" ref="T3533">(I3533/86400)+25569+(-5/24)</f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 s="5">
        <f t="shared" si="111"/>
        <v>42.296296296296298</v>
      </c>
      <c r="Q3534" t="str">
        <f t="array" ref="Q3534">LEFT(N3534,FIND("/",N3534)-1)</f>
        <v>theater</v>
      </c>
      <c r="R3534" t="str">
        <f t="array" ref="R3534">RIGHT(N3534,LEN(N3534)-FIND("/",N3534))</f>
        <v>plays</v>
      </c>
      <c r="S3534" s="9">
        <f t="array" ref="S3534">(J3534/86400)+25569+(-5/24)</f>
        <v>41884.391516203701</v>
      </c>
      <c r="T3534" s="9">
        <f t="array" ref="T3534">(I3534/86400)+25569+(-5/24)</f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 s="5">
        <f t="shared" si="111"/>
        <v>78.875</v>
      </c>
      <c r="Q3535" t="str">
        <f t="array" ref="Q3535">LEFT(N3535,FIND("/",N3535)-1)</f>
        <v>theater</v>
      </c>
      <c r="R3535" t="str">
        <f t="array" ref="R3535">RIGHT(N3535,LEN(N3535)-FIND("/",N3535))</f>
        <v>plays</v>
      </c>
      <c r="S3535" s="9">
        <f t="array" ref="S3535">(J3535/86400)+25569+(-5/24)</f>
        <v>42289.552858796298</v>
      </c>
      <c r="T3535" s="9">
        <f t="array" ref="T3535">(I3535/86400)+25569+(-5/24)</f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 s="5">
        <f t="shared" si="111"/>
        <v>38.284313725490193</v>
      </c>
      <c r="Q3536" t="str">
        <f t="array" ref="Q3536">LEFT(N3536,FIND("/",N3536)-1)</f>
        <v>theater</v>
      </c>
      <c r="R3536" t="str">
        <f t="array" ref="R3536">RIGHT(N3536,LEN(N3536)-FIND("/",N3536))</f>
        <v>plays</v>
      </c>
      <c r="S3536" s="9">
        <f t="array" ref="S3536">(J3536/86400)+25569+(-5/24)</f>
        <v>42243.416932870365</v>
      </c>
      <c r="T3536" s="9">
        <f t="array" ref="T3536">(I3536/86400)+25569+(-5/24)</f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 s="5">
        <f t="shared" si="111"/>
        <v>44.847826086956523</v>
      </c>
      <c r="Q3537" t="str">
        <f t="array" ref="Q3537">LEFT(N3537,FIND("/",N3537)-1)</f>
        <v>theater</v>
      </c>
      <c r="R3537" t="str">
        <f t="array" ref="R3537">RIGHT(N3537,LEN(N3537)-FIND("/",N3537))</f>
        <v>plays</v>
      </c>
      <c r="S3537" s="9">
        <f t="array" ref="S3537">(J3537/86400)+25569+(-5/24)</f>
        <v>42248.431828703702</v>
      </c>
      <c r="T3537" s="9">
        <f t="array" ref="T3537">(I3537/86400)+25569+(-5/24)</f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 s="5">
        <f t="shared" si="111"/>
        <v>13.529411764705882</v>
      </c>
      <c r="Q3538" t="str">
        <f t="array" ref="Q3538">LEFT(N3538,FIND("/",N3538)-1)</f>
        <v>theater</v>
      </c>
      <c r="R3538" t="str">
        <f t="array" ref="R3538">RIGHT(N3538,LEN(N3538)-FIND("/",N3538))</f>
        <v>plays</v>
      </c>
      <c r="S3538" s="9">
        <f t="array" ref="S3538">(J3538/86400)+25569+(-5/24)</f>
        <v>42328.518807870372</v>
      </c>
      <c r="T3538" s="9">
        <f t="array" ref="T3538">(I3538/86400)+25569+(-5/24)</f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 s="5">
        <f t="shared" si="111"/>
        <v>43.5</v>
      </c>
      <c r="Q3539" t="str">
        <f t="array" ref="Q3539">LEFT(N3539,FIND("/",N3539)-1)</f>
        <v>theater</v>
      </c>
      <c r="R3539" t="str">
        <f t="array" ref="R3539">RIGHT(N3539,LEN(N3539)-FIND("/",N3539))</f>
        <v>plays</v>
      </c>
      <c r="S3539" s="9">
        <f t="array" ref="S3539">(J3539/86400)+25569+(-5/24)</f>
        <v>41923.146018518521</v>
      </c>
      <c r="T3539" s="9">
        <f t="array" ref="T3539">(I3539/86400)+25569+(-5/24)</f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 s="5">
        <f t="shared" si="111"/>
        <v>30.951807228915662</v>
      </c>
      <c r="Q3540" t="str">
        <f t="array" ref="Q3540">LEFT(N3540,FIND("/",N3540)-1)</f>
        <v>theater</v>
      </c>
      <c r="R3540" t="str">
        <f t="array" ref="R3540">RIGHT(N3540,LEN(N3540)-FIND("/",N3540))</f>
        <v>plays</v>
      </c>
      <c r="S3540" s="9">
        <f t="array" ref="S3540">(J3540/86400)+25569+(-5/24)</f>
        <v>42571.212268518517</v>
      </c>
      <c r="T3540" s="9">
        <f t="array" ref="T3540">(I3540/86400)+25569+(-5/24)</f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 s="5">
        <f t="shared" si="111"/>
        <v>55.230769230769234</v>
      </c>
      <c r="Q3541" t="str">
        <f t="array" ref="Q3541">LEFT(N3541,FIND("/",N3541)-1)</f>
        <v>theater</v>
      </c>
      <c r="R3541" t="str">
        <f t="array" ref="R3541">RIGHT(N3541,LEN(N3541)-FIND("/",N3541))</f>
        <v>plays</v>
      </c>
      <c r="S3541" s="9">
        <f t="array" ref="S3541">(J3541/86400)+25569+(-5/24)</f>
        <v>42600.547708333332</v>
      </c>
      <c r="T3541" s="9">
        <f t="array" ref="T3541">(I3541/86400)+25569+(-5/24)</f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 s="5">
        <f t="shared" si="111"/>
        <v>46.125</v>
      </c>
      <c r="Q3542" t="str">
        <f t="array" ref="Q3542">LEFT(N3542,FIND("/",N3542)-1)</f>
        <v>theater</v>
      </c>
      <c r="R3542" t="str">
        <f t="array" ref="R3542">RIGHT(N3542,LEN(N3542)-FIND("/",N3542))</f>
        <v>plays</v>
      </c>
      <c r="S3542" s="9">
        <f t="array" ref="S3542">(J3542/86400)+25569+(-5/24)</f>
        <v>42516.795034722221</v>
      </c>
      <c r="T3542" s="9">
        <f t="array" ref="T3542">(I3542/86400)+25569+(-5/24)</f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 s="5">
        <f t="shared" si="111"/>
        <v>39.375</v>
      </c>
      <c r="Q3543" t="str">
        <f t="array" ref="Q3543">LEFT(N3543,FIND("/",N3543)-1)</f>
        <v>theater</v>
      </c>
      <c r="R3543" t="str">
        <f t="array" ref="R3543">RIGHT(N3543,LEN(N3543)-FIND("/",N3543))</f>
        <v>plays</v>
      </c>
      <c r="S3543" s="9">
        <f t="array" ref="S3543">(J3543/86400)+25569+(-5/24)</f>
        <v>42222.521701388883</v>
      </c>
      <c r="T3543" s="9">
        <f t="array" ref="T3543">(I3543/86400)+25569+(-5/24)</f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 s="5">
        <f t="shared" si="111"/>
        <v>66.152941176470591</v>
      </c>
      <c r="Q3544" t="str">
        <f t="array" ref="Q3544">LEFT(N3544,FIND("/",N3544)-1)</f>
        <v>theater</v>
      </c>
      <c r="R3544" t="str">
        <f t="array" ref="R3544">RIGHT(N3544,LEN(N3544)-FIND("/",N3544))</f>
        <v>plays</v>
      </c>
      <c r="S3544" s="9">
        <f t="array" ref="S3544">(J3544/86400)+25569+(-5/24)</f>
        <v>41829.391458333332</v>
      </c>
      <c r="T3544" s="9">
        <f t="array" ref="T3544">(I3544/86400)+25569+(-5/24)</f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 s="5">
        <f t="shared" si="111"/>
        <v>54.137931034482762</v>
      </c>
      <c r="Q3545" t="str">
        <f t="array" ref="Q3545">LEFT(N3545,FIND("/",N3545)-1)</f>
        <v>theater</v>
      </c>
      <c r="R3545" t="str">
        <f t="array" ref="R3545">RIGHT(N3545,LEN(N3545)-FIND("/",N3545))</f>
        <v>plays</v>
      </c>
      <c r="S3545" s="9">
        <f t="array" ref="S3545">(J3545/86400)+25569+(-5/24)</f>
        <v>42150.546979166662</v>
      </c>
      <c r="T3545" s="9">
        <f t="array" ref="T3545">(I3545/86400)+25569+(-5/24)</f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 s="5">
        <f t="shared" si="111"/>
        <v>104.16666666666667</v>
      </c>
      <c r="Q3546" t="str">
        <f t="array" ref="Q3546">LEFT(N3546,FIND("/",N3546)-1)</f>
        <v>theater</v>
      </c>
      <c r="R3546" t="str">
        <f t="array" ref="R3546">RIGHT(N3546,LEN(N3546)-FIND("/",N3546))</f>
        <v>plays</v>
      </c>
      <c r="S3546" s="9">
        <f t="array" ref="S3546">(J3546/86400)+25569+(-5/24)</f>
        <v>42040.623344907406</v>
      </c>
      <c r="T3546" s="9">
        <f t="array" ref="T3546">(I3546/86400)+25569+(-5/24)</f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 s="5">
        <f t="shared" si="111"/>
        <v>31.375</v>
      </c>
      <c r="Q3547" t="str">
        <f t="array" ref="Q3547">LEFT(N3547,FIND("/",N3547)-1)</f>
        <v>theater</v>
      </c>
      <c r="R3547" t="str">
        <f t="array" ref="R3547">RIGHT(N3547,LEN(N3547)-FIND("/",N3547))</f>
        <v>plays</v>
      </c>
      <c r="S3547" s="9">
        <f t="array" ref="S3547">(J3547/86400)+25569+(-5/24)</f>
        <v>42075.599062499998</v>
      </c>
      <c r="T3547" s="9">
        <f t="array" ref="T3547">(I3547/86400)+25569+(-5/24)</f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 s="5">
        <f t="shared" si="111"/>
        <v>59.210526315789473</v>
      </c>
      <c r="Q3548" t="str">
        <f t="array" ref="Q3548">LEFT(N3548,FIND("/",N3548)-1)</f>
        <v>theater</v>
      </c>
      <c r="R3548" t="str">
        <f t="array" ref="R3548">RIGHT(N3548,LEN(N3548)-FIND("/",N3548))</f>
        <v>plays</v>
      </c>
      <c r="S3548" s="9">
        <f t="array" ref="S3548">(J3548/86400)+25569+(-5/24)</f>
        <v>42073.452361111107</v>
      </c>
      <c r="T3548" s="9">
        <f t="array" ref="T3548">(I3548/86400)+25569+(-5/24)</f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 s="5">
        <f t="shared" si="111"/>
        <v>119.17633928571429</v>
      </c>
      <c r="Q3549" t="str">
        <f t="array" ref="Q3549">LEFT(N3549,FIND("/",N3549)-1)</f>
        <v>theater</v>
      </c>
      <c r="R3549" t="str">
        <f t="array" ref="R3549">RIGHT(N3549,LEN(N3549)-FIND("/",N3549))</f>
        <v>plays</v>
      </c>
      <c r="S3549" s="9">
        <f t="array" ref="S3549">(J3549/86400)+25569+(-5/24)</f>
        <v>42479.870381944442</v>
      </c>
      <c r="T3549" s="9">
        <f t="array" ref="T3549">(I3549/86400)+25569+(-5/24)</f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 s="5">
        <f t="shared" si="111"/>
        <v>164.61538461538461</v>
      </c>
      <c r="Q3550" t="str">
        <f t="array" ref="Q3550">LEFT(N3550,FIND("/",N3550)-1)</f>
        <v>theater</v>
      </c>
      <c r="R3550" t="str">
        <f t="array" ref="R3550">RIGHT(N3550,LEN(N3550)-FIND("/",N3550))</f>
        <v>plays</v>
      </c>
      <c r="S3550" s="9">
        <f t="array" ref="S3550">(J3550/86400)+25569+(-5/24)</f>
        <v>42411.733958333331</v>
      </c>
      <c r="T3550" s="9">
        <f t="array" ref="T3550">(I3550/86400)+25569+(-5/24)</f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 s="5">
        <f t="shared" si="111"/>
        <v>24.285714285714285</v>
      </c>
      <c r="Q3551" t="str">
        <f t="array" ref="Q3551">LEFT(N3551,FIND("/",N3551)-1)</f>
        <v>theater</v>
      </c>
      <c r="R3551" t="str">
        <f t="array" ref="R3551">RIGHT(N3551,LEN(N3551)-FIND("/",N3551))</f>
        <v>plays</v>
      </c>
      <c r="S3551" s="9">
        <f t="array" ref="S3551">(J3551/86400)+25569+(-5/24)</f>
        <v>42223.186030092591</v>
      </c>
      <c r="T3551" s="9">
        <f t="array" ref="T3551">(I3551/86400)+25569+(-5/24)</f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 s="5">
        <f t="shared" si="111"/>
        <v>40.9375</v>
      </c>
      <c r="Q3552" t="str">
        <f t="array" ref="Q3552">LEFT(N3552,FIND("/",N3552)-1)</f>
        <v>theater</v>
      </c>
      <c r="R3552" t="str">
        <f t="array" ref="R3552">RIGHT(N3552,LEN(N3552)-FIND("/",N3552))</f>
        <v>plays</v>
      </c>
      <c r="S3552" s="9">
        <f t="array" ref="S3552">(J3552/86400)+25569+(-5/24)</f>
        <v>42462.685162037036</v>
      </c>
      <c r="T3552" s="9">
        <f t="array" ref="T3552">(I3552/86400)+25569+(-5/24)</f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 s="5">
        <f t="shared" si="111"/>
        <v>61.1</v>
      </c>
      <c r="Q3553" t="str">
        <f t="array" ref="Q3553">LEFT(N3553,FIND("/",N3553)-1)</f>
        <v>theater</v>
      </c>
      <c r="R3553" t="str">
        <f t="array" ref="R3553">RIGHT(N3553,LEN(N3553)-FIND("/",N3553))</f>
        <v>plays</v>
      </c>
      <c r="S3553" s="9">
        <f t="array" ref="S3553">(J3553/86400)+25569+(-5/24)</f>
        <v>41753.307523148142</v>
      </c>
      <c r="T3553" s="9">
        <f t="array" ref="T3553">(I3553/86400)+25569+(-5/24)</f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 s="5">
        <f t="shared" si="111"/>
        <v>38.65</v>
      </c>
      <c r="Q3554" t="str">
        <f t="array" ref="Q3554">LEFT(N3554,FIND("/",N3554)-1)</f>
        <v>theater</v>
      </c>
      <c r="R3554" t="str">
        <f t="array" ref="R3554">RIGHT(N3554,LEN(N3554)-FIND("/",N3554))</f>
        <v>plays</v>
      </c>
      <c r="S3554" s="9">
        <f t="array" ref="S3554">(J3554/86400)+25569+(-5/24)</f>
        <v>41788.378749999996</v>
      </c>
      <c r="T3554" s="9">
        <f t="array" ref="T3554">(I3554/86400)+25569+(-5/24)</f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 s="5">
        <f t="shared" si="111"/>
        <v>56.20192307692308</v>
      </c>
      <c r="Q3555" t="str">
        <f t="array" ref="Q3555">LEFT(N3555,FIND("/",N3555)-1)</f>
        <v>theater</v>
      </c>
      <c r="R3555" t="str">
        <f t="array" ref="R3555">RIGHT(N3555,LEN(N3555)-FIND("/",N3555))</f>
        <v>plays</v>
      </c>
      <c r="S3555" s="9">
        <f t="array" ref="S3555">(J3555/86400)+25569+(-5/24)</f>
        <v>42195.820370370369</v>
      </c>
      <c r="T3555" s="9">
        <f t="array" ref="T3555">(I3555/86400)+25569+(-5/24)</f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 s="5">
        <f t="shared" si="111"/>
        <v>107.00207547169811</v>
      </c>
      <c r="Q3556" t="str">
        <f t="array" ref="Q3556">LEFT(N3556,FIND("/",N3556)-1)</f>
        <v>theater</v>
      </c>
      <c r="R3556" t="str">
        <f t="array" ref="R3556">RIGHT(N3556,LEN(N3556)-FIND("/",N3556))</f>
        <v>plays</v>
      </c>
      <c r="S3556" s="9">
        <f t="array" ref="S3556">(J3556/86400)+25569+(-5/24)</f>
        <v>42015.842118055552</v>
      </c>
      <c r="T3556" s="9">
        <f t="array" ref="T3556">(I3556/86400)+25569+(-5/24)</f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 s="5">
        <f t="shared" si="111"/>
        <v>171.42857142857142</v>
      </c>
      <c r="Q3557" t="str">
        <f t="array" ref="Q3557">LEFT(N3557,FIND("/",N3557)-1)</f>
        <v>theater</v>
      </c>
      <c r="R3557" t="str">
        <f t="array" ref="R3557">RIGHT(N3557,LEN(N3557)-FIND("/",N3557))</f>
        <v>plays</v>
      </c>
      <c r="S3557" s="9">
        <f t="array" ref="S3557">(J3557/86400)+25569+(-5/24)</f>
        <v>42661.233726851853</v>
      </c>
      <c r="T3557" s="9">
        <f t="array" ref="T3557">(I3557/86400)+25569+(-5/24)</f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 s="5">
        <f t="shared" si="111"/>
        <v>110.5</v>
      </c>
      <c r="Q3558" t="str">
        <f t="array" ref="Q3558">LEFT(N3558,FIND("/",N3558)-1)</f>
        <v>theater</v>
      </c>
      <c r="R3558" t="str">
        <f t="array" ref="R3558">RIGHT(N3558,LEN(N3558)-FIND("/",N3558))</f>
        <v>plays</v>
      </c>
      <c r="S3558" s="9">
        <f t="array" ref="S3558">(J3558/86400)+25569+(-5/24)</f>
        <v>41808.441249999996</v>
      </c>
      <c r="T3558" s="9">
        <f t="array" ref="T3558">(I3558/86400)+25569+(-5/24)</f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 s="5">
        <f t="shared" si="111"/>
        <v>179.27598566308242</v>
      </c>
      <c r="Q3559" t="str">
        <f t="array" ref="Q3559">LEFT(N3559,FIND("/",N3559)-1)</f>
        <v>theater</v>
      </c>
      <c r="R3559" t="str">
        <f t="array" ref="R3559">RIGHT(N3559,LEN(N3559)-FIND("/",N3559))</f>
        <v>plays</v>
      </c>
      <c r="S3559" s="9">
        <f t="array" ref="S3559">(J3559/86400)+25569+(-5/24)</f>
        <v>41730.068414351852</v>
      </c>
      <c r="T3559" s="9">
        <f t="array" ref="T3559">(I3559/86400)+25569+(-5/24)</f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 s="5">
        <f t="shared" si="111"/>
        <v>22.90909090909091</v>
      </c>
      <c r="Q3560" t="str">
        <f t="array" ref="Q3560">LEFT(N3560,FIND("/",N3560)-1)</f>
        <v>theater</v>
      </c>
      <c r="R3560" t="str">
        <f t="array" ref="R3560">RIGHT(N3560,LEN(N3560)-FIND("/",N3560))</f>
        <v>plays</v>
      </c>
      <c r="S3560" s="9">
        <f t="array" ref="S3560">(J3560/86400)+25569+(-5/24)</f>
        <v>42139.608506944445</v>
      </c>
      <c r="T3560" s="9">
        <f t="array" ref="T3560">(I3560/86400)+25569+(-5/24)</f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 s="5">
        <f t="shared" si="111"/>
        <v>43.125</v>
      </c>
      <c r="Q3561" t="str">
        <f t="array" ref="Q3561">LEFT(N3561,FIND("/",N3561)-1)</f>
        <v>theater</v>
      </c>
      <c r="R3561" t="str">
        <f t="array" ref="R3561">RIGHT(N3561,LEN(N3561)-FIND("/",N3561))</f>
        <v>plays</v>
      </c>
      <c r="S3561" s="9">
        <f t="array" ref="S3561">(J3561/86400)+25569+(-5/24)</f>
        <v>42193.887824074067</v>
      </c>
      <c r="T3561" s="9">
        <f t="array" ref="T3561">(I3561/86400)+25569+(-5/24)</f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 s="5">
        <f t="shared" si="111"/>
        <v>46.891891891891895</v>
      </c>
      <c r="Q3562" t="str">
        <f t="array" ref="Q3562">LEFT(N3562,FIND("/",N3562)-1)</f>
        <v>theater</v>
      </c>
      <c r="R3562" t="str">
        <f t="array" ref="R3562">RIGHT(N3562,LEN(N3562)-FIND("/",N3562))</f>
        <v>plays</v>
      </c>
      <c r="S3562" s="9">
        <f t="array" ref="S3562">(J3562/86400)+25569+(-5/24)</f>
        <v>42115.68131944444</v>
      </c>
      <c r="T3562" s="9">
        <f t="array" ref="T3562">(I3562/86400)+25569+(-5/24)</f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 s="5">
        <f t="shared" si="111"/>
        <v>47.407407407407405</v>
      </c>
      <c r="Q3563" t="str">
        <f t="array" ref="Q3563">LEFT(N3563,FIND("/",N3563)-1)</f>
        <v>theater</v>
      </c>
      <c r="R3563" t="str">
        <f t="array" ref="R3563">RIGHT(N3563,LEN(N3563)-FIND("/",N3563))</f>
        <v>plays</v>
      </c>
      <c r="S3563" s="9">
        <f t="array" ref="S3563">(J3563/86400)+25569+(-5/24)</f>
        <v>42203.471967592595</v>
      </c>
      <c r="T3563" s="9">
        <f t="array" ref="T3563">(I3563/86400)+25569+(-5/24)</f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 s="5">
        <f t="shared" si="111"/>
        <v>15.129032258064516</v>
      </c>
      <c r="Q3564" t="str">
        <f t="array" ref="Q3564">LEFT(N3564,FIND("/",N3564)-1)</f>
        <v>theater</v>
      </c>
      <c r="R3564" t="str">
        <f t="array" ref="R3564">RIGHT(N3564,LEN(N3564)-FIND("/",N3564))</f>
        <v>plays</v>
      </c>
      <c r="S3564" s="9">
        <f t="array" ref="S3564">(J3564/86400)+25569+(-5/24)</f>
        <v>42433.553553240738</v>
      </c>
      <c r="T3564" s="9">
        <f t="array" ref="T3564">(I3564/86400)+25569+(-5/24)</f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 s="5">
        <f t="shared" si="111"/>
        <v>21.098000000000003</v>
      </c>
      <c r="Q3565" t="str">
        <f t="array" ref="Q3565">LEFT(N3565,FIND("/",N3565)-1)</f>
        <v>theater</v>
      </c>
      <c r="R3565" t="str">
        <f t="array" ref="R3565">RIGHT(N3565,LEN(N3565)-FIND("/",N3565))</f>
        <v>plays</v>
      </c>
      <c r="S3565" s="9">
        <f t="array" ref="S3565">(J3565/86400)+25569+(-5/24)</f>
        <v>42555.46361111111</v>
      </c>
      <c r="T3565" s="9">
        <f t="array" ref="T3565">(I3565/86400)+25569+(-5/24)</f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 s="5">
        <f t="shared" si="111"/>
        <v>59.117647058823529</v>
      </c>
      <c r="Q3566" t="str">
        <f t="array" ref="Q3566">LEFT(N3566,FIND("/",N3566)-1)</f>
        <v>theater</v>
      </c>
      <c r="R3566" t="str">
        <f t="array" ref="R3566">RIGHT(N3566,LEN(N3566)-FIND("/",N3566))</f>
        <v>plays</v>
      </c>
      <c r="S3566" s="9">
        <f t="array" ref="S3566">(J3566/86400)+25569+(-5/24)</f>
        <v>42236.414918981478</v>
      </c>
      <c r="T3566" s="9">
        <f t="array" ref="T3566">(I3566/86400)+25569+(-5/24)</f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 s="5">
        <f t="shared" si="111"/>
        <v>97.916666666666671</v>
      </c>
      <c r="Q3567" t="str">
        <f t="array" ref="Q3567">LEFT(N3567,FIND("/",N3567)-1)</f>
        <v>theater</v>
      </c>
      <c r="R3567" t="str">
        <f t="array" ref="R3567">RIGHT(N3567,LEN(N3567)-FIND("/",N3567))</f>
        <v>plays</v>
      </c>
      <c r="S3567" s="9">
        <f t="array" ref="S3567">(J3567/86400)+25569+(-5/24)</f>
        <v>41974.534814814811</v>
      </c>
      <c r="T3567" s="9">
        <f t="array" ref="T3567">(I3567/86400)+25569+(-5/24)</f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 s="5">
        <f t="shared" si="111"/>
        <v>55.131578947368418</v>
      </c>
      <c r="Q3568" t="str">
        <f t="array" ref="Q3568">LEFT(N3568,FIND("/",N3568)-1)</f>
        <v>theater</v>
      </c>
      <c r="R3568" t="str">
        <f t="array" ref="R3568">RIGHT(N3568,LEN(N3568)-FIND("/",N3568))</f>
        <v>plays</v>
      </c>
      <c r="S3568" s="9">
        <f t="array" ref="S3568">(J3568/86400)+25569+(-5/24)</f>
        <v>41997.299571759257</v>
      </c>
      <c r="T3568" s="9">
        <f t="array" ref="T3568">(I3568/86400)+25569+(-5/24)</f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 s="5">
        <f t="shared" si="111"/>
        <v>26.536585365853657</v>
      </c>
      <c r="Q3569" t="str">
        <f t="array" ref="Q3569">LEFT(N3569,FIND("/",N3569)-1)</f>
        <v>theater</v>
      </c>
      <c r="R3569" t="str">
        <f t="array" ref="R3569">RIGHT(N3569,LEN(N3569)-FIND("/",N3569))</f>
        <v>plays</v>
      </c>
      <c r="S3569" s="9">
        <f t="array" ref="S3569">(J3569/86400)+25569+(-5/24)</f>
        <v>42135.602361111109</v>
      </c>
      <c r="T3569" s="9">
        <f t="array" ref="T3569">(I3569/86400)+25569+(-5/24)</f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 s="5">
        <f t="shared" si="111"/>
        <v>58.421052631578945</v>
      </c>
      <c r="Q3570" t="str">
        <f t="array" ref="Q3570">LEFT(N3570,FIND("/",N3570)-1)</f>
        <v>theater</v>
      </c>
      <c r="R3570" t="str">
        <f t="array" ref="R3570">RIGHT(N3570,LEN(N3570)-FIND("/",N3570))</f>
        <v>plays</v>
      </c>
      <c r="S3570" s="9">
        <f t="array" ref="S3570">(J3570/86400)+25569+(-5/24)</f>
        <v>41869.532337962963</v>
      </c>
      <c r="T3570" s="9">
        <f t="array" ref="T3570">(I3570/86400)+25569+(-5/24)</f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 s="5">
        <f t="shared" si="111"/>
        <v>122.53658536585365</v>
      </c>
      <c r="Q3571" t="str">
        <f t="array" ref="Q3571">LEFT(N3571,FIND("/",N3571)-1)</f>
        <v>theater</v>
      </c>
      <c r="R3571" t="str">
        <f t="array" ref="R3571">RIGHT(N3571,LEN(N3571)-FIND("/",N3571))</f>
        <v>plays</v>
      </c>
      <c r="S3571" s="9">
        <f t="array" ref="S3571">(J3571/86400)+25569+(-5/24)</f>
        <v>41982.480277777773</v>
      </c>
      <c r="T3571" s="9">
        <f t="array" ref="T3571">(I3571/86400)+25569+(-5/24)</f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 s="5">
        <f t="shared" si="111"/>
        <v>87.961538461538467</v>
      </c>
      <c r="Q3572" t="str">
        <f t="array" ref="Q3572">LEFT(N3572,FIND("/",N3572)-1)</f>
        <v>theater</v>
      </c>
      <c r="R3572" t="str">
        <f t="array" ref="R3572">RIGHT(N3572,LEN(N3572)-FIND("/",N3572))</f>
        <v>plays</v>
      </c>
      <c r="S3572" s="9">
        <f t="array" ref="S3572">(J3572/86400)+25569+(-5/24)</f>
        <v>41976.12364583333</v>
      </c>
      <c r="T3572" s="9">
        <f t="array" ref="T3572">(I3572/86400)+25569+(-5/24)</f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 s="5">
        <f t="shared" si="111"/>
        <v>73.239999999999995</v>
      </c>
      <c r="Q3573" t="str">
        <f t="array" ref="Q3573">LEFT(N3573,FIND("/",N3573)-1)</f>
        <v>theater</v>
      </c>
      <c r="R3573" t="str">
        <f t="array" ref="R3573">RIGHT(N3573,LEN(N3573)-FIND("/",N3573))</f>
        <v>plays</v>
      </c>
      <c r="S3573" s="9">
        <f t="array" ref="S3573">(J3573/86400)+25569+(-5/24)</f>
        <v>41912.650613425925</v>
      </c>
      <c r="T3573" s="9">
        <f t="array" ref="T3573">(I3573/86400)+25569+(-5/24)</f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 s="5">
        <f t="shared" si="111"/>
        <v>55.555555555555557</v>
      </c>
      <c r="Q3574" t="str">
        <f t="array" ref="Q3574">LEFT(N3574,FIND("/",N3574)-1)</f>
        <v>theater</v>
      </c>
      <c r="R3574" t="str">
        <f t="array" ref="R3574">RIGHT(N3574,LEN(N3574)-FIND("/",N3574))</f>
        <v>plays</v>
      </c>
      <c r="S3574" s="9">
        <f t="array" ref="S3574">(J3574/86400)+25569+(-5/24)</f>
        <v>42146.36206018518</v>
      </c>
      <c r="T3574" s="9">
        <f t="array" ref="T3574">(I3574/86400)+25569+(-5/24)</f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 s="5">
        <f t="shared" si="111"/>
        <v>39.53846153846154</v>
      </c>
      <c r="Q3575" t="str">
        <f t="array" ref="Q3575">LEFT(N3575,FIND("/",N3575)-1)</f>
        <v>theater</v>
      </c>
      <c r="R3575" t="str">
        <f t="array" ref="R3575">RIGHT(N3575,LEN(N3575)-FIND("/",N3575))</f>
        <v>plays</v>
      </c>
      <c r="S3575" s="9">
        <f t="array" ref="S3575">(J3575/86400)+25569+(-5/24)</f>
        <v>41921.167199074072</v>
      </c>
      <c r="T3575" s="9">
        <f t="array" ref="T3575">(I3575/86400)+25569+(-5/24)</f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 s="5">
        <f t="shared" si="111"/>
        <v>136.77777777777777</v>
      </c>
      <c r="Q3576" t="str">
        <f t="array" ref="Q3576">LEFT(N3576,FIND("/",N3576)-1)</f>
        <v>theater</v>
      </c>
      <c r="R3576" t="str">
        <f t="array" ref="R3576">RIGHT(N3576,LEN(N3576)-FIND("/",N3576))</f>
        <v>plays</v>
      </c>
      <c r="S3576" s="9">
        <f t="array" ref="S3576">(J3576/86400)+25569+(-5/24)</f>
        <v>41926.734351851854</v>
      </c>
      <c r="T3576" s="9">
        <f t="array" ref="T3576">(I3576/86400)+25569+(-5/24)</f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 s="5">
        <f t="shared" si="111"/>
        <v>99.343137254901961</v>
      </c>
      <c r="Q3577" t="str">
        <f t="array" ref="Q3577">LEFT(N3577,FIND("/",N3577)-1)</f>
        <v>theater</v>
      </c>
      <c r="R3577" t="str">
        <f t="array" ref="R3577">RIGHT(N3577,LEN(N3577)-FIND("/",N3577))</f>
        <v>plays</v>
      </c>
      <c r="S3577" s="9">
        <f t="array" ref="S3577">(J3577/86400)+25569+(-5/24)</f>
        <v>42561.575543981475</v>
      </c>
      <c r="T3577" s="9">
        <f t="array" ref="T3577">(I3577/86400)+25569+(-5/24)</f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 s="5">
        <f t="shared" si="111"/>
        <v>20</v>
      </c>
      <c r="Q3578" t="str">
        <f t="array" ref="Q3578">LEFT(N3578,FIND("/",N3578)-1)</f>
        <v>theater</v>
      </c>
      <c r="R3578" t="str">
        <f t="array" ref="R3578">RIGHT(N3578,LEN(N3578)-FIND("/",N3578))</f>
        <v>plays</v>
      </c>
      <c r="S3578" s="9">
        <f t="array" ref="S3578">(J3578/86400)+25569+(-5/24)</f>
        <v>42649.340902777774</v>
      </c>
      <c r="T3578" s="9">
        <f t="array" ref="T3578">(I3578/86400)+25569+(-5/24)</f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 s="5">
        <f t="shared" si="111"/>
        <v>28.888888888888889</v>
      </c>
      <c r="Q3579" t="str">
        <f t="array" ref="Q3579">LEFT(N3579,FIND("/",N3579)-1)</f>
        <v>theater</v>
      </c>
      <c r="R3579" t="str">
        <f t="array" ref="R3579">RIGHT(N3579,LEN(N3579)-FIND("/",N3579))</f>
        <v>plays</v>
      </c>
      <c r="S3579" s="9">
        <f t="array" ref="S3579">(J3579/86400)+25569+(-5/24)</f>
        <v>42093.578506944446</v>
      </c>
      <c r="T3579" s="9">
        <f t="array" ref="T3579">(I3579/86400)+25569+(-5/24)</f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 s="5">
        <f t="shared" si="111"/>
        <v>40.545945945945945</v>
      </c>
      <c r="Q3580" t="str">
        <f t="array" ref="Q3580">LEFT(N3580,FIND("/",N3580)-1)</f>
        <v>theater</v>
      </c>
      <c r="R3580" t="str">
        <f t="array" ref="R3580">RIGHT(N3580,LEN(N3580)-FIND("/",N3580))</f>
        <v>plays</v>
      </c>
      <c r="S3580" s="9">
        <f t="array" ref="S3580">(J3580/86400)+25569+(-5/24)</f>
        <v>42460.525196759256</v>
      </c>
      <c r="T3580" s="9">
        <f t="array" ref="T3580">(I3580/86400)+25569+(-5/24)</f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 s="5">
        <f t="shared" si="111"/>
        <v>35.714285714285715</v>
      </c>
      <c r="Q3581" t="str">
        <f t="array" ref="Q3581">LEFT(N3581,FIND("/",N3581)-1)</f>
        <v>theater</v>
      </c>
      <c r="R3581" t="str">
        <f t="array" ref="R3581">RIGHT(N3581,LEN(N3581)-FIND("/",N3581))</f>
        <v>plays</v>
      </c>
      <c r="S3581" s="9">
        <f t="array" ref="S3581">(J3581/86400)+25569+(-5/24)</f>
        <v>42430.553888888891</v>
      </c>
      <c r="T3581" s="9">
        <f t="array" ref="T3581">(I3581/86400)+25569+(-5/24)</f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 s="5">
        <f t="shared" si="111"/>
        <v>37.962962962962962</v>
      </c>
      <c r="Q3582" t="str">
        <f t="array" ref="Q3582">LEFT(N3582,FIND("/",N3582)-1)</f>
        <v>theater</v>
      </c>
      <c r="R3582" t="str">
        <f t="array" ref="R3582">RIGHT(N3582,LEN(N3582)-FIND("/",N3582))</f>
        <v>plays</v>
      </c>
      <c r="S3582" s="9">
        <f t="array" ref="S3582">(J3582/86400)+25569+(-5/24)</f>
        <v>42025.967847222222</v>
      </c>
      <c r="T3582" s="9">
        <f t="array" ref="T3582">(I3582/86400)+25569+(-5/24)</f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 s="5">
        <f t="shared" si="111"/>
        <v>33.333333333333336</v>
      </c>
      <c r="Q3583" t="str">
        <f t="array" ref="Q3583">LEFT(N3583,FIND("/",N3583)-1)</f>
        <v>theater</v>
      </c>
      <c r="R3583" t="str">
        <f t="array" ref="R3583">RIGHT(N3583,LEN(N3583)-FIND("/",N3583))</f>
        <v>plays</v>
      </c>
      <c r="S3583" s="9">
        <f t="array" ref="S3583">(J3583/86400)+25569+(-5/24)</f>
        <v>41836.26284722222</v>
      </c>
      <c r="T3583" s="9">
        <f t="array" ref="T3583">(I3583/86400)+25569+(-5/24)</f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 s="5">
        <f t="shared" si="111"/>
        <v>58.571428571428569</v>
      </c>
      <c r="Q3584" t="str">
        <f t="array" ref="Q3584">LEFT(N3584,FIND("/",N3584)-1)</f>
        <v>theater</v>
      </c>
      <c r="R3584" t="str">
        <f t="array" ref="R3584">RIGHT(N3584,LEN(N3584)-FIND("/",N3584))</f>
        <v>plays</v>
      </c>
      <c r="S3584" s="9">
        <f t="array" ref="S3584">(J3584/86400)+25569+(-5/24)</f>
        <v>42450.887523148143</v>
      </c>
      <c r="T3584" s="9">
        <f t="array" ref="T3584">(I3584/86400)+25569+(-5/24)</f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 s="5">
        <f t="shared" si="111"/>
        <v>135.625</v>
      </c>
      <c r="Q3585" t="str">
        <f t="array" ref="Q3585">LEFT(N3585,FIND("/",N3585)-1)</f>
        <v>theater</v>
      </c>
      <c r="R3585" t="str">
        <f t="array" ref="R3585">RIGHT(N3585,LEN(N3585)-FIND("/",N3585))</f>
        <v>plays</v>
      </c>
      <c r="S3585" s="9">
        <f t="array" ref="S3585">(J3585/86400)+25569+(-5/24)</f>
        <v>42418.217650462961</v>
      </c>
      <c r="T3585" s="9">
        <f t="array" ref="T3585">(I3585/86400)+25569+(-5/24)</f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 s="5">
        <f t="shared" si="111"/>
        <v>30.9375</v>
      </c>
      <c r="Q3586" t="str">
        <f t="array" ref="Q3586">LEFT(N3586,FIND("/",N3586)-1)</f>
        <v>theater</v>
      </c>
      <c r="R3586" t="str">
        <f t="array" ref="R3586">RIGHT(N3586,LEN(N3586)-FIND("/",N3586))</f>
        <v>plays</v>
      </c>
      <c r="S3586" s="9">
        <f t="array" ref="S3586">(J3586/86400)+25569+(-5/24)</f>
        <v>42168.108148148145</v>
      </c>
      <c r="T3586" s="9">
        <f t="array" ref="T3586">(I3586/86400)+25569+(-5/24)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E3587/D3587*100</f>
        <v>119.11764705882352</v>
      </c>
      <c r="P3587" s="5">
        <f t="shared" ref="P3587:P3650" si="113">E3587/L3587</f>
        <v>176.08695652173913</v>
      </c>
      <c r="Q3587" t="str">
        <f t="array" ref="Q3587">LEFT(N3587,FIND("/",N3587)-1)</f>
        <v>theater</v>
      </c>
      <c r="R3587" t="str">
        <f t="array" ref="R3587">RIGHT(N3587,LEN(N3587)-FIND("/",N3587))</f>
        <v>plays</v>
      </c>
      <c r="S3587" s="9">
        <f t="array" ref="S3587">(J3587/86400)+25569+(-5/24)</f>
        <v>41964.507986111108</v>
      </c>
      <c r="T3587" s="9">
        <f t="array" ref="T358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 s="5">
        <f t="shared" si="113"/>
        <v>151.9814814814815</v>
      </c>
      <c r="Q3588" t="str">
        <f t="array" ref="Q3588">LEFT(N3588,FIND("/",N3588)-1)</f>
        <v>theater</v>
      </c>
      <c r="R3588" t="str">
        <f t="array" ref="R3588">RIGHT(N3588,LEN(N3588)-FIND("/",N3588))</f>
        <v>plays</v>
      </c>
      <c r="S3588" s="9">
        <f t="array" ref="S3588">(J3588/86400)+25569+(-5/24)</f>
        <v>42576.489236111105</v>
      </c>
      <c r="T3588" s="9">
        <f t="array" ref="T3588">(I3588/86400)+25569+(-5/24)</f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 s="5">
        <f t="shared" si="113"/>
        <v>22.607142857142858</v>
      </c>
      <c r="Q3589" t="str">
        <f t="array" ref="Q3589">LEFT(N3589,FIND("/",N3589)-1)</f>
        <v>theater</v>
      </c>
      <c r="R3589" t="str">
        <f t="array" ref="R3589">RIGHT(N3589,LEN(N3589)-FIND("/",N3589))</f>
        <v>plays</v>
      </c>
      <c r="S3589" s="9">
        <f t="array" ref="S3589">(J3589/86400)+25569+(-5/24)</f>
        <v>42503.331643518519</v>
      </c>
      <c r="T3589" s="9">
        <f t="array" ref="T3589">(I3589/86400)+25569+(-5/24)</f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 s="5">
        <f t="shared" si="113"/>
        <v>18.272727272727273</v>
      </c>
      <c r="Q3590" t="str">
        <f t="array" ref="Q3590">LEFT(N3590,FIND("/",N3590)-1)</f>
        <v>theater</v>
      </c>
      <c r="R3590" t="str">
        <f t="array" ref="R3590">RIGHT(N3590,LEN(N3590)-FIND("/",N3590))</f>
        <v>plays</v>
      </c>
      <c r="S3590" s="9">
        <f t="array" ref="S3590">(J3590/86400)+25569+(-5/24)</f>
        <v>42101.620486111111</v>
      </c>
      <c r="T3590" s="9">
        <f t="array" ref="T3590">(I3590/86400)+25569+(-5/24)</f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 s="5">
        <f t="shared" si="113"/>
        <v>82.258064516129039</v>
      </c>
      <c r="Q3591" t="str">
        <f t="array" ref="Q3591">LEFT(N3591,FIND("/",N3591)-1)</f>
        <v>theater</v>
      </c>
      <c r="R3591" t="str">
        <f t="array" ref="R3591">RIGHT(N3591,LEN(N3591)-FIND("/",N3591))</f>
        <v>plays</v>
      </c>
      <c r="S3591" s="9">
        <f t="array" ref="S3591">(J3591/86400)+25569+(-5/24)</f>
        <v>42125.439201388886</v>
      </c>
      <c r="T3591" s="9">
        <f t="array" ref="T3591">(I3591/86400)+25569+(-5/24)</f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 s="5">
        <f t="shared" si="113"/>
        <v>68.534246575342465</v>
      </c>
      <c r="Q3592" t="str">
        <f t="array" ref="Q3592">LEFT(N3592,FIND("/",N3592)-1)</f>
        <v>theater</v>
      </c>
      <c r="R3592" t="str">
        <f t="array" ref="R3592">RIGHT(N3592,LEN(N3592)-FIND("/",N3592))</f>
        <v>plays</v>
      </c>
      <c r="S3592" s="9">
        <f t="array" ref="S3592">(J3592/86400)+25569+(-5/24)</f>
        <v>41902.125393518516</v>
      </c>
      <c r="T3592" s="9">
        <f t="array" ref="T3592">(I3592/86400)+25569+(-5/24)</f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 s="5">
        <f t="shared" si="113"/>
        <v>68.055555555555557</v>
      </c>
      <c r="Q3593" t="str">
        <f t="array" ref="Q3593">LEFT(N3593,FIND("/",N3593)-1)</f>
        <v>theater</v>
      </c>
      <c r="R3593" t="str">
        <f t="array" ref="R3593">RIGHT(N3593,LEN(N3593)-FIND("/",N3593))</f>
        <v>plays</v>
      </c>
      <c r="S3593" s="9">
        <f t="array" ref="S3593">(J3593/86400)+25569+(-5/24)</f>
        <v>42003.74009259259</v>
      </c>
      <c r="T3593" s="9">
        <f t="array" ref="T3593">(I3593/86400)+25569+(-5/24)</f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 s="5">
        <f t="shared" si="113"/>
        <v>72.714285714285708</v>
      </c>
      <c r="Q3594" t="str">
        <f t="array" ref="Q3594">LEFT(N3594,FIND("/",N3594)-1)</f>
        <v>theater</v>
      </c>
      <c r="R3594" t="str">
        <f t="array" ref="R3594">RIGHT(N3594,LEN(N3594)-FIND("/",N3594))</f>
        <v>plays</v>
      </c>
      <c r="S3594" s="9">
        <f t="array" ref="S3594">(J3594/86400)+25569+(-5/24)</f>
        <v>41988.621608796289</v>
      </c>
      <c r="T3594" s="9">
        <f t="array" ref="T3594">(I3594/86400)+25569+(-5/24)</f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 s="5">
        <f t="shared" si="113"/>
        <v>77.186046511627907</v>
      </c>
      <c r="Q3595" t="str">
        <f t="array" ref="Q3595">LEFT(N3595,FIND("/",N3595)-1)</f>
        <v>theater</v>
      </c>
      <c r="R3595" t="str">
        <f t="array" ref="R3595">RIGHT(N3595,LEN(N3595)-FIND("/",N3595))</f>
        <v>plays</v>
      </c>
      <c r="S3595" s="9">
        <f t="array" ref="S3595">(J3595/86400)+25569+(-5/24)</f>
        <v>41974.690266203703</v>
      </c>
      <c r="T3595" s="9">
        <f t="array" ref="T3595">(I3595/86400)+25569+(-5/24)</f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 s="5">
        <f t="shared" si="113"/>
        <v>55.972222222222221</v>
      </c>
      <c r="Q3596" t="str">
        <f t="array" ref="Q3596">LEFT(N3596,FIND("/",N3596)-1)</f>
        <v>theater</v>
      </c>
      <c r="R3596" t="str">
        <f t="array" ref="R3596">RIGHT(N3596,LEN(N3596)-FIND("/",N3596))</f>
        <v>plays</v>
      </c>
      <c r="S3596" s="9">
        <f t="array" ref="S3596">(J3596/86400)+25569+(-5/24)</f>
        <v>42591.858587962961</v>
      </c>
      <c r="T3596" s="9">
        <f t="array" ref="T3596">(I3596/86400)+25569+(-5/24)</f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 s="5">
        <f t="shared" si="113"/>
        <v>49.693548387096776</v>
      </c>
      <c r="Q3597" t="str">
        <f t="array" ref="Q3597">LEFT(N3597,FIND("/",N3597)-1)</f>
        <v>theater</v>
      </c>
      <c r="R3597" t="str">
        <f t="array" ref="R3597">RIGHT(N3597,LEN(N3597)-FIND("/",N3597))</f>
        <v>plays</v>
      </c>
      <c r="S3597" s="9">
        <f t="array" ref="S3597">(J3597/86400)+25569+(-5/24)</f>
        <v>42049.800034722219</v>
      </c>
      <c r="T3597" s="9">
        <f t="array" ref="T3597">(I3597/86400)+25569+(-5/24)</f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 s="5">
        <f t="shared" si="113"/>
        <v>79</v>
      </c>
      <c r="Q3598" t="str">
        <f t="array" ref="Q3598">LEFT(N3598,FIND("/",N3598)-1)</f>
        <v>theater</v>
      </c>
      <c r="R3598" t="str">
        <f t="array" ref="R3598">RIGHT(N3598,LEN(N3598)-FIND("/",N3598))</f>
        <v>plays</v>
      </c>
      <c r="S3598" s="9">
        <f t="array" ref="S3598">(J3598/86400)+25569+(-5/24)</f>
        <v>41856.506736111107</v>
      </c>
      <c r="T3598" s="9">
        <f t="array" ref="T3598">(I3598/86400)+25569+(-5/24)</f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 s="5">
        <f t="shared" si="113"/>
        <v>77.727272727272734</v>
      </c>
      <c r="Q3599" t="str">
        <f t="array" ref="Q3599">LEFT(N3599,FIND("/",N3599)-1)</f>
        <v>theater</v>
      </c>
      <c r="R3599" t="str">
        <f t="array" ref="R3599">RIGHT(N3599,LEN(N3599)-FIND("/",N3599))</f>
        <v>plays</v>
      </c>
      <c r="S3599" s="9">
        <f t="array" ref="S3599">(J3599/86400)+25569+(-5/24)</f>
        <v>42417.377199074072</v>
      </c>
      <c r="T3599" s="9">
        <f t="array" ref="T3599">(I3599/86400)+25569+(-5/24)</f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 s="5">
        <f t="shared" si="113"/>
        <v>40.777777777777779</v>
      </c>
      <c r="Q3600" t="str">
        <f t="array" ref="Q3600">LEFT(N3600,FIND("/",N3600)-1)</f>
        <v>theater</v>
      </c>
      <c r="R3600" t="str">
        <f t="array" ref="R3600">RIGHT(N3600,LEN(N3600)-FIND("/",N3600))</f>
        <v>plays</v>
      </c>
      <c r="S3600" s="9">
        <f t="array" ref="S3600">(J3600/86400)+25569+(-5/24)</f>
        <v>41866.590532407405</v>
      </c>
      <c r="T3600" s="9">
        <f t="array" ref="T3600">(I3600/86400)+25569+(-5/24)</f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 s="5">
        <f t="shared" si="113"/>
        <v>59.411764705882355</v>
      </c>
      <c r="Q3601" t="str">
        <f t="array" ref="Q3601">LEFT(N3601,FIND("/",N3601)-1)</f>
        <v>theater</v>
      </c>
      <c r="R3601" t="str">
        <f t="array" ref="R3601">RIGHT(N3601,LEN(N3601)-FIND("/",N3601))</f>
        <v>plays</v>
      </c>
      <c r="S3601" s="9">
        <f t="array" ref="S3601">(J3601/86400)+25569+(-5/24)</f>
        <v>42220.586539351854</v>
      </c>
      <c r="T3601" s="9">
        <f t="array" ref="T3601">(I3601/86400)+25569+(-5/24)</f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 s="5">
        <f t="shared" si="113"/>
        <v>3.25</v>
      </c>
      <c r="Q3602" t="str">
        <f t="array" ref="Q3602">LEFT(N3602,FIND("/",N3602)-1)</f>
        <v>theater</v>
      </c>
      <c r="R3602" t="str">
        <f t="array" ref="R3602">RIGHT(N3602,LEN(N3602)-FIND("/",N3602))</f>
        <v>plays</v>
      </c>
      <c r="S3602" s="9">
        <f t="array" ref="S3602">(J3602/86400)+25569+(-5/24)</f>
        <v>42628.640787037039</v>
      </c>
      <c r="T3602" s="9">
        <f t="array" ref="T3602">(I3602/86400)+25569+(-5/24)</f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 s="5">
        <f t="shared" si="113"/>
        <v>39.377358490566039</v>
      </c>
      <c r="Q3603" t="str">
        <f t="array" ref="Q3603">LEFT(N3603,FIND("/",N3603)-1)</f>
        <v>theater</v>
      </c>
      <c r="R3603" t="str">
        <f t="array" ref="R3603">RIGHT(N3603,LEN(N3603)-FIND("/",N3603))</f>
        <v>plays</v>
      </c>
      <c r="S3603" s="9">
        <f t="array" ref="S3603">(J3603/86400)+25569+(-5/24)</f>
        <v>41990.790300925924</v>
      </c>
      <c r="T3603" s="9">
        <f t="array" ref="T3603">(I3603/86400)+25569+(-5/24)</f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 s="5">
        <f t="shared" si="113"/>
        <v>81.673469387755105</v>
      </c>
      <c r="Q3604" t="str">
        <f t="array" ref="Q3604">LEFT(N3604,FIND("/",N3604)-1)</f>
        <v>theater</v>
      </c>
      <c r="R3604" t="str">
        <f t="array" ref="R3604">RIGHT(N3604,LEN(N3604)-FIND("/",N3604))</f>
        <v>plays</v>
      </c>
      <c r="S3604" s="9">
        <f t="array" ref="S3604">(J3604/86400)+25569+(-5/24)</f>
        <v>42447.68609953703</v>
      </c>
      <c r="T3604" s="9">
        <f t="array" ref="T3604">(I3604/86400)+25569+(-5/24)</f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 s="5">
        <f t="shared" si="113"/>
        <v>44.912280701754383</v>
      </c>
      <c r="Q3605" t="str">
        <f t="array" ref="Q3605">LEFT(N3605,FIND("/",N3605)-1)</f>
        <v>theater</v>
      </c>
      <c r="R3605" t="str">
        <f t="array" ref="R3605">RIGHT(N3605,LEN(N3605)-FIND("/",N3605))</f>
        <v>plays</v>
      </c>
      <c r="S3605" s="9">
        <f t="array" ref="S3605">(J3605/86400)+25569+(-5/24)</f>
        <v>42283.656018518515</v>
      </c>
      <c r="T3605" s="9">
        <f t="array" ref="T3605">(I3605/86400)+25569+(-5/24)</f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 s="5">
        <f t="shared" si="113"/>
        <v>49.05797101449275</v>
      </c>
      <c r="Q3606" t="str">
        <f t="array" ref="Q3606">LEFT(N3606,FIND("/",N3606)-1)</f>
        <v>theater</v>
      </c>
      <c r="R3606" t="str">
        <f t="array" ref="R3606">RIGHT(N3606,LEN(N3606)-FIND("/",N3606))</f>
        <v>plays</v>
      </c>
      <c r="S3606" s="9">
        <f t="array" ref="S3606">(J3606/86400)+25569+(-5/24)</f>
        <v>42482.80736111111</v>
      </c>
      <c r="T3606" s="9">
        <f t="array" ref="T3606">(I3606/86400)+25569+(-5/24)</f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 s="5">
        <f t="shared" si="113"/>
        <v>30.666666666666668</v>
      </c>
      <c r="Q3607" t="str">
        <f t="array" ref="Q3607">LEFT(N3607,FIND("/",N3607)-1)</f>
        <v>theater</v>
      </c>
      <c r="R3607" t="str">
        <f t="array" ref="R3607">RIGHT(N3607,LEN(N3607)-FIND("/",N3607))</f>
        <v>plays</v>
      </c>
      <c r="S3607" s="9">
        <f t="array" ref="S3607">(J3607/86400)+25569+(-5/24)</f>
        <v>42383.584791666661</v>
      </c>
      <c r="T3607" s="9">
        <f t="array" ref="T3607">(I3607/86400)+25569+(-5/24)</f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 s="5">
        <f t="shared" si="113"/>
        <v>61.0625</v>
      </c>
      <c r="Q3608" t="str">
        <f t="array" ref="Q3608">LEFT(N3608,FIND("/",N3608)-1)</f>
        <v>theater</v>
      </c>
      <c r="R3608" t="str">
        <f t="array" ref="R3608">RIGHT(N3608,LEN(N3608)-FIND("/",N3608))</f>
        <v>plays</v>
      </c>
      <c r="S3608" s="9">
        <f t="array" ref="S3608">(J3608/86400)+25569+(-5/24)</f>
        <v>42566.396493055552</v>
      </c>
      <c r="T3608" s="9">
        <f t="array" ref="T3608">(I3608/86400)+25569+(-5/24)</f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 s="5">
        <f t="shared" si="113"/>
        <v>29</v>
      </c>
      <c r="Q3609" t="str">
        <f t="array" ref="Q3609">LEFT(N3609,FIND("/",N3609)-1)</f>
        <v>theater</v>
      </c>
      <c r="R3609" t="str">
        <f t="array" ref="R3609">RIGHT(N3609,LEN(N3609)-FIND("/",N3609))</f>
        <v>plays</v>
      </c>
      <c r="S3609" s="9">
        <f t="array" ref="S3609">(J3609/86400)+25569+(-5/24)</f>
        <v>42338.755578703705</v>
      </c>
      <c r="T3609" s="9">
        <f t="array" ref="T3609">(I3609/86400)+25569+(-5/24)</f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 s="5">
        <f t="shared" si="113"/>
        <v>29.62962962962963</v>
      </c>
      <c r="Q3610" t="str">
        <f t="array" ref="Q3610">LEFT(N3610,FIND("/",N3610)-1)</f>
        <v>theater</v>
      </c>
      <c r="R3610" t="str">
        <f t="array" ref="R3610">RIGHT(N3610,LEN(N3610)-FIND("/",N3610))</f>
        <v>plays</v>
      </c>
      <c r="S3610" s="9">
        <f t="array" ref="S3610">(J3610/86400)+25569+(-5/24)</f>
        <v>42506.501041666663</v>
      </c>
      <c r="T3610" s="9">
        <f t="array" ref="T3610">(I3610/86400)+25569+(-5/24)</f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 s="5">
        <f t="shared" si="113"/>
        <v>143.0952380952381</v>
      </c>
      <c r="Q3611" t="str">
        <f t="array" ref="Q3611">LEFT(N3611,FIND("/",N3611)-1)</f>
        <v>theater</v>
      </c>
      <c r="R3611" t="str">
        <f t="array" ref="R3611">RIGHT(N3611,LEN(N3611)-FIND("/",N3611))</f>
        <v>plays</v>
      </c>
      <c r="S3611" s="9">
        <f t="array" ref="S3611">(J3611/86400)+25569+(-5/24)</f>
        <v>42429.783391203702</v>
      </c>
      <c r="T3611" s="9">
        <f t="array" ref="T3611">(I3611/86400)+25569+(-5/24)</f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 s="5">
        <f t="shared" si="113"/>
        <v>52.354838709677416</v>
      </c>
      <c r="Q3612" t="str">
        <f t="array" ref="Q3612">LEFT(N3612,FIND("/",N3612)-1)</f>
        <v>theater</v>
      </c>
      <c r="R3612" t="str">
        <f t="array" ref="R3612">RIGHT(N3612,LEN(N3612)-FIND("/",N3612))</f>
        <v>plays</v>
      </c>
      <c r="S3612" s="9">
        <f t="array" ref="S3612">(J3612/86400)+25569+(-5/24)</f>
        <v>42203.22379629629</v>
      </c>
      <c r="T3612" s="9">
        <f t="array" ref="T3612">(I3612/86400)+25569+(-5/24)</f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 s="5">
        <f t="shared" si="113"/>
        <v>66.666666666666671</v>
      </c>
      <c r="Q3613" t="str">
        <f t="array" ref="Q3613">LEFT(N3613,FIND("/",N3613)-1)</f>
        <v>theater</v>
      </c>
      <c r="R3613" t="str">
        <f t="array" ref="R3613">RIGHT(N3613,LEN(N3613)-FIND("/",N3613))</f>
        <v>plays</v>
      </c>
      <c r="S3613" s="9">
        <f t="array" ref="S3613">(J3613/86400)+25569+(-5/24)</f>
        <v>42072.162048611113</v>
      </c>
      <c r="T3613" s="9">
        <f t="array" ref="T3613">(I3613/86400)+25569+(-5/24)</f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 s="5">
        <f t="shared" si="113"/>
        <v>126.66666666666667</v>
      </c>
      <c r="Q3614" t="str">
        <f t="array" ref="Q3614">LEFT(N3614,FIND("/",N3614)-1)</f>
        <v>theater</v>
      </c>
      <c r="R3614" t="str">
        <f t="array" ref="R3614">RIGHT(N3614,LEN(N3614)-FIND("/",N3614))</f>
        <v>plays</v>
      </c>
      <c r="S3614" s="9">
        <f t="array" ref="S3614">(J3614/86400)+25569+(-5/24)</f>
        <v>41789.518645833326</v>
      </c>
      <c r="T3614" s="9">
        <f t="array" ref="T3614">(I3614/86400)+25569+(-5/24)</f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 s="5">
        <f t="shared" si="113"/>
        <v>62.5</v>
      </c>
      <c r="Q3615" t="str">
        <f t="array" ref="Q3615">LEFT(N3615,FIND("/",N3615)-1)</f>
        <v>theater</v>
      </c>
      <c r="R3615" t="str">
        <f t="array" ref="R3615">RIGHT(N3615,LEN(N3615)-FIND("/",N3615))</f>
        <v>plays</v>
      </c>
      <c r="S3615" s="9">
        <f t="array" ref="S3615">(J3615/86400)+25569+(-5/24)</f>
        <v>41788.381643518514</v>
      </c>
      <c r="T3615" s="9">
        <f t="array" ref="T3615">(I3615/86400)+25569+(-5/24)</f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 s="5">
        <f t="shared" si="113"/>
        <v>35.492957746478872</v>
      </c>
      <c r="Q3616" t="str">
        <f t="array" ref="Q3616">LEFT(N3616,FIND("/",N3616)-1)</f>
        <v>theater</v>
      </c>
      <c r="R3616" t="str">
        <f t="array" ref="R3616">RIGHT(N3616,LEN(N3616)-FIND("/",N3616))</f>
        <v>plays</v>
      </c>
      <c r="S3616" s="9">
        <f t="array" ref="S3616">(J3616/86400)+25569+(-5/24)</f>
        <v>42143.833518518521</v>
      </c>
      <c r="T3616" s="9">
        <f t="array" ref="T3616">(I3616/86400)+25569+(-5/24)</f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 s="5">
        <f t="shared" si="113"/>
        <v>37.083333333333336</v>
      </c>
      <c r="Q3617" t="str">
        <f t="array" ref="Q3617">LEFT(N3617,FIND("/",N3617)-1)</f>
        <v>theater</v>
      </c>
      <c r="R3617" t="str">
        <f t="array" ref="R3617">RIGHT(N3617,LEN(N3617)-FIND("/",N3617))</f>
        <v>plays</v>
      </c>
      <c r="S3617" s="9">
        <f t="array" ref="S3617">(J3617/86400)+25569+(-5/24)</f>
        <v>42318.385370370372</v>
      </c>
      <c r="T3617" s="9">
        <f t="array" ref="T3617">(I3617/86400)+25569+(-5/24)</f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 s="5">
        <f t="shared" si="113"/>
        <v>69.333333333333329</v>
      </c>
      <c r="Q3618" t="str">
        <f t="array" ref="Q3618">LEFT(N3618,FIND("/",N3618)-1)</f>
        <v>theater</v>
      </c>
      <c r="R3618" t="str">
        <f t="array" ref="R3618">RIGHT(N3618,LEN(N3618)-FIND("/",N3618))</f>
        <v>plays</v>
      </c>
      <c r="S3618" s="9">
        <f t="array" ref="S3618">(J3618/86400)+25569+(-5/24)</f>
        <v>42052.741481481477</v>
      </c>
      <c r="T3618" s="9">
        <f t="array" ref="T3618">(I3618/86400)+25569+(-5/24)</f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 s="5">
        <f t="shared" si="113"/>
        <v>17.254901960784313</v>
      </c>
      <c r="Q3619" t="str">
        <f t="array" ref="Q3619">LEFT(N3619,FIND("/",N3619)-1)</f>
        <v>theater</v>
      </c>
      <c r="R3619" t="str">
        <f t="array" ref="R3619">RIGHT(N3619,LEN(N3619)-FIND("/",N3619))</f>
        <v>plays</v>
      </c>
      <c r="S3619" s="9">
        <f t="array" ref="S3619">(J3619/86400)+25569+(-5/24)</f>
        <v>42779.401956018519</v>
      </c>
      <c r="T3619" s="9">
        <f t="array" ref="T3619">(I3619/86400)+25569+(-5/24)</f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 s="5">
        <f t="shared" si="113"/>
        <v>36.071428571428569</v>
      </c>
      <c r="Q3620" t="str">
        <f t="array" ref="Q3620">LEFT(N3620,FIND("/",N3620)-1)</f>
        <v>theater</v>
      </c>
      <c r="R3620" t="str">
        <f t="array" ref="R3620">RIGHT(N3620,LEN(N3620)-FIND("/",N3620))</f>
        <v>plays</v>
      </c>
      <c r="S3620" s="9">
        <f t="array" ref="S3620">(J3620/86400)+25569+(-5/24)</f>
        <v>42128.419560185182</v>
      </c>
      <c r="T3620" s="9">
        <f t="array" ref="T3620">(I3620/86400)+25569+(-5/24)</f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 s="5">
        <f t="shared" si="113"/>
        <v>66.470588235294116</v>
      </c>
      <c r="Q3621" t="str">
        <f t="array" ref="Q3621">LEFT(N3621,FIND("/",N3621)-1)</f>
        <v>theater</v>
      </c>
      <c r="R3621" t="str">
        <f t="array" ref="R3621">RIGHT(N3621,LEN(N3621)-FIND("/",N3621))</f>
        <v>plays</v>
      </c>
      <c r="S3621" s="9">
        <f t="array" ref="S3621">(J3621/86400)+25569+(-5/24)</f>
        <v>42660.923912037033</v>
      </c>
      <c r="T3621" s="9">
        <f t="array" ref="T3621">(I3621/86400)+25569+(-5/24)</f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 s="5">
        <f t="shared" si="113"/>
        <v>56.065989847715734</v>
      </c>
      <c r="Q3622" t="str">
        <f t="array" ref="Q3622">LEFT(N3622,FIND("/",N3622)-1)</f>
        <v>theater</v>
      </c>
      <c r="R3622" t="str">
        <f t="array" ref="R3622">RIGHT(N3622,LEN(N3622)-FIND("/",N3622))</f>
        <v>plays</v>
      </c>
      <c r="S3622" s="9">
        <f t="array" ref="S3622">(J3622/86400)+25569+(-5/24)</f>
        <v>42037.72987268518</v>
      </c>
      <c r="T3622" s="9">
        <f t="array" ref="T3622">(I3622/86400)+25569+(-5/24)</f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 s="5">
        <f t="shared" si="113"/>
        <v>47.028571428571432</v>
      </c>
      <c r="Q3623" t="str">
        <f t="array" ref="Q3623">LEFT(N3623,FIND("/",N3623)-1)</f>
        <v>theater</v>
      </c>
      <c r="R3623" t="str">
        <f t="array" ref="R3623">RIGHT(N3623,LEN(N3623)-FIND("/",N3623))</f>
        <v>plays</v>
      </c>
      <c r="S3623" s="9">
        <f t="array" ref="S3623">(J3623/86400)+25569+(-5/24)</f>
        <v>42619.727361111109</v>
      </c>
      <c r="T3623" s="9">
        <f t="array" ref="T3623">(I3623/86400)+25569+(-5/24)</f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 s="5">
        <f t="shared" si="113"/>
        <v>47.666190476190479</v>
      </c>
      <c r="Q3624" t="str">
        <f t="array" ref="Q3624">LEFT(N3624,FIND("/",N3624)-1)</f>
        <v>theater</v>
      </c>
      <c r="R3624" t="str">
        <f t="array" ref="R3624">RIGHT(N3624,LEN(N3624)-FIND("/",N3624))</f>
        <v>plays</v>
      </c>
      <c r="S3624" s="9">
        <f t="array" ref="S3624">(J3624/86400)+25569+(-5/24)</f>
        <v>41877.013553240737</v>
      </c>
      <c r="T3624" s="9">
        <f t="array" ref="T3624">(I3624/86400)+25569+(-5/24)</f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 s="5">
        <f t="shared" si="113"/>
        <v>88.235294117647058</v>
      </c>
      <c r="Q3625" t="str">
        <f t="array" ref="Q3625">LEFT(N3625,FIND("/",N3625)-1)</f>
        <v>theater</v>
      </c>
      <c r="R3625" t="str">
        <f t="array" ref="R3625">RIGHT(N3625,LEN(N3625)-FIND("/",N3625))</f>
        <v>plays</v>
      </c>
      <c r="S3625" s="9">
        <f t="array" ref="S3625">(J3625/86400)+25569+(-5/24)</f>
        <v>41828.528587962959</v>
      </c>
      <c r="T3625" s="9">
        <f t="array" ref="T3625">(I3625/86400)+25569+(-5/24)</f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 s="5">
        <f t="shared" si="113"/>
        <v>80.717948717948715</v>
      </c>
      <c r="Q3626" t="str">
        <f t="array" ref="Q3626">LEFT(N3626,FIND("/",N3626)-1)</f>
        <v>theater</v>
      </c>
      <c r="R3626" t="str">
        <f t="array" ref="R3626">RIGHT(N3626,LEN(N3626)-FIND("/",N3626))</f>
        <v>plays</v>
      </c>
      <c r="S3626" s="9">
        <f t="array" ref="S3626">(J3626/86400)+25569+(-5/24)</f>
        <v>42545.56585648148</v>
      </c>
      <c r="T3626" s="9">
        <f t="array" ref="T3626">(I3626/86400)+25569+(-5/24)</f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 s="5">
        <f t="shared" si="113"/>
        <v>39.487179487179489</v>
      </c>
      <c r="Q3627" t="str">
        <f t="array" ref="Q3627">LEFT(N3627,FIND("/",N3627)-1)</f>
        <v>theater</v>
      </c>
      <c r="R3627" t="str">
        <f t="array" ref="R3627">RIGHT(N3627,LEN(N3627)-FIND("/",N3627))</f>
        <v>plays</v>
      </c>
      <c r="S3627" s="9">
        <f t="array" ref="S3627">(J3627/86400)+25569+(-5/24)</f>
        <v>42157.444178240738</v>
      </c>
      <c r="T3627" s="9">
        <f t="array" ref="T3627">(I3627/86400)+25569+(-5/24)</f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 s="5">
        <f t="shared" si="113"/>
        <v>84.854166666666671</v>
      </c>
      <c r="Q3628" t="str">
        <f t="array" ref="Q3628">LEFT(N3628,FIND("/",N3628)-1)</f>
        <v>theater</v>
      </c>
      <c r="R3628" t="str">
        <f t="array" ref="R3628">RIGHT(N3628,LEN(N3628)-FIND("/",N3628))</f>
        <v>plays</v>
      </c>
      <c r="S3628" s="9">
        <f t="array" ref="S3628">(J3628/86400)+25569+(-5/24)</f>
        <v>41846.458993055552</v>
      </c>
      <c r="T3628" s="9">
        <f t="array" ref="T3628">(I3628/86400)+25569+(-5/24)</f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 s="5">
        <f t="shared" si="113"/>
        <v>68.965517241379317</v>
      </c>
      <c r="Q3629" t="str">
        <f t="array" ref="Q3629">LEFT(N3629,FIND("/",N3629)-1)</f>
        <v>theater</v>
      </c>
      <c r="R3629" t="str">
        <f t="array" ref="R3629">RIGHT(N3629,LEN(N3629)-FIND("/",N3629))</f>
        <v>plays</v>
      </c>
      <c r="S3629" s="9">
        <f t="array" ref="S3629">(J3629/86400)+25569+(-5/24)</f>
        <v>42460.533414351848</v>
      </c>
      <c r="T3629" s="9">
        <f t="array" ref="T3629">(I3629/86400)+25569+(-5/24)</f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5" t="e">
        <f t="shared" si="113"/>
        <v>#DIV/0!</v>
      </c>
      <c r="Q3630" t="str">
        <f t="array" ref="Q3630">LEFT(N3630,FIND("/",N3630)-1)</f>
        <v>theater</v>
      </c>
      <c r="R3630" t="str">
        <f t="array" ref="R3630">RIGHT(N3630,LEN(N3630)-FIND("/",N3630))</f>
        <v>musical</v>
      </c>
      <c r="S3630" s="9">
        <f t="array" ref="S3630">(J3630/86400)+25569+(-5/24)</f>
        <v>42291.6249537037</v>
      </c>
      <c r="T3630" s="9">
        <f t="array" ref="T3630">(I3630/86400)+25569+(-5/24)</f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 s="5">
        <f t="shared" si="113"/>
        <v>1</v>
      </c>
      <c r="Q3631" t="str">
        <f t="array" ref="Q3631">LEFT(N3631,FIND("/",N3631)-1)</f>
        <v>theater</v>
      </c>
      <c r="R3631" t="str">
        <f t="array" ref="R3631">RIGHT(N3631,LEN(N3631)-FIND("/",N3631))</f>
        <v>musical</v>
      </c>
      <c r="S3631" s="9">
        <f t="array" ref="S3631">(J3631/86400)+25569+(-5/24)</f>
        <v>42436.886157407404</v>
      </c>
      <c r="T3631" s="9">
        <f t="array" ref="T3631">(I3631/86400)+25569+(-5/24)</f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 s="5">
        <f t="shared" si="113"/>
        <v>1</v>
      </c>
      <c r="Q3632" t="str">
        <f t="array" ref="Q3632">LEFT(N3632,FIND("/",N3632)-1)</f>
        <v>theater</v>
      </c>
      <c r="R3632" t="str">
        <f t="array" ref="R3632">RIGHT(N3632,LEN(N3632)-FIND("/",N3632))</f>
        <v>musical</v>
      </c>
      <c r="S3632" s="9">
        <f t="array" ref="S3632">(J3632/86400)+25569+(-5/24)</f>
        <v>41942.638773148145</v>
      </c>
      <c r="T3632" s="9">
        <f t="array" ref="T3632">(I3632/86400)+25569+(-5/24)</f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 s="5">
        <f t="shared" si="113"/>
        <v>147.88135593220338</v>
      </c>
      <c r="Q3633" t="str">
        <f t="array" ref="Q3633">LEFT(N3633,FIND("/",N3633)-1)</f>
        <v>theater</v>
      </c>
      <c r="R3633" t="str">
        <f t="array" ref="R3633">RIGHT(N3633,LEN(N3633)-FIND("/",N3633))</f>
        <v>musical</v>
      </c>
      <c r="S3633" s="9">
        <f t="array" ref="S3633">(J3633/86400)+25569+(-5/24)</f>
        <v>41880.54510416666</v>
      </c>
      <c r="T3633" s="9">
        <f t="array" ref="T3633">(I3633/86400)+25569+(-5/24)</f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 s="5">
        <f t="shared" si="113"/>
        <v>100</v>
      </c>
      <c r="Q3634" t="str">
        <f t="array" ref="Q3634">LEFT(N3634,FIND("/",N3634)-1)</f>
        <v>theater</v>
      </c>
      <c r="R3634" t="str">
        <f t="array" ref="R3634">RIGHT(N3634,LEN(N3634)-FIND("/",N3634))</f>
        <v>musical</v>
      </c>
      <c r="S3634" s="9">
        <f t="array" ref="S3634">(J3634/86400)+25569+(-5/24)</f>
        <v>41946.728576388887</v>
      </c>
      <c r="T3634" s="9">
        <f t="array" ref="T3634">(I3634/86400)+25569+(-5/24)</f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 s="5">
        <f t="shared" si="113"/>
        <v>56.838709677419352</v>
      </c>
      <c r="Q3635" t="str">
        <f t="array" ref="Q3635">LEFT(N3635,FIND("/",N3635)-1)</f>
        <v>theater</v>
      </c>
      <c r="R3635" t="str">
        <f t="array" ref="R3635">RIGHT(N3635,LEN(N3635)-FIND("/",N3635))</f>
        <v>musical</v>
      </c>
      <c r="S3635" s="9">
        <f t="array" ref="S3635">(J3635/86400)+25569+(-5/24)</f>
        <v>42649.415127314809</v>
      </c>
      <c r="T3635" s="9">
        <f t="array" ref="T3635">(I3635/86400)+25569+(-5/24)</f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 s="5">
        <f t="shared" si="113"/>
        <v>176.94444444444446</v>
      </c>
      <c r="Q3636" t="str">
        <f t="array" ref="Q3636">LEFT(N3636,FIND("/",N3636)-1)</f>
        <v>theater</v>
      </c>
      <c r="R3636" t="str">
        <f t="array" ref="R3636">RIGHT(N3636,LEN(N3636)-FIND("/",N3636))</f>
        <v>musical</v>
      </c>
      <c r="S3636" s="9">
        <f t="array" ref="S3636">(J3636/86400)+25569+(-5/24)</f>
        <v>42700.958032407405</v>
      </c>
      <c r="T3636" s="9">
        <f t="array" ref="T3636">(I3636/86400)+25569+(-5/24)</f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 s="5">
        <f t="shared" si="113"/>
        <v>127.6</v>
      </c>
      <c r="Q3637" t="str">
        <f t="array" ref="Q3637">LEFT(N3637,FIND("/",N3637)-1)</f>
        <v>theater</v>
      </c>
      <c r="R3637" t="str">
        <f t="array" ref="R3637">RIGHT(N3637,LEN(N3637)-FIND("/",N3637))</f>
        <v>musical</v>
      </c>
      <c r="S3637" s="9">
        <f t="array" ref="S3637">(J3637/86400)+25569+(-5/24)</f>
        <v>42450.674490740734</v>
      </c>
      <c r="T3637" s="9">
        <f t="array" ref="T3637">(I3637/86400)+25569+(-5/24)</f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5" t="e">
        <f t="shared" si="113"/>
        <v>#DIV/0!</v>
      </c>
      <c r="Q3638" t="str">
        <f t="array" ref="Q3638">LEFT(N3638,FIND("/",N3638)-1)</f>
        <v>theater</v>
      </c>
      <c r="R3638" t="str">
        <f t="array" ref="R3638">RIGHT(N3638,LEN(N3638)-FIND("/",N3638))</f>
        <v>musical</v>
      </c>
      <c r="S3638" s="9">
        <f t="array" ref="S3638">(J3638/86400)+25569+(-5/24)</f>
        <v>42226.486446759256</v>
      </c>
      <c r="T3638" s="9">
        <f t="array" ref="T3638">(I3638/86400)+25569+(-5/24)</f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 s="5">
        <f t="shared" si="113"/>
        <v>66.142857142857139</v>
      </c>
      <c r="Q3639" t="str">
        <f t="array" ref="Q3639">LEFT(N3639,FIND("/",N3639)-1)</f>
        <v>theater</v>
      </c>
      <c r="R3639" t="str">
        <f t="array" ref="R3639">RIGHT(N3639,LEN(N3639)-FIND("/",N3639))</f>
        <v>musical</v>
      </c>
      <c r="S3639" s="9">
        <f t="array" ref="S3639">(J3639/86400)+25569+(-5/24)</f>
        <v>41975.492303240739</v>
      </c>
      <c r="T3639" s="9">
        <f t="array" ref="T3639">(I3639/86400)+25569+(-5/24)</f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 s="5">
        <f t="shared" si="113"/>
        <v>108</v>
      </c>
      <c r="Q3640" t="str">
        <f t="array" ref="Q3640">LEFT(N3640,FIND("/",N3640)-1)</f>
        <v>theater</v>
      </c>
      <c r="R3640" t="str">
        <f t="array" ref="R3640">RIGHT(N3640,LEN(N3640)-FIND("/",N3640))</f>
        <v>musical</v>
      </c>
      <c r="S3640" s="9">
        <f t="array" ref="S3640">(J3640/86400)+25569+(-5/24)</f>
        <v>42053.464490740742</v>
      </c>
      <c r="T3640" s="9">
        <f t="array" ref="T3640">(I3640/86400)+25569+(-5/24)</f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 s="5">
        <f t="shared" si="113"/>
        <v>1</v>
      </c>
      <c r="Q3641" t="str">
        <f t="array" ref="Q3641">LEFT(N3641,FIND("/",N3641)-1)</f>
        <v>theater</v>
      </c>
      <c r="R3641" t="str">
        <f t="array" ref="R3641">RIGHT(N3641,LEN(N3641)-FIND("/",N3641))</f>
        <v>musical</v>
      </c>
      <c r="S3641" s="9">
        <f t="array" ref="S3641">(J3641/86400)+25569+(-5/24)</f>
        <v>42590.468819444439</v>
      </c>
      <c r="T3641" s="9">
        <f t="array" ref="T3641">(I3641/86400)+25569+(-5/24)</f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 s="5">
        <f t="shared" si="113"/>
        <v>18.333333333333332</v>
      </c>
      <c r="Q3642" t="str">
        <f t="array" ref="Q3642">LEFT(N3642,FIND("/",N3642)-1)</f>
        <v>theater</v>
      </c>
      <c r="R3642" t="str">
        <f t="array" ref="R3642">RIGHT(N3642,LEN(N3642)-FIND("/",N3642))</f>
        <v>musical</v>
      </c>
      <c r="S3642" s="9">
        <f t="array" ref="S3642">(J3642/86400)+25569+(-5/24)</f>
        <v>42104.573263888888</v>
      </c>
      <c r="T3642" s="9">
        <f t="array" ref="T3642">(I3642/86400)+25569+(-5/24)</f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5" t="e">
        <f t="shared" si="113"/>
        <v>#DIV/0!</v>
      </c>
      <c r="Q3643" t="str">
        <f t="array" ref="Q3643">LEFT(N3643,FIND("/",N3643)-1)</f>
        <v>theater</v>
      </c>
      <c r="R3643" t="str">
        <f t="array" ref="R3643">RIGHT(N3643,LEN(N3643)-FIND("/",N3643))</f>
        <v>musical</v>
      </c>
      <c r="S3643" s="9">
        <f t="array" ref="S3643">(J3643/86400)+25569+(-5/24)</f>
        <v>41899.41873842592</v>
      </c>
      <c r="T3643" s="9">
        <f t="array" ref="T3643">(I3643/86400)+25569+(-5/24)</f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 s="5">
        <f t="shared" si="113"/>
        <v>7.5</v>
      </c>
      <c r="Q3644" t="str">
        <f t="array" ref="Q3644">LEFT(N3644,FIND("/",N3644)-1)</f>
        <v>theater</v>
      </c>
      <c r="R3644" t="str">
        <f t="array" ref="R3644">RIGHT(N3644,LEN(N3644)-FIND("/",N3644))</f>
        <v>musical</v>
      </c>
      <c r="S3644" s="9">
        <f t="array" ref="S3644">(J3644/86400)+25569+(-5/24)</f>
        <v>42297.607951388891</v>
      </c>
      <c r="T3644" s="9">
        <f t="array" ref="T3644">(I3644/86400)+25569+(-5/24)</f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5" t="e">
        <f t="shared" si="113"/>
        <v>#DIV/0!</v>
      </c>
      <c r="Q3645" t="str">
        <f t="array" ref="Q3645">LEFT(N3645,FIND("/",N3645)-1)</f>
        <v>theater</v>
      </c>
      <c r="R3645" t="str">
        <f t="array" ref="R3645">RIGHT(N3645,LEN(N3645)-FIND("/",N3645))</f>
        <v>musical</v>
      </c>
      <c r="S3645" s="9">
        <f t="array" ref="S3645">(J3645/86400)+25569+(-5/24)</f>
        <v>42284.935636574075</v>
      </c>
      <c r="T3645" s="9">
        <f t="array" ref="T3645">(I3645/86400)+25569+(-5/24)</f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 s="5">
        <f t="shared" si="113"/>
        <v>68.416666666666671</v>
      </c>
      <c r="Q3646" t="str">
        <f t="array" ref="Q3646">LEFT(N3646,FIND("/",N3646)-1)</f>
        <v>theater</v>
      </c>
      <c r="R3646" t="str">
        <f t="array" ref="R3646">RIGHT(N3646,LEN(N3646)-FIND("/",N3646))</f>
        <v>musical</v>
      </c>
      <c r="S3646" s="9">
        <f t="array" ref="S3646">(J3646/86400)+25569+(-5/24)</f>
        <v>42409.033414351848</v>
      </c>
      <c r="T3646" s="9">
        <f t="array" ref="T3646">(I3646/86400)+25569+(-5/24)</f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 s="5">
        <f t="shared" si="113"/>
        <v>1</v>
      </c>
      <c r="Q3647" t="str">
        <f t="array" ref="Q3647">LEFT(N3647,FIND("/",N3647)-1)</f>
        <v>theater</v>
      </c>
      <c r="R3647" t="str">
        <f t="array" ref="R3647">RIGHT(N3647,LEN(N3647)-FIND("/",N3647))</f>
        <v>musical</v>
      </c>
      <c r="S3647" s="9">
        <f t="array" ref="S3647">(J3647/86400)+25569+(-5/24)</f>
        <v>42665.762013888881</v>
      </c>
      <c r="T3647" s="9">
        <f t="array" ref="T3647">(I3647/86400)+25569+(-5/24)</f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 s="5">
        <f t="shared" si="113"/>
        <v>60.125</v>
      </c>
      <c r="Q3648" t="str">
        <f t="array" ref="Q3648">LEFT(N3648,FIND("/",N3648)-1)</f>
        <v>theater</v>
      </c>
      <c r="R3648" t="str">
        <f t="array" ref="R3648">RIGHT(N3648,LEN(N3648)-FIND("/",N3648))</f>
        <v>musical</v>
      </c>
      <c r="S3648" s="9">
        <f t="array" ref="S3648">(J3648/86400)+25569+(-5/24)</f>
        <v>42140.21298611111</v>
      </c>
      <c r="T3648" s="9">
        <f t="array" ref="T3648">(I3648/86400)+25569+(-5/24)</f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 s="5">
        <f t="shared" si="113"/>
        <v>15</v>
      </c>
      <c r="Q3649" t="str">
        <f t="array" ref="Q3649">LEFT(N3649,FIND("/",N3649)-1)</f>
        <v>theater</v>
      </c>
      <c r="R3649" t="str">
        <f t="array" ref="R3649">RIGHT(N3649,LEN(N3649)-FIND("/",N3649))</f>
        <v>musical</v>
      </c>
      <c r="S3649" s="9">
        <f t="array" ref="S3649">(J3649/86400)+25569+(-5/24)</f>
        <v>42598.540821759256</v>
      </c>
      <c r="T3649" s="9">
        <f t="array" ref="T3649">(I3649/86400)+25569+(-5/24)</f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 s="5">
        <f t="shared" si="113"/>
        <v>550.04109589041093</v>
      </c>
      <c r="Q3650" t="str">
        <f t="array" ref="Q3650">LEFT(N3650,FIND("/",N3650)-1)</f>
        <v>theater</v>
      </c>
      <c r="R3650" t="str">
        <f t="array" ref="R3650">RIGHT(N3650,LEN(N3650)-FIND("/",N3650))</f>
        <v>plays</v>
      </c>
      <c r="S3650" s="9">
        <f t="array" ref="S3650">(J3650/86400)+25569+(-5/24)</f>
        <v>41887.083854166667</v>
      </c>
      <c r="T3650" s="9">
        <f t="array" ref="T3650">(I3650/86400)+25569+(-5/24)</f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E3651/D3651*100</f>
        <v>104</v>
      </c>
      <c r="P3651" s="5">
        <f t="shared" ref="P3651:P3714" si="115">E3651/L3651</f>
        <v>97.5</v>
      </c>
      <c r="Q3651" t="str">
        <f t="array" ref="Q3651">LEFT(N3651,FIND("/",N3651)-1)</f>
        <v>theater</v>
      </c>
      <c r="R3651" t="str">
        <f t="array" ref="R3651">RIGHT(N3651,LEN(N3651)-FIND("/",N3651))</f>
        <v>plays</v>
      </c>
      <c r="S3651" s="9">
        <f t="array" ref="S3651">(J3651/86400)+25569+(-5/24)</f>
        <v>41780.504560185182</v>
      </c>
      <c r="T3651" s="9">
        <f t="array" ref="T365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 s="5">
        <f t="shared" si="115"/>
        <v>29.411764705882351</v>
      </c>
      <c r="Q3652" t="str">
        <f t="array" ref="Q3652">LEFT(N3652,FIND("/",N3652)-1)</f>
        <v>theater</v>
      </c>
      <c r="R3652" t="str">
        <f t="array" ref="R3652">RIGHT(N3652,LEN(N3652)-FIND("/",N3652))</f>
        <v>plays</v>
      </c>
      <c r="S3652" s="9">
        <f t="array" ref="S3652">(J3652/86400)+25569+(-5/24)</f>
        <v>42381.270648148151</v>
      </c>
      <c r="T3652" s="9">
        <f t="array" ref="T3652">(I3652/86400)+25569+(-5/24)</f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 s="5">
        <f t="shared" si="115"/>
        <v>57.777777777777779</v>
      </c>
      <c r="Q3653" t="str">
        <f t="array" ref="Q3653">LEFT(N3653,FIND("/",N3653)-1)</f>
        <v>theater</v>
      </c>
      <c r="R3653" t="str">
        <f t="array" ref="R3653">RIGHT(N3653,LEN(N3653)-FIND("/",N3653))</f>
        <v>plays</v>
      </c>
      <c r="S3653" s="9">
        <f t="array" ref="S3653">(J3653/86400)+25569+(-5/24)</f>
        <v>41828.437986111108</v>
      </c>
      <c r="T3653" s="9">
        <f t="array" ref="T3653">(I3653/86400)+25569+(-5/24)</f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 s="5">
        <f t="shared" si="115"/>
        <v>44.235294117647058</v>
      </c>
      <c r="Q3654" t="str">
        <f t="array" ref="Q3654">LEFT(N3654,FIND("/",N3654)-1)</f>
        <v>theater</v>
      </c>
      <c r="R3654" t="str">
        <f t="array" ref="R3654">RIGHT(N3654,LEN(N3654)-FIND("/",N3654))</f>
        <v>plays</v>
      </c>
      <c r="S3654" s="9">
        <f t="array" ref="S3654">(J3654/86400)+25569+(-5/24)</f>
        <v>42596.436365740738</v>
      </c>
      <c r="T3654" s="9">
        <f t="array" ref="T3654">(I3654/86400)+25569+(-5/24)</f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 s="5">
        <f t="shared" si="115"/>
        <v>60.909090909090907</v>
      </c>
      <c r="Q3655" t="str">
        <f t="array" ref="Q3655">LEFT(N3655,FIND("/",N3655)-1)</f>
        <v>theater</v>
      </c>
      <c r="R3655" t="str">
        <f t="array" ref="R3655">RIGHT(N3655,LEN(N3655)-FIND("/",N3655))</f>
        <v>plays</v>
      </c>
      <c r="S3655" s="9">
        <f t="array" ref="S3655">(J3655/86400)+25569+(-5/24)</f>
        <v>42191.155173611107</v>
      </c>
      <c r="T3655" s="9">
        <f t="array" ref="T3655">(I3655/86400)+25569+(-5/24)</f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 s="5">
        <f t="shared" si="115"/>
        <v>68.84210526315789</v>
      </c>
      <c r="Q3656" t="str">
        <f t="array" ref="Q3656">LEFT(N3656,FIND("/",N3656)-1)</f>
        <v>theater</v>
      </c>
      <c r="R3656" t="str">
        <f t="array" ref="R3656">RIGHT(N3656,LEN(N3656)-FIND("/",N3656))</f>
        <v>plays</v>
      </c>
      <c r="S3656" s="9">
        <f t="array" ref="S3656">(J3656/86400)+25569+(-5/24)</f>
        <v>42440.20817129629</v>
      </c>
      <c r="T3656" s="9">
        <f t="array" ref="T3656">(I3656/86400)+25569+(-5/24)</f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 s="5">
        <f t="shared" si="115"/>
        <v>73.582278481012665</v>
      </c>
      <c r="Q3657" t="str">
        <f t="array" ref="Q3657">LEFT(N3657,FIND("/",N3657)-1)</f>
        <v>theater</v>
      </c>
      <c r="R3657" t="str">
        <f t="array" ref="R3657">RIGHT(N3657,LEN(N3657)-FIND("/",N3657))</f>
        <v>plays</v>
      </c>
      <c r="S3657" s="9">
        <f t="array" ref="S3657">(J3657/86400)+25569+(-5/24)</f>
        <v>42173.594884259255</v>
      </c>
      <c r="T3657" s="9">
        <f t="array" ref="T3657">(I3657/86400)+25569+(-5/24)</f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 s="5">
        <f t="shared" si="115"/>
        <v>115.02173913043478</v>
      </c>
      <c r="Q3658" t="str">
        <f t="array" ref="Q3658">LEFT(N3658,FIND("/",N3658)-1)</f>
        <v>theater</v>
      </c>
      <c r="R3658" t="str">
        <f t="array" ref="R3658">RIGHT(N3658,LEN(N3658)-FIND("/",N3658))</f>
        <v>plays</v>
      </c>
      <c r="S3658" s="9">
        <f t="array" ref="S3658">(J3658/86400)+25569+(-5/24)</f>
        <v>42737.701805555553</v>
      </c>
      <c r="T3658" s="9">
        <f t="array" ref="T3658">(I3658/86400)+25569+(-5/24)</f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 s="5">
        <f t="shared" si="115"/>
        <v>110.75</v>
      </c>
      <c r="Q3659" t="str">
        <f t="array" ref="Q3659">LEFT(N3659,FIND("/",N3659)-1)</f>
        <v>theater</v>
      </c>
      <c r="R3659" t="str">
        <f t="array" ref="R3659">RIGHT(N3659,LEN(N3659)-FIND("/",N3659))</f>
        <v>plays</v>
      </c>
      <c r="S3659" s="9">
        <f t="array" ref="S3659">(J3659/86400)+25569+(-5/24)</f>
        <v>42499.4215162037</v>
      </c>
      <c r="T3659" s="9">
        <f t="array" ref="T3659">(I3659/86400)+25569+(-5/24)</f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 s="5">
        <f t="shared" si="115"/>
        <v>75.5</v>
      </c>
      <c r="Q3660" t="str">
        <f t="array" ref="Q3660">LEFT(N3660,FIND("/",N3660)-1)</f>
        <v>theater</v>
      </c>
      <c r="R3660" t="str">
        <f t="array" ref="R3660">RIGHT(N3660,LEN(N3660)-FIND("/",N3660))</f>
        <v>plays</v>
      </c>
      <c r="S3660" s="9">
        <f t="array" ref="S3660">(J3660/86400)+25569+(-5/24)</f>
        <v>41775.650231481479</v>
      </c>
      <c r="T3660" s="9">
        <f t="array" ref="T3660">(I3660/86400)+25569+(-5/24)</f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 s="5">
        <f t="shared" si="115"/>
        <v>235.46153846153845</v>
      </c>
      <c r="Q3661" t="str">
        <f t="array" ref="Q3661">LEFT(N3661,FIND("/",N3661)-1)</f>
        <v>theater</v>
      </c>
      <c r="R3661" t="str">
        <f t="array" ref="R3661">RIGHT(N3661,LEN(N3661)-FIND("/",N3661))</f>
        <v>plays</v>
      </c>
      <c r="S3661" s="9">
        <f t="array" ref="S3661">(J3661/86400)+25569+(-5/24)</f>
        <v>42055.068865740737</v>
      </c>
      <c r="T3661" s="9">
        <f t="array" ref="T3661">(I3661/86400)+25569+(-5/24)</f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 s="5">
        <f t="shared" si="115"/>
        <v>11.363636363636363</v>
      </c>
      <c r="Q3662" t="str">
        <f t="array" ref="Q3662">LEFT(N3662,FIND("/",N3662)-1)</f>
        <v>theater</v>
      </c>
      <c r="R3662" t="str">
        <f t="array" ref="R3662">RIGHT(N3662,LEN(N3662)-FIND("/",N3662))</f>
        <v>plays</v>
      </c>
      <c r="S3662" s="9">
        <f t="array" ref="S3662">(J3662/86400)+25569+(-5/24)</f>
        <v>41971.672743055555</v>
      </c>
      <c r="T3662" s="9">
        <f t="array" ref="T3662">(I3662/86400)+25569+(-5/24)</f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 s="5">
        <f t="shared" si="115"/>
        <v>92.5</v>
      </c>
      <c r="Q3663" t="str">
        <f t="array" ref="Q3663">LEFT(N3663,FIND("/",N3663)-1)</f>
        <v>theater</v>
      </c>
      <c r="R3663" t="str">
        <f t="array" ref="R3663">RIGHT(N3663,LEN(N3663)-FIND("/",N3663))</f>
        <v>plays</v>
      </c>
      <c r="S3663" s="9">
        <f t="array" ref="S3663">(J3663/86400)+25569+(-5/24)</f>
        <v>42447.688333333332</v>
      </c>
      <c r="T3663" s="9">
        <f t="array" ref="T3663">(I3663/86400)+25569+(-5/24)</f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 s="5">
        <f t="shared" si="115"/>
        <v>202.85</v>
      </c>
      <c r="Q3664" t="str">
        <f t="array" ref="Q3664">LEFT(N3664,FIND("/",N3664)-1)</f>
        <v>theater</v>
      </c>
      <c r="R3664" t="str">
        <f t="array" ref="R3664">RIGHT(N3664,LEN(N3664)-FIND("/",N3664))</f>
        <v>plays</v>
      </c>
      <c r="S3664" s="9">
        <f t="array" ref="S3664">(J3664/86400)+25569+(-5/24)</f>
        <v>42064.011736111112</v>
      </c>
      <c r="T3664" s="9">
        <f t="array" ref="T3664">(I3664/86400)+25569+(-5/24)</f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 s="5">
        <f t="shared" si="115"/>
        <v>26</v>
      </c>
      <c r="Q3665" t="str">
        <f t="array" ref="Q3665">LEFT(N3665,FIND("/",N3665)-1)</f>
        <v>theater</v>
      </c>
      <c r="R3665" t="str">
        <f t="array" ref="R3665">RIGHT(N3665,LEN(N3665)-FIND("/",N3665))</f>
        <v>plays</v>
      </c>
      <c r="S3665" s="9">
        <f t="array" ref="S3665">(J3665/86400)+25569+(-5/24)</f>
        <v>42665.243402777771</v>
      </c>
      <c r="T3665" s="9">
        <f t="array" ref="T3665">(I3665/86400)+25569+(-5/24)</f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 s="5">
        <f t="shared" si="115"/>
        <v>46.05263157894737</v>
      </c>
      <c r="Q3666" t="str">
        <f t="array" ref="Q3666">LEFT(N3666,FIND("/",N3666)-1)</f>
        <v>theater</v>
      </c>
      <c r="R3666" t="str">
        <f t="array" ref="R3666">RIGHT(N3666,LEN(N3666)-FIND("/",N3666))</f>
        <v>plays</v>
      </c>
      <c r="S3666" s="9">
        <f t="array" ref="S3666">(J3666/86400)+25569+(-5/24)</f>
        <v>42523.04038194444</v>
      </c>
      <c r="T3666" s="9">
        <f t="array" ref="T3666">(I3666/86400)+25569+(-5/24)</f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 s="5">
        <f t="shared" si="115"/>
        <v>51</v>
      </c>
      <c r="Q3667" t="str">
        <f t="array" ref="Q3667">LEFT(N3667,FIND("/",N3667)-1)</f>
        <v>theater</v>
      </c>
      <c r="R3667" t="str">
        <f t="array" ref="R3667">RIGHT(N3667,LEN(N3667)-FIND("/",N3667))</f>
        <v>plays</v>
      </c>
      <c r="S3667" s="9">
        <f t="array" ref="S3667">(J3667/86400)+25569+(-5/24)</f>
        <v>42294.59979166666</v>
      </c>
      <c r="T3667" s="9">
        <f t="array" ref="T3667">(I3667/86400)+25569+(-5/24)</f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 s="5">
        <f t="shared" si="115"/>
        <v>31.578947368421051</v>
      </c>
      <c r="Q3668" t="str">
        <f t="array" ref="Q3668">LEFT(N3668,FIND("/",N3668)-1)</f>
        <v>theater</v>
      </c>
      <c r="R3668" t="str">
        <f t="array" ref="R3668">RIGHT(N3668,LEN(N3668)-FIND("/",N3668))</f>
        <v>plays</v>
      </c>
      <c r="S3668" s="9">
        <f t="array" ref="S3668">(J3668/86400)+25569+(-5/24)</f>
        <v>41822.696550925924</v>
      </c>
      <c r="T3668" s="9">
        <f t="array" ref="T3668">(I3668/86400)+25569+(-5/24)</f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 s="5">
        <f t="shared" si="115"/>
        <v>53.363965517241382</v>
      </c>
      <c r="Q3669" t="str">
        <f t="array" ref="Q3669">LEFT(N3669,FIND("/",N3669)-1)</f>
        <v>theater</v>
      </c>
      <c r="R3669" t="str">
        <f t="array" ref="R3669">RIGHT(N3669,LEN(N3669)-FIND("/",N3669))</f>
        <v>plays</v>
      </c>
      <c r="S3669" s="9">
        <f t="array" ref="S3669">(J3669/86400)+25569+(-5/24)</f>
        <v>42173.761793981474</v>
      </c>
      <c r="T3669" s="9">
        <f t="array" ref="T3669">(I3669/86400)+25569+(-5/24)</f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 s="5">
        <f t="shared" si="115"/>
        <v>36.964285714285715</v>
      </c>
      <c r="Q3670" t="str">
        <f t="array" ref="Q3670">LEFT(N3670,FIND("/",N3670)-1)</f>
        <v>theater</v>
      </c>
      <c r="R3670" t="str">
        <f t="array" ref="R3670">RIGHT(N3670,LEN(N3670)-FIND("/",N3670))</f>
        <v>plays</v>
      </c>
      <c r="S3670" s="9">
        <f t="array" ref="S3670">(J3670/86400)+25569+(-5/24)</f>
        <v>42185.347824074073</v>
      </c>
      <c r="T3670" s="9">
        <f t="array" ref="T3670">(I3670/86400)+25569+(-5/24)</f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 s="5">
        <f t="shared" si="115"/>
        <v>81.294117647058826</v>
      </c>
      <c r="Q3671" t="str">
        <f t="array" ref="Q3671">LEFT(N3671,FIND("/",N3671)-1)</f>
        <v>theater</v>
      </c>
      <c r="R3671" t="str">
        <f t="array" ref="R3671">RIGHT(N3671,LEN(N3671)-FIND("/",N3671))</f>
        <v>plays</v>
      </c>
      <c r="S3671" s="9">
        <f t="array" ref="S3671">(J3671/86400)+25569+(-5/24)</f>
        <v>42136.466863425921</v>
      </c>
      <c r="T3671" s="9">
        <f t="array" ref="T3671">(I3671/86400)+25569+(-5/24)</f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 s="5">
        <f t="shared" si="115"/>
        <v>20.083333333333332</v>
      </c>
      <c r="Q3672" t="str">
        <f t="array" ref="Q3672">LEFT(N3672,FIND("/",N3672)-1)</f>
        <v>theater</v>
      </c>
      <c r="R3672" t="str">
        <f t="array" ref="R3672">RIGHT(N3672,LEN(N3672)-FIND("/",N3672))</f>
        <v>plays</v>
      </c>
      <c r="S3672" s="9">
        <f t="array" ref="S3672">(J3672/86400)+25569+(-5/24)</f>
        <v>42142.305682870363</v>
      </c>
      <c r="T3672" s="9">
        <f t="array" ref="T3672">(I3672/86400)+25569+(-5/24)</f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 s="5">
        <f t="shared" si="115"/>
        <v>88.25</v>
      </c>
      <c r="Q3673" t="str">
        <f t="array" ref="Q3673">LEFT(N3673,FIND("/",N3673)-1)</f>
        <v>theater</v>
      </c>
      <c r="R3673" t="str">
        <f t="array" ref="R3673">RIGHT(N3673,LEN(N3673)-FIND("/",N3673))</f>
        <v>plays</v>
      </c>
      <c r="S3673" s="9">
        <f t="array" ref="S3673">(J3673/86400)+25569+(-5/24)</f>
        <v>41820.419756944444</v>
      </c>
      <c r="T3673" s="9">
        <f t="array" ref="T3673">(I3673/86400)+25569+(-5/24)</f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 s="5">
        <f t="shared" si="115"/>
        <v>53.438596491228068</v>
      </c>
      <c r="Q3674" t="str">
        <f t="array" ref="Q3674">LEFT(N3674,FIND("/",N3674)-1)</f>
        <v>theater</v>
      </c>
      <c r="R3674" t="str">
        <f t="array" ref="R3674">RIGHT(N3674,LEN(N3674)-FIND("/",N3674))</f>
        <v>plays</v>
      </c>
      <c r="S3674" s="9">
        <f t="array" ref="S3674">(J3674/86400)+25569+(-5/24)</f>
        <v>41878.738240740735</v>
      </c>
      <c r="T3674" s="9">
        <f t="array" ref="T3674">(I3674/86400)+25569+(-5/24)</f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 s="5">
        <f t="shared" si="115"/>
        <v>39.868421052631582</v>
      </c>
      <c r="Q3675" t="str">
        <f t="array" ref="Q3675">LEFT(N3675,FIND("/",N3675)-1)</f>
        <v>theater</v>
      </c>
      <c r="R3675" t="str">
        <f t="array" ref="R3675">RIGHT(N3675,LEN(N3675)-FIND("/",N3675))</f>
        <v>plays</v>
      </c>
      <c r="S3675" s="9">
        <f t="array" ref="S3675">(J3675/86400)+25569+(-5/24)</f>
        <v>41914.086770833332</v>
      </c>
      <c r="T3675" s="9">
        <f t="array" ref="T3675">(I3675/86400)+25569+(-5/24)</f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 s="5">
        <f t="shared" si="115"/>
        <v>145.16129032258064</v>
      </c>
      <c r="Q3676" t="str">
        <f t="array" ref="Q3676">LEFT(N3676,FIND("/",N3676)-1)</f>
        <v>theater</v>
      </c>
      <c r="R3676" t="str">
        <f t="array" ref="R3676">RIGHT(N3676,LEN(N3676)-FIND("/",N3676))</f>
        <v>plays</v>
      </c>
      <c r="S3676" s="9">
        <f t="array" ref="S3676">(J3676/86400)+25569+(-5/24)</f>
        <v>42556.664687499993</v>
      </c>
      <c r="T3676" s="9">
        <f t="array" ref="T3676">(I3676/86400)+25569+(-5/24)</f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 s="5">
        <f t="shared" si="115"/>
        <v>23.333333333333332</v>
      </c>
      <c r="Q3677" t="str">
        <f t="array" ref="Q3677">LEFT(N3677,FIND("/",N3677)-1)</f>
        <v>theater</v>
      </c>
      <c r="R3677" t="str">
        <f t="array" ref="R3677">RIGHT(N3677,LEN(N3677)-FIND("/",N3677))</f>
        <v>plays</v>
      </c>
      <c r="S3677" s="9">
        <f t="array" ref="S3677">(J3677/86400)+25569+(-5/24)</f>
        <v>42493.388680555552</v>
      </c>
      <c r="T3677" s="9">
        <f t="array" ref="T3677">(I3677/86400)+25569+(-5/24)</f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 s="5">
        <f t="shared" si="115"/>
        <v>64.375</v>
      </c>
      <c r="Q3678" t="str">
        <f t="array" ref="Q3678">LEFT(N3678,FIND("/",N3678)-1)</f>
        <v>theater</v>
      </c>
      <c r="R3678" t="str">
        <f t="array" ref="R3678">RIGHT(N3678,LEN(N3678)-FIND("/",N3678))</f>
        <v>plays</v>
      </c>
      <c r="S3678" s="9">
        <f t="array" ref="S3678">(J3678/86400)+25569+(-5/24)</f>
        <v>41876.607453703698</v>
      </c>
      <c r="T3678" s="9">
        <f t="array" ref="T3678">(I3678/86400)+25569+(-5/24)</f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 s="5">
        <f t="shared" si="115"/>
        <v>62.052763819095475</v>
      </c>
      <c r="Q3679" t="str">
        <f t="array" ref="Q3679">LEFT(N3679,FIND("/",N3679)-1)</f>
        <v>theater</v>
      </c>
      <c r="R3679" t="str">
        <f t="array" ref="R3679">RIGHT(N3679,LEN(N3679)-FIND("/",N3679))</f>
        <v>plays</v>
      </c>
      <c r="S3679" s="9">
        <f t="array" ref="S3679">(J3679/86400)+25569+(-5/24)</f>
        <v>41802.365949074076</v>
      </c>
      <c r="T3679" s="9">
        <f t="array" ref="T3679">(I3679/86400)+25569+(-5/24)</f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 s="5">
        <f t="shared" si="115"/>
        <v>66.129032258064512</v>
      </c>
      <c r="Q3680" t="str">
        <f t="array" ref="Q3680">LEFT(N3680,FIND("/",N3680)-1)</f>
        <v>theater</v>
      </c>
      <c r="R3680" t="str">
        <f t="array" ref="R3680">RIGHT(N3680,LEN(N3680)-FIND("/",N3680))</f>
        <v>plays</v>
      </c>
      <c r="S3680" s="9">
        <f t="array" ref="S3680">(J3680/86400)+25569+(-5/24)</f>
        <v>42120.322893518511</v>
      </c>
      <c r="T3680" s="9">
        <f t="array" ref="T3680">(I3680/86400)+25569+(-5/24)</f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 s="5">
        <f t="shared" si="115"/>
        <v>73.400000000000006</v>
      </c>
      <c r="Q3681" t="str">
        <f t="array" ref="Q3681">LEFT(N3681,FIND("/",N3681)-1)</f>
        <v>theater</v>
      </c>
      <c r="R3681" t="str">
        <f t="array" ref="R3681">RIGHT(N3681,LEN(N3681)-FIND("/",N3681))</f>
        <v>plays</v>
      </c>
      <c r="S3681" s="9">
        <f t="array" ref="S3681">(J3681/86400)+25569+(-5/24)</f>
        <v>41786.553020833329</v>
      </c>
      <c r="T3681" s="9">
        <f t="array" ref="T3681">(I3681/86400)+25569+(-5/24)</f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 s="5">
        <f t="shared" si="115"/>
        <v>99.5</v>
      </c>
      <c r="Q3682" t="str">
        <f t="array" ref="Q3682">LEFT(N3682,FIND("/",N3682)-1)</f>
        <v>theater</v>
      </c>
      <c r="R3682" t="str">
        <f t="array" ref="R3682">RIGHT(N3682,LEN(N3682)-FIND("/",N3682))</f>
        <v>plays</v>
      </c>
      <c r="S3682" s="9">
        <f t="array" ref="S3682">(J3682/86400)+25569+(-5/24)</f>
        <v>42627.245763888888</v>
      </c>
      <c r="T3682" s="9">
        <f t="array" ref="T3682">(I3682/86400)+25569+(-5/24)</f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 s="5">
        <f t="shared" si="115"/>
        <v>62.166666666666664</v>
      </c>
      <c r="Q3683" t="str">
        <f t="array" ref="Q3683">LEFT(N3683,FIND("/",N3683)-1)</f>
        <v>theater</v>
      </c>
      <c r="R3683" t="str">
        <f t="array" ref="R3683">RIGHT(N3683,LEN(N3683)-FIND("/",N3683))</f>
        <v>plays</v>
      </c>
      <c r="S3683" s="9">
        <f t="array" ref="S3683">(J3683/86400)+25569+(-5/24)</f>
        <v>42374.443171296291</v>
      </c>
      <c r="T3683" s="9">
        <f t="array" ref="T3683">(I3683/86400)+25569+(-5/24)</f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 s="5">
        <f t="shared" si="115"/>
        <v>62.328358208955223</v>
      </c>
      <c r="Q3684" t="str">
        <f t="array" ref="Q3684">LEFT(N3684,FIND("/",N3684)-1)</f>
        <v>theater</v>
      </c>
      <c r="R3684" t="str">
        <f t="array" ref="R3684">RIGHT(N3684,LEN(N3684)-FIND("/",N3684))</f>
        <v>plays</v>
      </c>
      <c r="S3684" s="9">
        <f t="array" ref="S3684">(J3684/86400)+25569+(-5/24)</f>
        <v>41772.477060185185</v>
      </c>
      <c r="T3684" s="9">
        <f t="array" ref="T3684">(I3684/86400)+25569+(-5/24)</f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 s="5">
        <f t="shared" si="115"/>
        <v>58.787878787878789</v>
      </c>
      <c r="Q3685" t="str">
        <f t="array" ref="Q3685">LEFT(N3685,FIND("/",N3685)-1)</f>
        <v>theater</v>
      </c>
      <c r="R3685" t="str">
        <f t="array" ref="R3685">RIGHT(N3685,LEN(N3685)-FIND("/",N3685))</f>
        <v>plays</v>
      </c>
      <c r="S3685" s="9">
        <f t="array" ref="S3685">(J3685/86400)+25569+(-5/24)</f>
        <v>42632.908518518518</v>
      </c>
      <c r="T3685" s="9">
        <f t="array" ref="T3685">(I3685/86400)+25569+(-5/24)</f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 s="5">
        <f t="shared" si="115"/>
        <v>45.347826086956523</v>
      </c>
      <c r="Q3686" t="str">
        <f t="array" ref="Q3686">LEFT(N3686,FIND("/",N3686)-1)</f>
        <v>theater</v>
      </c>
      <c r="R3686" t="str">
        <f t="array" ref="R3686">RIGHT(N3686,LEN(N3686)-FIND("/",N3686))</f>
        <v>plays</v>
      </c>
      <c r="S3686" s="9">
        <f t="array" ref="S3686">(J3686/86400)+25569+(-5/24)</f>
        <v>42218.97206018518</v>
      </c>
      <c r="T3686" s="9">
        <f t="array" ref="T3686">(I3686/86400)+25569+(-5/24)</f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 s="5">
        <f t="shared" si="115"/>
        <v>41.944444444444443</v>
      </c>
      <c r="Q3687" t="str">
        <f t="array" ref="Q3687">LEFT(N3687,FIND("/",N3687)-1)</f>
        <v>theater</v>
      </c>
      <c r="R3687" t="str">
        <f t="array" ref="R3687">RIGHT(N3687,LEN(N3687)-FIND("/",N3687))</f>
        <v>plays</v>
      </c>
      <c r="S3687" s="9">
        <f t="array" ref="S3687">(J3687/86400)+25569+(-5/24)</f>
        <v>41753.384942129625</v>
      </c>
      <c r="T3687" s="9">
        <f t="array" ref="T3687">(I3687/86400)+25569+(-5/24)</f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 s="5">
        <f t="shared" si="115"/>
        <v>59.166666666666664</v>
      </c>
      <c r="Q3688" t="str">
        <f t="array" ref="Q3688">LEFT(N3688,FIND("/",N3688)-1)</f>
        <v>theater</v>
      </c>
      <c r="R3688" t="str">
        <f t="array" ref="R3688">RIGHT(N3688,LEN(N3688)-FIND("/",N3688))</f>
        <v>plays</v>
      </c>
      <c r="S3688" s="9">
        <f t="array" ref="S3688">(J3688/86400)+25569+(-5/24)</f>
        <v>42230.454398148147</v>
      </c>
      <c r="T3688" s="9">
        <f t="array" ref="T3688">(I3688/86400)+25569+(-5/24)</f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 s="5">
        <f t="shared" si="115"/>
        <v>200.49</v>
      </c>
      <c r="Q3689" t="str">
        <f t="array" ref="Q3689">LEFT(N3689,FIND("/",N3689)-1)</f>
        <v>theater</v>
      </c>
      <c r="R3689" t="str">
        <f t="array" ref="R3689">RIGHT(N3689,LEN(N3689)-FIND("/",N3689))</f>
        <v>plays</v>
      </c>
      <c r="S3689" s="9">
        <f t="array" ref="S3689">(J3689/86400)+25569+(-5/24)</f>
        <v>41787.009895833333</v>
      </c>
      <c r="T3689" s="9">
        <f t="array" ref="T3689">(I3689/86400)+25569+(-5/24)</f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 s="5">
        <f t="shared" si="115"/>
        <v>83.974358974358978</v>
      </c>
      <c r="Q3690" t="str">
        <f t="array" ref="Q3690">LEFT(N3690,FIND("/",N3690)-1)</f>
        <v>theater</v>
      </c>
      <c r="R3690" t="str">
        <f t="array" ref="R3690">RIGHT(N3690,LEN(N3690)-FIND("/",N3690))</f>
        <v>plays</v>
      </c>
      <c r="S3690" s="9">
        <f t="array" ref="S3690">(J3690/86400)+25569+(-5/24)</f>
        <v>41829.578749999993</v>
      </c>
      <c r="T3690" s="9">
        <f t="array" ref="T3690">(I3690/86400)+25569+(-5/24)</f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 s="5">
        <f t="shared" si="115"/>
        <v>57.258064516129032</v>
      </c>
      <c r="Q3691" t="str">
        <f t="array" ref="Q3691">LEFT(N3691,FIND("/",N3691)-1)</f>
        <v>theater</v>
      </c>
      <c r="R3691" t="str">
        <f t="array" ref="R3691">RIGHT(N3691,LEN(N3691)-FIND("/",N3691))</f>
        <v>plays</v>
      </c>
      <c r="S3691" s="9">
        <f t="array" ref="S3691">(J3691/86400)+25569+(-5/24)</f>
        <v>42147.61850694444</v>
      </c>
      <c r="T3691" s="9">
        <f t="array" ref="T3691">(I3691/86400)+25569+(-5/24)</f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 s="5">
        <f t="shared" si="115"/>
        <v>58.064516129032256</v>
      </c>
      <c r="Q3692" t="str">
        <f t="array" ref="Q3692">LEFT(N3692,FIND("/",N3692)-1)</f>
        <v>theater</v>
      </c>
      <c r="R3692" t="str">
        <f t="array" ref="R3692">RIGHT(N3692,LEN(N3692)-FIND("/",N3692))</f>
        <v>plays</v>
      </c>
      <c r="S3692" s="9">
        <f t="array" ref="S3692">(J3692/86400)+25569+(-5/24)</f>
        <v>41940.38984953703</v>
      </c>
      <c r="T3692" s="9">
        <f t="array" ref="T3692">(I3692/86400)+25569+(-5/24)</f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 s="5">
        <f t="shared" si="115"/>
        <v>186.80291970802921</v>
      </c>
      <c r="Q3693" t="str">
        <f t="array" ref="Q3693">LEFT(N3693,FIND("/",N3693)-1)</f>
        <v>theater</v>
      </c>
      <c r="R3693" t="str">
        <f t="array" ref="R3693">RIGHT(N3693,LEN(N3693)-FIND("/",N3693))</f>
        <v>plays</v>
      </c>
      <c r="S3693" s="9">
        <f t="array" ref="S3693">(J3693/86400)+25569+(-5/24)</f>
        <v>42020.492233796293</v>
      </c>
      <c r="T3693" s="9">
        <f t="array" ref="T3693">(I3693/86400)+25569+(-5/24)</f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 s="5">
        <f t="shared" si="115"/>
        <v>74.117647058823536</v>
      </c>
      <c r="Q3694" t="str">
        <f t="array" ref="Q3694">LEFT(N3694,FIND("/",N3694)-1)</f>
        <v>theater</v>
      </c>
      <c r="R3694" t="str">
        <f t="array" ref="R3694">RIGHT(N3694,LEN(N3694)-FIND("/",N3694))</f>
        <v>plays</v>
      </c>
      <c r="S3694" s="9">
        <f t="array" ref="S3694">(J3694/86400)+25569+(-5/24)</f>
        <v>41891.756701388884</v>
      </c>
      <c r="T3694" s="9">
        <f t="array" ref="T3694">(I3694/86400)+25569+(-5/24)</f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 s="5">
        <f t="shared" si="115"/>
        <v>30.714285714285715</v>
      </c>
      <c r="Q3695" t="str">
        <f t="array" ref="Q3695">LEFT(N3695,FIND("/",N3695)-1)</f>
        <v>theater</v>
      </c>
      <c r="R3695" t="str">
        <f t="array" ref="R3695">RIGHT(N3695,LEN(N3695)-FIND("/",N3695))</f>
        <v>plays</v>
      </c>
      <c r="S3695" s="9">
        <f t="array" ref="S3695">(J3695/86400)+25569+(-5/24)</f>
        <v>42308.98297453703</v>
      </c>
      <c r="T3695" s="9">
        <f t="array" ref="T3695">(I3695/86400)+25569+(-5/24)</f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 s="5">
        <f t="shared" si="115"/>
        <v>62.666666666666664</v>
      </c>
      <c r="Q3696" t="str">
        <f t="array" ref="Q3696">LEFT(N3696,FIND("/",N3696)-1)</f>
        <v>theater</v>
      </c>
      <c r="R3696" t="str">
        <f t="array" ref="R3696">RIGHT(N3696,LEN(N3696)-FIND("/",N3696))</f>
        <v>plays</v>
      </c>
      <c r="S3696" s="9">
        <f t="array" ref="S3696">(J3696/86400)+25569+(-5/24)</f>
        <v>42489.925543981481</v>
      </c>
      <c r="T3696" s="9">
        <f t="array" ref="T3696">(I3696/86400)+25569+(-5/24)</f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 s="5">
        <f t="shared" si="115"/>
        <v>121.36363636363636</v>
      </c>
      <c r="Q3697" t="str">
        <f t="array" ref="Q3697">LEFT(N3697,FIND("/",N3697)-1)</f>
        <v>theater</v>
      </c>
      <c r="R3697" t="str">
        <f t="array" ref="R3697">RIGHT(N3697,LEN(N3697)-FIND("/",N3697))</f>
        <v>plays</v>
      </c>
      <c r="S3697" s="9">
        <f t="array" ref="S3697">(J3697/86400)+25569+(-5/24)</f>
        <v>41995.662152777775</v>
      </c>
      <c r="T3697" s="9">
        <f t="array" ref="T3697">(I3697/86400)+25569+(-5/24)</f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 s="5">
        <f t="shared" si="115"/>
        <v>39.743589743589745</v>
      </c>
      <c r="Q3698" t="str">
        <f t="array" ref="Q3698">LEFT(N3698,FIND("/",N3698)-1)</f>
        <v>theater</v>
      </c>
      <c r="R3698" t="str">
        <f t="array" ref="R3698">RIGHT(N3698,LEN(N3698)-FIND("/",N3698))</f>
        <v>plays</v>
      </c>
      <c r="S3698" s="9">
        <f t="array" ref="S3698">(J3698/86400)+25569+(-5/24)</f>
        <v>41988.408749999995</v>
      </c>
      <c r="T3698" s="9">
        <f t="array" ref="T3698">(I3698/86400)+25569+(-5/24)</f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 s="5">
        <f t="shared" si="115"/>
        <v>72</v>
      </c>
      <c r="Q3699" t="str">
        <f t="array" ref="Q3699">LEFT(N3699,FIND("/",N3699)-1)</f>
        <v>theater</v>
      </c>
      <c r="R3699" t="str">
        <f t="array" ref="R3699">RIGHT(N3699,LEN(N3699)-FIND("/",N3699))</f>
        <v>plays</v>
      </c>
      <c r="S3699" s="9">
        <f t="array" ref="S3699">(J3699/86400)+25569+(-5/24)</f>
        <v>42479.2575</v>
      </c>
      <c r="T3699" s="9">
        <f t="array" ref="T3699">(I3699/86400)+25569+(-5/24)</f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 s="5">
        <f t="shared" si="115"/>
        <v>40.632352941176471</v>
      </c>
      <c r="Q3700" t="str">
        <f t="array" ref="Q3700">LEFT(N3700,FIND("/",N3700)-1)</f>
        <v>theater</v>
      </c>
      <c r="R3700" t="str">
        <f t="array" ref="R3700">RIGHT(N3700,LEN(N3700)-FIND("/",N3700))</f>
        <v>plays</v>
      </c>
      <c r="S3700" s="9">
        <f t="array" ref="S3700">(J3700/86400)+25569+(-5/24)</f>
        <v>42401.598229166666</v>
      </c>
      <c r="T3700" s="9">
        <f t="array" ref="T3700">(I3700/86400)+25569+(-5/24)</f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 s="5">
        <f t="shared" si="115"/>
        <v>63</v>
      </c>
      <c r="Q3701" t="str">
        <f t="array" ref="Q3701">LEFT(N3701,FIND("/",N3701)-1)</f>
        <v>theater</v>
      </c>
      <c r="R3701" t="str">
        <f t="array" ref="R3701">RIGHT(N3701,LEN(N3701)-FIND("/",N3701))</f>
        <v>plays</v>
      </c>
      <c r="S3701" s="9">
        <f t="array" ref="S3701">(J3701/86400)+25569+(-5/24)</f>
        <v>41897.393703703703</v>
      </c>
      <c r="T3701" s="9">
        <f t="array" ref="T3701">(I3701/86400)+25569+(-5/24)</f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 s="5">
        <f t="shared" si="115"/>
        <v>33.666666666666664</v>
      </c>
      <c r="Q3702" t="str">
        <f t="array" ref="Q3702">LEFT(N3702,FIND("/",N3702)-1)</f>
        <v>theater</v>
      </c>
      <c r="R3702" t="str">
        <f t="array" ref="R3702">RIGHT(N3702,LEN(N3702)-FIND("/",N3702))</f>
        <v>plays</v>
      </c>
      <c r="S3702" s="9">
        <f t="array" ref="S3702">(J3702/86400)+25569+(-5/24)</f>
        <v>41882.37731481481</v>
      </c>
      <c r="T3702" s="9">
        <f t="array" ref="T3702">(I3702/86400)+25569+(-5/24)</f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 s="5">
        <f t="shared" si="115"/>
        <v>38.589743589743591</v>
      </c>
      <c r="Q3703" t="str">
        <f t="array" ref="Q3703">LEFT(N3703,FIND("/",N3703)-1)</f>
        <v>theater</v>
      </c>
      <c r="R3703" t="str">
        <f t="array" ref="R3703">RIGHT(N3703,LEN(N3703)-FIND("/",N3703))</f>
        <v>plays</v>
      </c>
      <c r="S3703" s="9">
        <f t="array" ref="S3703">(J3703/86400)+25569+(-5/24)</f>
        <v>42129.333252314813</v>
      </c>
      <c r="T3703" s="9">
        <f t="array" ref="T3703">(I3703/86400)+25569+(-5/24)</f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 s="5">
        <f t="shared" si="115"/>
        <v>155.95238095238096</v>
      </c>
      <c r="Q3704" t="str">
        <f t="array" ref="Q3704">LEFT(N3704,FIND("/",N3704)-1)</f>
        <v>theater</v>
      </c>
      <c r="R3704" t="str">
        <f t="array" ref="R3704">RIGHT(N3704,LEN(N3704)-FIND("/",N3704))</f>
        <v>plays</v>
      </c>
      <c r="S3704" s="9">
        <f t="array" ref="S3704">(J3704/86400)+25569+(-5/24)</f>
        <v>42524.329675925925</v>
      </c>
      <c r="T3704" s="9">
        <f t="array" ref="T3704">(I3704/86400)+25569+(-5/24)</f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 s="5">
        <f t="shared" si="115"/>
        <v>43.2</v>
      </c>
      <c r="Q3705" t="str">
        <f t="array" ref="Q3705">LEFT(N3705,FIND("/",N3705)-1)</f>
        <v>theater</v>
      </c>
      <c r="R3705" t="str">
        <f t="array" ref="R3705">RIGHT(N3705,LEN(N3705)-FIND("/",N3705))</f>
        <v>plays</v>
      </c>
      <c r="S3705" s="9">
        <f t="array" ref="S3705">(J3705/86400)+25569+(-5/24)</f>
        <v>42556.296157407407</v>
      </c>
      <c r="T3705" s="9">
        <f t="array" ref="T3705">(I3705/86400)+25569+(-5/24)</f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 s="5">
        <f t="shared" si="115"/>
        <v>15.148518518518518</v>
      </c>
      <c r="Q3706" t="str">
        <f t="array" ref="Q3706">LEFT(N3706,FIND("/",N3706)-1)</f>
        <v>theater</v>
      </c>
      <c r="R3706" t="str">
        <f t="array" ref="R3706">RIGHT(N3706,LEN(N3706)-FIND("/",N3706))</f>
        <v>plays</v>
      </c>
      <c r="S3706" s="9">
        <f t="array" ref="S3706">(J3706/86400)+25569+(-5/24)</f>
        <v>42461.481412037036</v>
      </c>
      <c r="T3706" s="9">
        <f t="array" ref="T3706">(I3706/86400)+25569+(-5/24)</f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 s="5">
        <f t="shared" si="115"/>
        <v>83.571428571428569</v>
      </c>
      <c r="Q3707" t="str">
        <f t="array" ref="Q3707">LEFT(N3707,FIND("/",N3707)-1)</f>
        <v>theater</v>
      </c>
      <c r="R3707" t="str">
        <f t="array" ref="R3707">RIGHT(N3707,LEN(N3707)-FIND("/",N3707))</f>
        <v>plays</v>
      </c>
      <c r="S3707" s="9">
        <f t="array" ref="S3707">(J3707/86400)+25569+(-5/24)</f>
        <v>41792.334652777776</v>
      </c>
      <c r="T3707" s="9">
        <f t="array" ref="T3707">(I3707/86400)+25569+(-5/24)</f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 s="5">
        <f t="shared" si="115"/>
        <v>140</v>
      </c>
      <c r="Q3708" t="str">
        <f t="array" ref="Q3708">LEFT(N3708,FIND("/",N3708)-1)</f>
        <v>theater</v>
      </c>
      <c r="R3708" t="str">
        <f t="array" ref="R3708">RIGHT(N3708,LEN(N3708)-FIND("/",N3708))</f>
        <v>plays</v>
      </c>
      <c r="S3708" s="9">
        <f t="array" ref="S3708">(J3708/86400)+25569+(-5/24)</f>
        <v>41879.705428240741</v>
      </c>
      <c r="T3708" s="9">
        <f t="array" ref="T3708">(I3708/86400)+25569+(-5/24)</f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 s="5">
        <f t="shared" si="115"/>
        <v>80.869565217391298</v>
      </c>
      <c r="Q3709" t="str">
        <f t="array" ref="Q3709">LEFT(N3709,FIND("/",N3709)-1)</f>
        <v>theater</v>
      </c>
      <c r="R3709" t="str">
        <f t="array" ref="R3709">RIGHT(N3709,LEN(N3709)-FIND("/",N3709))</f>
        <v>plays</v>
      </c>
      <c r="S3709" s="9">
        <f t="array" ref="S3709">(J3709/86400)+25569+(-5/24)</f>
        <v>42551.840023148143</v>
      </c>
      <c r="T3709" s="9">
        <f t="array" ref="T3709">(I3709/86400)+25569+(-5/24)</f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 s="5">
        <f t="shared" si="115"/>
        <v>53.846153846153847</v>
      </c>
      <c r="Q3710" t="str">
        <f t="array" ref="Q3710">LEFT(N3710,FIND("/",N3710)-1)</f>
        <v>theater</v>
      </c>
      <c r="R3710" t="str">
        <f t="array" ref="R3710">RIGHT(N3710,LEN(N3710)-FIND("/",N3710))</f>
        <v>plays</v>
      </c>
      <c r="S3710" s="9">
        <f t="array" ref="S3710">(J3710/86400)+25569+(-5/24)</f>
        <v>41809.933865740742</v>
      </c>
      <c r="T3710" s="9">
        <f t="array" ref="T3710">(I3710/86400)+25569+(-5/24)</f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 s="5">
        <f t="shared" si="115"/>
        <v>30.928571428571427</v>
      </c>
      <c r="Q3711" t="str">
        <f t="array" ref="Q3711">LEFT(N3711,FIND("/",N3711)-1)</f>
        <v>theater</v>
      </c>
      <c r="R3711" t="str">
        <f t="array" ref="R3711">RIGHT(N3711,LEN(N3711)-FIND("/",N3711))</f>
        <v>plays</v>
      </c>
      <c r="S3711" s="9">
        <f t="array" ref="S3711">(J3711/86400)+25569+(-5/24)</f>
        <v>41785.499374999999</v>
      </c>
      <c r="T3711" s="9">
        <f t="array" ref="T3711">(I3711/86400)+25569+(-5/24)</f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 s="5">
        <f t="shared" si="115"/>
        <v>67.962962962962962</v>
      </c>
      <c r="Q3712" t="str">
        <f t="array" ref="Q3712">LEFT(N3712,FIND("/",N3712)-1)</f>
        <v>theater</v>
      </c>
      <c r="R3712" t="str">
        <f t="array" ref="R3712">RIGHT(N3712,LEN(N3712)-FIND("/",N3712))</f>
        <v>plays</v>
      </c>
      <c r="S3712" s="9">
        <f t="array" ref="S3712">(J3712/86400)+25569+(-5/24)</f>
        <v>42072.367916666662</v>
      </c>
      <c r="T3712" s="9">
        <f t="array" ref="T3712">(I3712/86400)+25569+(-5/24)</f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 s="5">
        <f t="shared" si="115"/>
        <v>27.142857142857142</v>
      </c>
      <c r="Q3713" t="str">
        <f t="array" ref="Q3713">LEFT(N3713,FIND("/",N3713)-1)</f>
        <v>theater</v>
      </c>
      <c r="R3713" t="str">
        <f t="array" ref="R3713">RIGHT(N3713,LEN(N3713)-FIND("/",N3713))</f>
        <v>plays</v>
      </c>
      <c r="S3713" s="9">
        <f t="array" ref="S3713">(J3713/86400)+25569+(-5/24)</f>
        <v>41779.5158912037</v>
      </c>
      <c r="T3713" s="9">
        <f t="array" ref="T3713">(I3713/86400)+25569+(-5/24)</f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 s="5">
        <f t="shared" si="115"/>
        <v>110.86538461538461</v>
      </c>
      <c r="Q3714" t="str">
        <f t="array" ref="Q3714">LEFT(N3714,FIND("/",N3714)-1)</f>
        <v>theater</v>
      </c>
      <c r="R3714" t="str">
        <f t="array" ref="R3714">RIGHT(N3714,LEN(N3714)-FIND("/",N3714))</f>
        <v>plays</v>
      </c>
      <c r="S3714" s="9">
        <f t="array" ref="S3714">(J3714/86400)+25569+(-5/24)</f>
        <v>42133.963738425919</v>
      </c>
      <c r="T3714" s="9">
        <f t="array" ref="T3714">(I3714/86400)+25569+(-5/24)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E3715/D3715*100</f>
        <v>101.49999999999999</v>
      </c>
      <c r="P3715" s="5">
        <f t="shared" ref="P3715:P3778" si="117">E3715/L3715</f>
        <v>106.84210526315789</v>
      </c>
      <c r="Q3715" t="str">
        <f t="array" ref="Q3715">LEFT(N3715,FIND("/",N3715)-1)</f>
        <v>theater</v>
      </c>
      <c r="R3715" t="str">
        <f t="array" ref="R3715">RIGHT(N3715,LEN(N3715)-FIND("/",N3715))</f>
        <v>plays</v>
      </c>
      <c r="S3715" s="9">
        <f t="array" ref="S3715">(J3715/86400)+25569+(-5/24)</f>
        <v>42505.529699074068</v>
      </c>
      <c r="T3715" s="9">
        <f t="array" ref="T371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 s="5">
        <f t="shared" si="117"/>
        <v>105.51546391752578</v>
      </c>
      <c r="Q3716" t="str">
        <f t="array" ref="Q3716">LEFT(N3716,FIND("/",N3716)-1)</f>
        <v>theater</v>
      </c>
      <c r="R3716" t="str">
        <f t="array" ref="R3716">RIGHT(N3716,LEN(N3716)-FIND("/",N3716))</f>
        <v>plays</v>
      </c>
      <c r="S3716" s="9">
        <f t="array" ref="S3716">(J3716/86400)+25569+(-5/24)</f>
        <v>42118.347997685181</v>
      </c>
      <c r="T3716" s="9">
        <f t="array" ref="T3716">(I3716/86400)+25569+(-5/24)</f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 s="5">
        <f t="shared" si="117"/>
        <v>132.96296296296296</v>
      </c>
      <c r="Q3717" t="str">
        <f t="array" ref="Q3717">LEFT(N3717,FIND("/",N3717)-1)</f>
        <v>theater</v>
      </c>
      <c r="R3717" t="str">
        <f t="array" ref="R3717">RIGHT(N3717,LEN(N3717)-FIND("/",N3717))</f>
        <v>plays</v>
      </c>
      <c r="S3717" s="9">
        <f t="array" ref="S3717">(J3717/86400)+25569+(-5/24)</f>
        <v>42036.787256944437</v>
      </c>
      <c r="T3717" s="9">
        <f t="array" ref="T3717">(I3717/86400)+25569+(-5/24)</f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 s="5">
        <f t="shared" si="117"/>
        <v>51.916666666666664</v>
      </c>
      <c r="Q3718" t="str">
        <f t="array" ref="Q3718">LEFT(N3718,FIND("/",N3718)-1)</f>
        <v>theater</v>
      </c>
      <c r="R3718" t="str">
        <f t="array" ref="R3718">RIGHT(N3718,LEN(N3718)-FIND("/",N3718))</f>
        <v>plays</v>
      </c>
      <c r="S3718" s="9">
        <f t="array" ref="S3718">(J3718/86400)+25569+(-5/24)</f>
        <v>42360.679502314808</v>
      </c>
      <c r="T3718" s="9">
        <f t="array" ref="T3718">(I3718/86400)+25569+(-5/24)</f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 s="5">
        <f t="shared" si="117"/>
        <v>310</v>
      </c>
      <c r="Q3719" t="str">
        <f t="array" ref="Q3719">LEFT(N3719,FIND("/",N3719)-1)</f>
        <v>theater</v>
      </c>
      <c r="R3719" t="str">
        <f t="array" ref="R3719">RIGHT(N3719,LEN(N3719)-FIND("/",N3719))</f>
        <v>plays</v>
      </c>
      <c r="S3719" s="9">
        <f t="array" ref="S3719">(J3719/86400)+25569+(-5/24)</f>
        <v>42102.657974537033</v>
      </c>
      <c r="T3719" s="9">
        <f t="array" ref="T3719">(I3719/86400)+25569+(-5/24)</f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 s="5">
        <f t="shared" si="117"/>
        <v>26.021739130434781</v>
      </c>
      <c r="Q3720" t="str">
        <f t="array" ref="Q3720">LEFT(N3720,FIND("/",N3720)-1)</f>
        <v>theater</v>
      </c>
      <c r="R3720" t="str">
        <f t="array" ref="R3720">RIGHT(N3720,LEN(N3720)-FIND("/",N3720))</f>
        <v>plays</v>
      </c>
      <c r="S3720" s="9">
        <f t="array" ref="S3720">(J3720/86400)+25569+(-5/24)</f>
        <v>42032.507812499993</v>
      </c>
      <c r="T3720" s="9">
        <f t="array" ref="T3720">(I3720/86400)+25569+(-5/24)</f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 s="5">
        <f t="shared" si="117"/>
        <v>105</v>
      </c>
      <c r="Q3721" t="str">
        <f t="array" ref="Q3721">LEFT(N3721,FIND("/",N3721)-1)</f>
        <v>theater</v>
      </c>
      <c r="R3721" t="str">
        <f t="array" ref="R3721">RIGHT(N3721,LEN(N3721)-FIND("/",N3721))</f>
        <v>plays</v>
      </c>
      <c r="S3721" s="9">
        <f t="array" ref="S3721">(J3721/86400)+25569+(-5/24)</f>
        <v>42147.521597222221</v>
      </c>
      <c r="T3721" s="9">
        <f t="array" ref="T3721">(I3721/86400)+25569+(-5/24)</f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 s="5">
        <f t="shared" si="117"/>
        <v>86.224999999999994</v>
      </c>
      <c r="Q3722" t="str">
        <f t="array" ref="Q3722">LEFT(N3722,FIND("/",N3722)-1)</f>
        <v>theater</v>
      </c>
      <c r="R3722" t="str">
        <f t="array" ref="R3722">RIGHT(N3722,LEN(N3722)-FIND("/",N3722))</f>
        <v>plays</v>
      </c>
      <c r="S3722" s="9">
        <f t="array" ref="S3722">(J3722/86400)+25569+(-5/24)</f>
        <v>42165.784791666665</v>
      </c>
      <c r="T3722" s="9">
        <f t="array" ref="T3722">(I3722/86400)+25569+(-5/24)</f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 s="5">
        <f t="shared" si="117"/>
        <v>114.54545454545455</v>
      </c>
      <c r="Q3723" t="str">
        <f t="array" ref="Q3723">LEFT(N3723,FIND("/",N3723)-1)</f>
        <v>theater</v>
      </c>
      <c r="R3723" t="str">
        <f t="array" ref="R3723">RIGHT(N3723,LEN(N3723)-FIND("/",N3723))</f>
        <v>plays</v>
      </c>
      <c r="S3723" s="9">
        <f t="array" ref="S3723">(J3723/86400)+25569+(-5/24)</f>
        <v>41927.727824074071</v>
      </c>
      <c r="T3723" s="9">
        <f t="array" ref="T3723">(I3723/86400)+25569+(-5/24)</f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 s="5">
        <f t="shared" si="117"/>
        <v>47.657142857142858</v>
      </c>
      <c r="Q3724" t="str">
        <f t="array" ref="Q3724">LEFT(N3724,FIND("/",N3724)-1)</f>
        <v>theater</v>
      </c>
      <c r="R3724" t="str">
        <f t="array" ref="R3724">RIGHT(N3724,LEN(N3724)-FIND("/",N3724))</f>
        <v>plays</v>
      </c>
      <c r="S3724" s="9">
        <f t="array" ref="S3724">(J3724/86400)+25569+(-5/24)</f>
        <v>42381.463506944441</v>
      </c>
      <c r="T3724" s="9">
        <f t="array" ref="T3724">(I3724/86400)+25569+(-5/24)</f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 s="5">
        <f t="shared" si="117"/>
        <v>72.888888888888886</v>
      </c>
      <c r="Q3725" t="str">
        <f t="array" ref="Q3725">LEFT(N3725,FIND("/",N3725)-1)</f>
        <v>theater</v>
      </c>
      <c r="R3725" t="str">
        <f t="array" ref="R3725">RIGHT(N3725,LEN(N3725)-FIND("/",N3725))</f>
        <v>plays</v>
      </c>
      <c r="S3725" s="9">
        <f t="array" ref="S3725">(J3725/86400)+25569+(-5/24)</f>
        <v>41943.544699074067</v>
      </c>
      <c r="T3725" s="9">
        <f t="array" ref="T3725">(I3725/86400)+25569+(-5/24)</f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 s="5">
        <f t="shared" si="117"/>
        <v>49.545505617977533</v>
      </c>
      <c r="Q3726" t="str">
        <f t="array" ref="Q3726">LEFT(N3726,FIND("/",N3726)-1)</f>
        <v>theater</v>
      </c>
      <c r="R3726" t="str">
        <f t="array" ref="R3726">RIGHT(N3726,LEN(N3726)-FIND("/",N3726))</f>
        <v>plays</v>
      </c>
      <c r="S3726" s="9">
        <f t="array" ref="S3726">(J3726/86400)+25569+(-5/24)</f>
        <v>42465.283101851848</v>
      </c>
      <c r="T3726" s="9">
        <f t="array" ref="T3726">(I3726/86400)+25569+(-5/24)</f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 s="5">
        <f t="shared" si="117"/>
        <v>25.4</v>
      </c>
      <c r="Q3727" t="str">
        <f t="array" ref="Q3727">LEFT(N3727,FIND("/",N3727)-1)</f>
        <v>theater</v>
      </c>
      <c r="R3727" t="str">
        <f t="array" ref="R3727">RIGHT(N3727,LEN(N3727)-FIND("/",N3727))</f>
        <v>plays</v>
      </c>
      <c r="S3727" s="9">
        <f t="array" ref="S3727">(J3727/86400)+25569+(-5/24)</f>
        <v>42401.736886574072</v>
      </c>
      <c r="T3727" s="9">
        <f t="array" ref="T3727">(I3727/86400)+25569+(-5/24)</f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 s="5">
        <f t="shared" si="117"/>
        <v>62.586956521739133</v>
      </c>
      <c r="Q3728" t="str">
        <f t="array" ref="Q3728">LEFT(N3728,FIND("/",N3728)-1)</f>
        <v>theater</v>
      </c>
      <c r="R3728" t="str">
        <f t="array" ref="R3728">RIGHT(N3728,LEN(N3728)-FIND("/",N3728))</f>
        <v>plays</v>
      </c>
      <c r="S3728" s="9">
        <f t="array" ref="S3728">(J3728/86400)+25569+(-5/24)</f>
        <v>42461.932534722218</v>
      </c>
      <c r="T3728" s="9">
        <f t="array" ref="T3728">(I3728/86400)+25569+(-5/24)</f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 s="5">
        <f t="shared" si="117"/>
        <v>61.060606060606062</v>
      </c>
      <c r="Q3729" t="str">
        <f t="array" ref="Q3729">LEFT(N3729,FIND("/",N3729)-1)</f>
        <v>theater</v>
      </c>
      <c r="R3729" t="str">
        <f t="array" ref="R3729">RIGHT(N3729,LEN(N3729)-FIND("/",N3729))</f>
        <v>plays</v>
      </c>
      <c r="S3729" s="9">
        <f t="array" ref="S3729">(J3729/86400)+25569+(-5/24)</f>
        <v>42632.139976851853</v>
      </c>
      <c r="T3729" s="9">
        <f t="array" ref="T3729">(I3729/86400)+25569+(-5/24)</f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 s="5">
        <f t="shared" si="117"/>
        <v>60.064516129032256</v>
      </c>
      <c r="Q3730" t="str">
        <f t="array" ref="Q3730">LEFT(N3730,FIND("/",N3730)-1)</f>
        <v>theater</v>
      </c>
      <c r="R3730" t="str">
        <f t="array" ref="R3730">RIGHT(N3730,LEN(N3730)-FIND("/",N3730))</f>
        <v>plays</v>
      </c>
      <c r="S3730" s="9">
        <f t="array" ref="S3730">(J3730/86400)+25569+(-5/24)</f>
        <v>42204.962685185186</v>
      </c>
      <c r="T3730" s="9">
        <f t="array" ref="T3730">(I3730/86400)+25569+(-5/24)</f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 s="5">
        <f t="shared" si="117"/>
        <v>72.400000000000006</v>
      </c>
      <c r="Q3731" t="str">
        <f t="array" ref="Q3731">LEFT(N3731,FIND("/",N3731)-1)</f>
        <v>theater</v>
      </c>
      <c r="R3731" t="str">
        <f t="array" ref="R3731">RIGHT(N3731,LEN(N3731)-FIND("/",N3731))</f>
        <v>plays</v>
      </c>
      <c r="S3731" s="9">
        <f t="array" ref="S3731">(J3731/86400)+25569+(-5/24)</f>
        <v>42040.996666666666</v>
      </c>
      <c r="T3731" s="9">
        <f t="array" ref="T3731">(I3731/86400)+25569+(-5/24)</f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 s="5">
        <f t="shared" si="117"/>
        <v>100</v>
      </c>
      <c r="Q3732" t="str">
        <f t="array" ref="Q3732">LEFT(N3732,FIND("/",N3732)-1)</f>
        <v>theater</v>
      </c>
      <c r="R3732" t="str">
        <f t="array" ref="R3732">RIGHT(N3732,LEN(N3732)-FIND("/",N3732))</f>
        <v>plays</v>
      </c>
      <c r="S3732" s="9">
        <f t="array" ref="S3732">(J3732/86400)+25569+(-5/24)</f>
        <v>42203.46943287037</v>
      </c>
      <c r="T3732" s="9">
        <f t="array" ref="T3732">(I3732/86400)+25569+(-5/24)</f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 s="5">
        <f t="shared" si="117"/>
        <v>51.666666666666664</v>
      </c>
      <c r="Q3733" t="str">
        <f t="array" ref="Q3733">LEFT(N3733,FIND("/",N3733)-1)</f>
        <v>theater</v>
      </c>
      <c r="R3733" t="str">
        <f t="array" ref="R3733">RIGHT(N3733,LEN(N3733)-FIND("/",N3733))</f>
        <v>plays</v>
      </c>
      <c r="S3733" s="9">
        <f t="array" ref="S3733">(J3733/86400)+25569+(-5/24)</f>
        <v>41983.544513888883</v>
      </c>
      <c r="T3733" s="9">
        <f t="array" ref="T3733">(I3733/86400)+25569+(-5/24)</f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 s="5">
        <f t="shared" si="117"/>
        <v>32.75</v>
      </c>
      <c r="Q3734" t="str">
        <f t="array" ref="Q3734">LEFT(N3734,FIND("/",N3734)-1)</f>
        <v>theater</v>
      </c>
      <c r="R3734" t="str">
        <f t="array" ref="R3734">RIGHT(N3734,LEN(N3734)-FIND("/",N3734))</f>
        <v>plays</v>
      </c>
      <c r="S3734" s="9">
        <f t="array" ref="S3734">(J3734/86400)+25569+(-5/24)</f>
        <v>41968.469131944446</v>
      </c>
      <c r="T3734" s="9">
        <f t="array" ref="T3734">(I3734/86400)+25569+(-5/24)</f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5" t="e">
        <f t="shared" si="117"/>
        <v>#DIV/0!</v>
      </c>
      <c r="Q3735" t="str">
        <f t="array" ref="Q3735">LEFT(N3735,FIND("/",N3735)-1)</f>
        <v>theater</v>
      </c>
      <c r="R3735" t="str">
        <f t="array" ref="R3735">RIGHT(N3735,LEN(N3735)-FIND("/",N3735))</f>
        <v>plays</v>
      </c>
      <c r="S3735" s="9">
        <f t="array" ref="S3735">(J3735/86400)+25569+(-5/24)</f>
        <v>42102.816064814811</v>
      </c>
      <c r="T3735" s="9">
        <f t="array" ref="T3735">(I3735/86400)+25569+(-5/24)</f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 s="5">
        <f t="shared" si="117"/>
        <v>61</v>
      </c>
      <c r="Q3736" t="str">
        <f t="array" ref="Q3736">LEFT(N3736,FIND("/",N3736)-1)</f>
        <v>theater</v>
      </c>
      <c r="R3736" t="str">
        <f t="array" ref="R3736">RIGHT(N3736,LEN(N3736)-FIND("/",N3736))</f>
        <v>plays</v>
      </c>
      <c r="S3736" s="9">
        <f t="array" ref="S3736">(J3736/86400)+25569+(-5/24)</f>
        <v>42089.693240740737</v>
      </c>
      <c r="T3736" s="9">
        <f t="array" ref="T3736">(I3736/86400)+25569+(-5/24)</f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 s="5">
        <f t="shared" si="117"/>
        <v>10</v>
      </c>
      <c r="Q3737" t="str">
        <f t="array" ref="Q3737">LEFT(N3737,FIND("/",N3737)-1)</f>
        <v>theater</v>
      </c>
      <c r="R3737" t="str">
        <f t="array" ref="R3737">RIGHT(N3737,LEN(N3737)-FIND("/",N3737))</f>
        <v>plays</v>
      </c>
      <c r="S3737" s="9">
        <f t="array" ref="S3737">(J3737/86400)+25569+(-5/24)</f>
        <v>42122.484826388885</v>
      </c>
      <c r="T3737" s="9">
        <f t="array" ref="T3737">(I3737/86400)+25569+(-5/24)</f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 s="5">
        <f t="shared" si="117"/>
        <v>10</v>
      </c>
      <c r="Q3738" t="str">
        <f t="array" ref="Q3738">LEFT(N3738,FIND("/",N3738)-1)</f>
        <v>theater</v>
      </c>
      <c r="R3738" t="str">
        <f t="array" ref="R3738">RIGHT(N3738,LEN(N3738)-FIND("/",N3738))</f>
        <v>plays</v>
      </c>
      <c r="S3738" s="9">
        <f t="array" ref="S3738">(J3738/86400)+25569+(-5/24)</f>
        <v>42048.503391203696</v>
      </c>
      <c r="T3738" s="9">
        <f t="array" ref="T3738">(I3738/86400)+25569+(-5/24)</f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 s="5">
        <f t="shared" si="117"/>
        <v>37.5</v>
      </c>
      <c r="Q3739" t="str">
        <f t="array" ref="Q3739">LEFT(N3739,FIND("/",N3739)-1)</f>
        <v>theater</v>
      </c>
      <c r="R3739" t="str">
        <f t="array" ref="R3739">RIGHT(N3739,LEN(N3739)-FIND("/",N3739))</f>
        <v>plays</v>
      </c>
      <c r="S3739" s="9">
        <f t="array" ref="S3739">(J3739/86400)+25569+(-5/24)</f>
        <v>42297.482673611106</v>
      </c>
      <c r="T3739" s="9">
        <f t="array" ref="T3739">(I3739/86400)+25569+(-5/24)</f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 s="5">
        <f t="shared" si="117"/>
        <v>45</v>
      </c>
      <c r="Q3740" t="str">
        <f t="array" ref="Q3740">LEFT(N3740,FIND("/",N3740)-1)</f>
        <v>theater</v>
      </c>
      <c r="R3740" t="str">
        <f t="array" ref="R3740">RIGHT(N3740,LEN(N3740)-FIND("/",N3740))</f>
        <v>plays</v>
      </c>
      <c r="S3740" s="9">
        <f t="array" ref="S3740">(J3740/86400)+25569+(-5/24)</f>
        <v>41813.730381944442</v>
      </c>
      <c r="T3740" s="9">
        <f t="array" ref="T3740">(I3740/86400)+25569+(-5/24)</f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 s="5">
        <f t="shared" si="117"/>
        <v>100.625</v>
      </c>
      <c r="Q3741" t="str">
        <f t="array" ref="Q3741">LEFT(N3741,FIND("/",N3741)-1)</f>
        <v>theater</v>
      </c>
      <c r="R3741" t="str">
        <f t="array" ref="R3741">RIGHT(N3741,LEN(N3741)-FIND("/",N3741))</f>
        <v>plays</v>
      </c>
      <c r="S3741" s="9">
        <f t="array" ref="S3741">(J3741/86400)+25569+(-5/24)</f>
        <v>42548.241527777776</v>
      </c>
      <c r="T3741" s="9">
        <f t="array" ref="T3741">(I3741/86400)+25569+(-5/24)</f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 s="5">
        <f t="shared" si="117"/>
        <v>25.571428571428573</v>
      </c>
      <c r="Q3742" t="str">
        <f t="array" ref="Q3742">LEFT(N3742,FIND("/",N3742)-1)</f>
        <v>theater</v>
      </c>
      <c r="R3742" t="str">
        <f t="array" ref="R3742">RIGHT(N3742,LEN(N3742)-FIND("/",N3742))</f>
        <v>plays</v>
      </c>
      <c r="S3742" s="9">
        <f t="array" ref="S3742">(J3742/86400)+25569+(-5/24)</f>
        <v>41832.881423611107</v>
      </c>
      <c r="T3742" s="9">
        <f t="array" ref="T3742">(I3742/86400)+25569+(-5/24)</f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5" t="e">
        <f t="shared" si="117"/>
        <v>#DIV/0!</v>
      </c>
      <c r="Q3743" t="str">
        <f t="array" ref="Q3743">LEFT(N3743,FIND("/",N3743)-1)</f>
        <v>theater</v>
      </c>
      <c r="R3743" t="str">
        <f t="array" ref="R3743">RIGHT(N3743,LEN(N3743)-FIND("/",N3743))</f>
        <v>plays</v>
      </c>
      <c r="S3743" s="9">
        <f t="array" ref="S3743">(J3743/86400)+25569+(-5/24)</f>
        <v>42325.712384259255</v>
      </c>
      <c r="T3743" s="9">
        <f t="array" ref="T3743">(I3743/86400)+25569+(-5/24)</f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 s="5">
        <f t="shared" si="117"/>
        <v>25</v>
      </c>
      <c r="Q3744" t="str">
        <f t="array" ref="Q3744">LEFT(N3744,FIND("/",N3744)-1)</f>
        <v>theater</v>
      </c>
      <c r="R3744" t="str">
        <f t="array" ref="R3744">RIGHT(N3744,LEN(N3744)-FIND("/",N3744))</f>
        <v>plays</v>
      </c>
      <c r="S3744" s="9">
        <f t="array" ref="S3744">(J3744/86400)+25569+(-5/24)</f>
        <v>41858.006296296291</v>
      </c>
      <c r="T3744" s="9">
        <f t="array" ref="T3744">(I3744/86400)+25569+(-5/24)</f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5" t="e">
        <f t="shared" si="117"/>
        <v>#DIV/0!</v>
      </c>
      <c r="Q3745" t="str">
        <f t="array" ref="Q3745">LEFT(N3745,FIND("/",N3745)-1)</f>
        <v>theater</v>
      </c>
      <c r="R3745" t="str">
        <f t="array" ref="R3745">RIGHT(N3745,LEN(N3745)-FIND("/",N3745))</f>
        <v>plays</v>
      </c>
      <c r="S3745" s="9">
        <f t="array" ref="S3745">(J3745/86400)+25569+(-5/24)</f>
        <v>41793.501898148148</v>
      </c>
      <c r="T3745" s="9">
        <f t="array" ref="T3745">(I3745/86400)+25569+(-5/24)</f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5" t="e">
        <f t="shared" si="117"/>
        <v>#DIV/0!</v>
      </c>
      <c r="Q3746" t="str">
        <f t="array" ref="Q3746">LEFT(N3746,FIND("/",N3746)-1)</f>
        <v>theater</v>
      </c>
      <c r="R3746" t="str">
        <f t="array" ref="R3746">RIGHT(N3746,LEN(N3746)-FIND("/",N3746))</f>
        <v>plays</v>
      </c>
      <c r="S3746" s="9">
        <f t="array" ref="S3746">(J3746/86400)+25569+(-5/24)</f>
        <v>41793.605925925927</v>
      </c>
      <c r="T3746" s="9">
        <f t="array" ref="T3746">(I3746/86400)+25569+(-5/24)</f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 s="5">
        <f t="shared" si="117"/>
        <v>10</v>
      </c>
      <c r="Q3747" t="str">
        <f t="array" ref="Q3747">LEFT(N3747,FIND("/",N3747)-1)</f>
        <v>theater</v>
      </c>
      <c r="R3747" t="str">
        <f t="array" ref="R3747">RIGHT(N3747,LEN(N3747)-FIND("/",N3747))</f>
        <v>plays</v>
      </c>
      <c r="S3747" s="9">
        <f t="array" ref="S3747">(J3747/86400)+25569+(-5/24)</f>
        <v>41831.489606481475</v>
      </c>
      <c r="T3747" s="9">
        <f t="array" ref="T3747">(I3747/86400)+25569+(-5/24)</f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 s="5">
        <f t="shared" si="117"/>
        <v>202</v>
      </c>
      <c r="Q3748" t="str">
        <f t="array" ref="Q3748">LEFT(N3748,FIND("/",N3748)-1)</f>
        <v>theater</v>
      </c>
      <c r="R3748" t="str">
        <f t="array" ref="R3748">RIGHT(N3748,LEN(N3748)-FIND("/",N3748))</f>
        <v>plays</v>
      </c>
      <c r="S3748" s="9">
        <f t="array" ref="S3748">(J3748/86400)+25569+(-5/24)</f>
        <v>42621.18100694444</v>
      </c>
      <c r="T3748" s="9">
        <f t="array" ref="T3748">(I3748/86400)+25569+(-5/24)</f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 s="5">
        <f t="shared" si="117"/>
        <v>25</v>
      </c>
      <c r="Q3749" t="str">
        <f t="array" ref="Q3749">LEFT(N3749,FIND("/",N3749)-1)</f>
        <v>theater</v>
      </c>
      <c r="R3749" t="str">
        <f t="array" ref="R3749">RIGHT(N3749,LEN(N3749)-FIND("/",N3749))</f>
        <v>plays</v>
      </c>
      <c r="S3749" s="9">
        <f t="array" ref="S3749">(J3749/86400)+25569+(-5/24)</f>
        <v>42164.091388888883</v>
      </c>
      <c r="T3749" s="9">
        <f t="array" ref="T3749">(I3749/86400)+25569+(-5/24)</f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 s="5">
        <f t="shared" si="117"/>
        <v>99.538461538461533</v>
      </c>
      <c r="Q3750" t="str">
        <f t="array" ref="Q3750">LEFT(N3750,FIND("/",N3750)-1)</f>
        <v>theater</v>
      </c>
      <c r="R3750" t="str">
        <f t="array" ref="R3750">RIGHT(N3750,LEN(N3750)-FIND("/",N3750))</f>
        <v>musical</v>
      </c>
      <c r="S3750" s="9">
        <f t="array" ref="S3750">(J3750/86400)+25569+(-5/24)</f>
        <v>42395.498101851852</v>
      </c>
      <c r="T3750" s="9">
        <f t="array" ref="T3750">(I3750/86400)+25569+(-5/24)</f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 s="5">
        <f t="shared" si="117"/>
        <v>75</v>
      </c>
      <c r="Q3751" t="str">
        <f t="array" ref="Q3751">LEFT(N3751,FIND("/",N3751)-1)</f>
        <v>theater</v>
      </c>
      <c r="R3751" t="str">
        <f t="array" ref="R3751">RIGHT(N3751,LEN(N3751)-FIND("/",N3751))</f>
        <v>musical</v>
      </c>
      <c r="S3751" s="9">
        <f t="array" ref="S3751">(J3751/86400)+25569+(-5/24)</f>
        <v>42457.918842592589</v>
      </c>
      <c r="T3751" s="9">
        <f t="array" ref="T3751">(I3751/86400)+25569+(-5/24)</f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 s="5">
        <f t="shared" si="117"/>
        <v>215.25</v>
      </c>
      <c r="Q3752" t="str">
        <f t="array" ref="Q3752">LEFT(N3752,FIND("/",N3752)-1)</f>
        <v>theater</v>
      </c>
      <c r="R3752" t="str">
        <f t="array" ref="R3752">RIGHT(N3752,LEN(N3752)-FIND("/",N3752))</f>
        <v>musical</v>
      </c>
      <c r="S3752" s="9">
        <f t="array" ref="S3752">(J3752/86400)+25569+(-5/24)</f>
        <v>42016.773240740738</v>
      </c>
      <c r="T3752" s="9">
        <f t="array" ref="T3752">(I3752/86400)+25569+(-5/24)</f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 s="5">
        <f t="shared" si="117"/>
        <v>120.54545454545455</v>
      </c>
      <c r="Q3753" t="str">
        <f t="array" ref="Q3753">LEFT(N3753,FIND("/",N3753)-1)</f>
        <v>theater</v>
      </c>
      <c r="R3753" t="str">
        <f t="array" ref="R3753">RIGHT(N3753,LEN(N3753)-FIND("/",N3753))</f>
        <v>musical</v>
      </c>
      <c r="S3753" s="9">
        <f t="array" ref="S3753">(J3753/86400)+25569+(-5/24)</f>
        <v>42402.827233796292</v>
      </c>
      <c r="T3753" s="9">
        <f t="array" ref="T3753">(I3753/86400)+25569+(-5/24)</f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 s="5">
        <f t="shared" si="117"/>
        <v>37.666666666666664</v>
      </c>
      <c r="Q3754" t="str">
        <f t="array" ref="Q3754">LEFT(N3754,FIND("/",N3754)-1)</f>
        <v>theater</v>
      </c>
      <c r="R3754" t="str">
        <f t="array" ref="R3754">RIGHT(N3754,LEN(N3754)-FIND("/",N3754))</f>
        <v>musical</v>
      </c>
      <c r="S3754" s="9">
        <f t="array" ref="S3754">(J3754/86400)+25569+(-5/24)</f>
        <v>42619.594155092585</v>
      </c>
      <c r="T3754" s="9">
        <f t="array" ref="T3754">(I3754/86400)+25569+(-5/24)</f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 s="5">
        <f t="shared" si="117"/>
        <v>172.23333333333332</v>
      </c>
      <c r="Q3755" t="str">
        <f t="array" ref="Q3755">LEFT(N3755,FIND("/",N3755)-1)</f>
        <v>theater</v>
      </c>
      <c r="R3755" t="str">
        <f t="array" ref="R3755">RIGHT(N3755,LEN(N3755)-FIND("/",N3755))</f>
        <v>musical</v>
      </c>
      <c r="S3755" s="9">
        <f t="array" ref="S3755">(J3755/86400)+25569+(-5/24)</f>
        <v>42128.615740740737</v>
      </c>
      <c r="T3755" s="9">
        <f t="array" ref="T3755">(I3755/86400)+25569+(-5/24)</f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 s="5">
        <f t="shared" si="117"/>
        <v>111.11111111111111</v>
      </c>
      <c r="Q3756" t="str">
        <f t="array" ref="Q3756">LEFT(N3756,FIND("/",N3756)-1)</f>
        <v>theater</v>
      </c>
      <c r="R3756" t="str">
        <f t="array" ref="R3756">RIGHT(N3756,LEN(N3756)-FIND("/",N3756))</f>
        <v>musical</v>
      </c>
      <c r="S3756" s="9">
        <f t="array" ref="S3756">(J3756/86400)+25569+(-5/24)</f>
        <v>41808.67288194444</v>
      </c>
      <c r="T3756" s="9">
        <f t="array" ref="T3756">(I3756/86400)+25569+(-5/24)</f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 s="5">
        <f t="shared" si="117"/>
        <v>25.464285714285715</v>
      </c>
      <c r="Q3757" t="str">
        <f t="array" ref="Q3757">LEFT(N3757,FIND("/",N3757)-1)</f>
        <v>theater</v>
      </c>
      <c r="R3757" t="str">
        <f t="array" ref="R3757">RIGHT(N3757,LEN(N3757)-FIND("/",N3757))</f>
        <v>musical</v>
      </c>
      <c r="S3757" s="9">
        <f t="array" ref="S3757">(J3757/86400)+25569+(-5/24)</f>
        <v>42445.658645833326</v>
      </c>
      <c r="T3757" s="9">
        <f t="array" ref="T3757">(I3757/86400)+25569+(-5/24)</f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 s="5">
        <f t="shared" si="117"/>
        <v>267.64705882352939</v>
      </c>
      <c r="Q3758" t="str">
        <f t="array" ref="Q3758">LEFT(N3758,FIND("/",N3758)-1)</f>
        <v>theater</v>
      </c>
      <c r="R3758" t="str">
        <f t="array" ref="R3758">RIGHT(N3758,LEN(N3758)-FIND("/",N3758))</f>
        <v>musical</v>
      </c>
      <c r="S3758" s="9">
        <f t="array" ref="S3758">(J3758/86400)+25569+(-5/24)</f>
        <v>41771.606458333328</v>
      </c>
      <c r="T3758" s="9">
        <f t="array" ref="T3758">(I3758/86400)+25569+(-5/24)</f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 s="5">
        <f t="shared" si="117"/>
        <v>75.959999999999994</v>
      </c>
      <c r="Q3759" t="str">
        <f t="array" ref="Q3759">LEFT(N3759,FIND("/",N3759)-1)</f>
        <v>theater</v>
      </c>
      <c r="R3759" t="str">
        <f t="array" ref="R3759">RIGHT(N3759,LEN(N3759)-FIND("/",N3759))</f>
        <v>musical</v>
      </c>
      <c r="S3759" s="9">
        <f t="array" ref="S3759">(J3759/86400)+25569+(-5/24)</f>
        <v>41954.642534722218</v>
      </c>
      <c r="T3759" s="9">
        <f t="array" ref="T3759">(I3759/86400)+25569+(-5/24)</f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 s="5">
        <f t="shared" si="117"/>
        <v>59.03846153846154</v>
      </c>
      <c r="Q3760" t="str">
        <f t="array" ref="Q3760">LEFT(N3760,FIND("/",N3760)-1)</f>
        <v>theater</v>
      </c>
      <c r="R3760" t="str">
        <f t="array" ref="R3760">RIGHT(N3760,LEN(N3760)-FIND("/",N3760))</f>
        <v>musical</v>
      </c>
      <c r="S3760" s="9">
        <f t="array" ref="S3760">(J3760/86400)+25569+(-5/24)</f>
        <v>41747.263171296298</v>
      </c>
      <c r="T3760" s="9">
        <f t="array" ref="T3760">(I3760/86400)+25569+(-5/24)</f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 s="5">
        <f t="shared" si="117"/>
        <v>50.111022727272733</v>
      </c>
      <c r="Q3761" t="str">
        <f t="array" ref="Q3761">LEFT(N3761,FIND("/",N3761)-1)</f>
        <v>theater</v>
      </c>
      <c r="R3761" t="str">
        <f t="array" ref="R3761">RIGHT(N3761,LEN(N3761)-FIND("/",N3761))</f>
        <v>musical</v>
      </c>
      <c r="S3761" s="9">
        <f t="array" ref="S3761">(J3761/86400)+25569+(-5/24)</f>
        <v>42181.899918981479</v>
      </c>
      <c r="T3761" s="9">
        <f t="array" ref="T3761">(I3761/86400)+25569+(-5/24)</f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 s="5">
        <f t="shared" si="117"/>
        <v>55.502967032967035</v>
      </c>
      <c r="Q3762" t="str">
        <f t="array" ref="Q3762">LEFT(N3762,FIND("/",N3762)-1)</f>
        <v>theater</v>
      </c>
      <c r="R3762" t="str">
        <f t="array" ref="R3762">RIGHT(N3762,LEN(N3762)-FIND("/",N3762))</f>
        <v>musical</v>
      </c>
      <c r="S3762" s="9">
        <f t="array" ref="S3762">(J3762/86400)+25569+(-5/24)</f>
        <v>41739.316967592589</v>
      </c>
      <c r="T3762" s="9">
        <f t="array" ref="T3762">(I3762/86400)+25569+(-5/24)</f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 s="5">
        <f t="shared" si="117"/>
        <v>166.66666666666666</v>
      </c>
      <c r="Q3763" t="str">
        <f t="array" ref="Q3763">LEFT(N3763,FIND("/",N3763)-1)</f>
        <v>theater</v>
      </c>
      <c r="R3763" t="str">
        <f t="array" ref="R3763">RIGHT(N3763,LEN(N3763)-FIND("/",N3763))</f>
        <v>musical</v>
      </c>
      <c r="S3763" s="9">
        <f t="array" ref="S3763">(J3763/86400)+25569+(-5/24)</f>
        <v>42173.258530092593</v>
      </c>
      <c r="T3763" s="9">
        <f t="array" ref="T3763">(I3763/86400)+25569+(-5/24)</f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 s="5">
        <f t="shared" si="117"/>
        <v>47.428571428571431</v>
      </c>
      <c r="Q3764" t="str">
        <f t="array" ref="Q3764">LEFT(N3764,FIND("/",N3764)-1)</f>
        <v>theater</v>
      </c>
      <c r="R3764" t="str">
        <f t="array" ref="R3764">RIGHT(N3764,LEN(N3764)-FIND("/",N3764))</f>
        <v>musical</v>
      </c>
      <c r="S3764" s="9">
        <f t="array" ref="S3764">(J3764/86400)+25569+(-5/24)</f>
        <v>42193.605196759258</v>
      </c>
      <c r="T3764" s="9">
        <f t="array" ref="T3764">(I3764/86400)+25569+(-5/24)</f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 s="5">
        <f t="shared" si="117"/>
        <v>64.935064935064929</v>
      </c>
      <c r="Q3765" t="str">
        <f t="array" ref="Q3765">LEFT(N3765,FIND("/",N3765)-1)</f>
        <v>theater</v>
      </c>
      <c r="R3765" t="str">
        <f t="array" ref="R3765">RIGHT(N3765,LEN(N3765)-FIND("/",N3765))</f>
        <v>musical</v>
      </c>
      <c r="S3765" s="9">
        <f t="array" ref="S3765">(J3765/86400)+25569+(-5/24)</f>
        <v>42065.541967592588</v>
      </c>
      <c r="T3765" s="9">
        <f t="array" ref="T3765">(I3765/86400)+25569+(-5/24)</f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 s="5">
        <f t="shared" si="117"/>
        <v>55.555555555555557</v>
      </c>
      <c r="Q3766" t="str">
        <f t="array" ref="Q3766">LEFT(N3766,FIND("/",N3766)-1)</f>
        <v>theater</v>
      </c>
      <c r="R3766" t="str">
        <f t="array" ref="R3766">RIGHT(N3766,LEN(N3766)-FIND("/",N3766))</f>
        <v>musical</v>
      </c>
      <c r="S3766" s="9">
        <f t="array" ref="S3766">(J3766/86400)+25569+(-5/24)</f>
        <v>42499.634629629632</v>
      </c>
      <c r="T3766" s="9">
        <f t="array" ref="T3766">(I3766/86400)+25569+(-5/24)</f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 s="5">
        <f t="shared" si="117"/>
        <v>74.224299065420567</v>
      </c>
      <c r="Q3767" t="str">
        <f t="array" ref="Q3767">LEFT(N3767,FIND("/",N3767)-1)</f>
        <v>theater</v>
      </c>
      <c r="R3767" t="str">
        <f t="array" ref="R3767">RIGHT(N3767,LEN(N3767)-FIND("/",N3767))</f>
        <v>musical</v>
      </c>
      <c r="S3767" s="9">
        <f t="array" ref="S3767">(J3767/86400)+25569+(-5/24)</f>
        <v>41820.568078703705</v>
      </c>
      <c r="T3767" s="9">
        <f t="array" ref="T3767">(I3767/86400)+25569+(-5/24)</f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 s="5">
        <f t="shared" si="117"/>
        <v>106.9271875</v>
      </c>
      <c r="Q3768" t="str">
        <f t="array" ref="Q3768">LEFT(N3768,FIND("/",N3768)-1)</f>
        <v>theater</v>
      </c>
      <c r="R3768" t="str">
        <f t="array" ref="R3768">RIGHT(N3768,LEN(N3768)-FIND("/",N3768))</f>
        <v>musical</v>
      </c>
      <c r="S3768" s="9">
        <f t="array" ref="S3768">(J3768/86400)+25569+(-5/24)</f>
        <v>41787.958854166667</v>
      </c>
      <c r="T3768" s="9">
        <f t="array" ref="T3768">(I3768/86400)+25569+(-5/24)</f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 s="5">
        <f t="shared" si="117"/>
        <v>41.696428571428569</v>
      </c>
      <c r="Q3769" t="str">
        <f t="array" ref="Q3769">LEFT(N3769,FIND("/",N3769)-1)</f>
        <v>theater</v>
      </c>
      <c r="R3769" t="str">
        <f t="array" ref="R3769">RIGHT(N3769,LEN(N3769)-FIND("/",N3769))</f>
        <v>musical</v>
      </c>
      <c r="S3769" s="9">
        <f t="array" ref="S3769">(J3769/86400)+25569+(-5/24)</f>
        <v>42049.811307870368</v>
      </c>
      <c r="T3769" s="9">
        <f t="array" ref="T3769">(I3769/86400)+25569+(-5/24)</f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 s="5">
        <f t="shared" si="117"/>
        <v>74.243275862068955</v>
      </c>
      <c r="Q3770" t="str">
        <f t="array" ref="Q3770">LEFT(N3770,FIND("/",N3770)-1)</f>
        <v>theater</v>
      </c>
      <c r="R3770" t="str">
        <f t="array" ref="R3770">RIGHT(N3770,LEN(N3770)-FIND("/",N3770))</f>
        <v>musical</v>
      </c>
      <c r="S3770" s="9">
        <f t="array" ref="S3770">(J3770/86400)+25569+(-5/24)</f>
        <v>41772.519560185181</v>
      </c>
      <c r="T3770" s="9">
        <f t="array" ref="T3770">(I3770/86400)+25569+(-5/24)</f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 s="5">
        <f t="shared" si="117"/>
        <v>73.333333333333329</v>
      </c>
      <c r="Q3771" t="str">
        <f t="array" ref="Q3771">LEFT(N3771,FIND("/",N3771)-1)</f>
        <v>theater</v>
      </c>
      <c r="R3771" t="str">
        <f t="array" ref="R3771">RIGHT(N3771,LEN(N3771)-FIND("/",N3771))</f>
        <v>musical</v>
      </c>
      <c r="S3771" s="9">
        <f t="array" ref="S3771">(J3771/86400)+25569+(-5/24)</f>
        <v>42445.389803240738</v>
      </c>
      <c r="T3771" s="9">
        <f t="array" ref="T3771">(I3771/86400)+25569+(-5/24)</f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 s="5">
        <f t="shared" si="117"/>
        <v>100</v>
      </c>
      <c r="Q3772" t="str">
        <f t="array" ref="Q3772">LEFT(N3772,FIND("/",N3772)-1)</f>
        <v>theater</v>
      </c>
      <c r="R3772" t="str">
        <f t="array" ref="R3772">RIGHT(N3772,LEN(N3772)-FIND("/",N3772))</f>
        <v>musical</v>
      </c>
      <c r="S3772" s="9">
        <f t="array" ref="S3772">(J3772/86400)+25569+(-5/24)</f>
        <v>42138.722337962965</v>
      </c>
      <c r="T3772" s="9">
        <f t="array" ref="T3772">(I3772/86400)+25569+(-5/24)</f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 s="5">
        <f t="shared" si="117"/>
        <v>38.421052631578945</v>
      </c>
      <c r="Q3773" t="str">
        <f t="array" ref="Q3773">LEFT(N3773,FIND("/",N3773)-1)</f>
        <v>theater</v>
      </c>
      <c r="R3773" t="str">
        <f t="array" ref="R3773">RIGHT(N3773,LEN(N3773)-FIND("/",N3773))</f>
        <v>musical</v>
      </c>
      <c r="S3773" s="9">
        <f t="array" ref="S3773">(J3773/86400)+25569+(-5/24)</f>
        <v>42493.64875</v>
      </c>
      <c r="T3773" s="9">
        <f t="array" ref="T3773">(I3773/86400)+25569+(-5/24)</f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 s="5">
        <f t="shared" si="117"/>
        <v>166.96969696969697</v>
      </c>
      <c r="Q3774" t="str">
        <f t="array" ref="Q3774">LEFT(N3774,FIND("/",N3774)-1)</f>
        <v>theater</v>
      </c>
      <c r="R3774" t="str">
        <f t="array" ref="R3774">RIGHT(N3774,LEN(N3774)-FIND("/",N3774))</f>
        <v>musical</v>
      </c>
      <c r="S3774" s="9">
        <f t="array" ref="S3774">(J3774/86400)+25569+(-5/24)</f>
        <v>42682.408634259256</v>
      </c>
      <c r="T3774" s="9">
        <f t="array" ref="T3774">(I3774/86400)+25569+(-5/24)</f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 s="5">
        <f t="shared" si="117"/>
        <v>94.912280701754383</v>
      </c>
      <c r="Q3775" t="str">
        <f t="array" ref="Q3775">LEFT(N3775,FIND("/",N3775)-1)</f>
        <v>theater</v>
      </c>
      <c r="R3775" t="str">
        <f t="array" ref="R3775">RIGHT(N3775,LEN(N3775)-FIND("/",N3775))</f>
        <v>musical</v>
      </c>
      <c r="S3775" s="9">
        <f t="array" ref="S3775">(J3775/86400)+25569+(-5/24)</f>
        <v>42655.796840277777</v>
      </c>
      <c r="T3775" s="9">
        <f t="array" ref="T3775">(I3775/86400)+25569+(-5/24)</f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 s="5">
        <f t="shared" si="117"/>
        <v>100</v>
      </c>
      <c r="Q3776" t="str">
        <f t="array" ref="Q3776">LEFT(N3776,FIND("/",N3776)-1)</f>
        <v>theater</v>
      </c>
      <c r="R3776" t="str">
        <f t="array" ref="R3776">RIGHT(N3776,LEN(N3776)-FIND("/",N3776))</f>
        <v>musical</v>
      </c>
      <c r="S3776" s="9">
        <f t="array" ref="S3776">(J3776/86400)+25569+(-5/24)</f>
        <v>42087.583969907406</v>
      </c>
      <c r="T3776" s="9">
        <f t="array" ref="T3776">(I3776/86400)+25569+(-5/24)</f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 s="5">
        <f t="shared" si="117"/>
        <v>143.21428571428572</v>
      </c>
      <c r="Q3777" t="str">
        <f t="array" ref="Q3777">LEFT(N3777,FIND("/",N3777)-1)</f>
        <v>theater</v>
      </c>
      <c r="R3777" t="str">
        <f t="array" ref="R3777">RIGHT(N3777,LEN(N3777)-FIND("/",N3777))</f>
        <v>musical</v>
      </c>
      <c r="S3777" s="9">
        <f t="array" ref="S3777">(J3777/86400)+25569+(-5/24)</f>
        <v>42075.734293981477</v>
      </c>
      <c r="T3777" s="9">
        <f t="array" ref="T3777">(I3777/86400)+25569+(-5/24)</f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 s="5">
        <f t="shared" si="117"/>
        <v>90.819148936170208</v>
      </c>
      <c r="Q3778" t="str">
        <f t="array" ref="Q3778">LEFT(N3778,FIND("/",N3778)-1)</f>
        <v>theater</v>
      </c>
      <c r="R3778" t="str">
        <f t="array" ref="R3778">RIGHT(N3778,LEN(N3778)-FIND("/",N3778))</f>
        <v>musical</v>
      </c>
      <c r="S3778" s="9">
        <f t="array" ref="S3778">(J3778/86400)+25569+(-5/24)</f>
        <v>41814.159467592588</v>
      </c>
      <c r="T3778" s="9">
        <f t="array" ref="T3778">(I3778/86400)+25569+(-5/24)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E3779/D3779*100</f>
        <v>143.19999999999999</v>
      </c>
      <c r="P3779" s="5">
        <f t="shared" ref="P3779:P3842" si="119">E3779/L3779</f>
        <v>48.542372881355931</v>
      </c>
      <c r="Q3779" t="str">
        <f t="array" ref="Q3779">LEFT(N3779,FIND("/",N3779)-1)</f>
        <v>theater</v>
      </c>
      <c r="R3779" t="str">
        <f t="array" ref="R3779">RIGHT(N3779,LEN(N3779)-FIND("/",N3779))</f>
        <v>musical</v>
      </c>
      <c r="S3779" s="9">
        <f t="array" ref="S3779">(J3779/86400)+25569+(-5/24)</f>
        <v>41886.903020833335</v>
      </c>
      <c r="T3779" s="9">
        <f t="array" ref="T377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 s="5">
        <f t="shared" si="119"/>
        <v>70.027777777777771</v>
      </c>
      <c r="Q3780" t="str">
        <f t="array" ref="Q3780">LEFT(N3780,FIND("/",N3780)-1)</f>
        <v>theater</v>
      </c>
      <c r="R3780" t="str">
        <f t="array" ref="R3780">RIGHT(N3780,LEN(N3780)-FIND("/",N3780))</f>
        <v>musical</v>
      </c>
      <c r="S3780" s="9">
        <f t="array" ref="S3780">(J3780/86400)+25569+(-5/24)</f>
        <v>41989.610879629625</v>
      </c>
      <c r="T3780" s="9">
        <f t="array" ref="T3780">(I3780/86400)+25569+(-5/24)</f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 s="5">
        <f t="shared" si="119"/>
        <v>135.62608695652173</v>
      </c>
      <c r="Q3781" t="str">
        <f t="array" ref="Q3781">LEFT(N3781,FIND("/",N3781)-1)</f>
        <v>theater</v>
      </c>
      <c r="R3781" t="str">
        <f t="array" ref="R3781">RIGHT(N3781,LEN(N3781)-FIND("/",N3781))</f>
        <v>musical</v>
      </c>
      <c r="S3781" s="9">
        <f t="array" ref="S3781">(J3781/86400)+25569+(-5/24)</f>
        <v>42425.527083333327</v>
      </c>
      <c r="T3781" s="9">
        <f t="array" ref="T3781">(I3781/86400)+25569+(-5/24)</f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 s="5">
        <f t="shared" si="119"/>
        <v>100</v>
      </c>
      <c r="Q3782" t="str">
        <f t="array" ref="Q3782">LEFT(N3782,FIND("/",N3782)-1)</f>
        <v>theater</v>
      </c>
      <c r="R3782" t="str">
        <f t="array" ref="R3782">RIGHT(N3782,LEN(N3782)-FIND("/",N3782))</f>
        <v>musical</v>
      </c>
      <c r="S3782" s="9">
        <f t="array" ref="S3782">(J3782/86400)+25569+(-5/24)</f>
        <v>42166.011400462965</v>
      </c>
      <c r="T3782" s="9">
        <f t="array" ref="T3782">(I3782/86400)+25569+(-5/24)</f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 s="5">
        <f t="shared" si="119"/>
        <v>94.90384615384616</v>
      </c>
      <c r="Q3783" t="str">
        <f t="array" ref="Q3783">LEFT(N3783,FIND("/",N3783)-1)</f>
        <v>theater</v>
      </c>
      <c r="R3783" t="str">
        <f t="array" ref="R3783">RIGHT(N3783,LEN(N3783)-FIND("/",N3783))</f>
        <v>musical</v>
      </c>
      <c r="S3783" s="9">
        <f t="array" ref="S3783">(J3783/86400)+25569+(-5/24)</f>
        <v>41865.674594907403</v>
      </c>
      <c r="T3783" s="9">
        <f t="array" ref="T3783">(I3783/86400)+25569+(-5/24)</f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 s="5">
        <f t="shared" si="119"/>
        <v>75.370370370370367</v>
      </c>
      <c r="Q3784" t="str">
        <f t="array" ref="Q3784">LEFT(N3784,FIND("/",N3784)-1)</f>
        <v>theater</v>
      </c>
      <c r="R3784" t="str">
        <f t="array" ref="R3784">RIGHT(N3784,LEN(N3784)-FIND("/",N3784))</f>
        <v>musical</v>
      </c>
      <c r="S3784" s="9">
        <f t="array" ref="S3784">(J3784/86400)+25569+(-5/24)</f>
        <v>42546.653900462959</v>
      </c>
      <c r="T3784" s="9">
        <f t="array" ref="T3784">(I3784/86400)+25569+(-5/24)</f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 s="5">
        <f t="shared" si="119"/>
        <v>64.458333333333329</v>
      </c>
      <c r="Q3785" t="str">
        <f t="array" ref="Q3785">LEFT(N3785,FIND("/",N3785)-1)</f>
        <v>theater</v>
      </c>
      <c r="R3785" t="str">
        <f t="array" ref="R3785">RIGHT(N3785,LEN(N3785)-FIND("/",N3785))</f>
        <v>musical</v>
      </c>
      <c r="S3785" s="9">
        <f t="array" ref="S3785">(J3785/86400)+25569+(-5/24)</f>
        <v>42419.931944444441</v>
      </c>
      <c r="T3785" s="9">
        <f t="array" ref="T3785">(I3785/86400)+25569+(-5/24)</f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 s="5">
        <f t="shared" si="119"/>
        <v>115</v>
      </c>
      <c r="Q3786" t="str">
        <f t="array" ref="Q3786">LEFT(N3786,FIND("/",N3786)-1)</f>
        <v>theater</v>
      </c>
      <c r="R3786" t="str">
        <f t="array" ref="R3786">RIGHT(N3786,LEN(N3786)-FIND("/",N3786))</f>
        <v>musical</v>
      </c>
      <c r="S3786" s="9">
        <f t="array" ref="S3786">(J3786/86400)+25569+(-5/24)</f>
        <v>42531.772361111107</v>
      </c>
      <c r="T3786" s="9">
        <f t="array" ref="T3786">(I3786/86400)+25569+(-5/24)</f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 s="5">
        <f t="shared" si="119"/>
        <v>100.5</v>
      </c>
      <c r="Q3787" t="str">
        <f t="array" ref="Q3787">LEFT(N3787,FIND("/",N3787)-1)</f>
        <v>theater</v>
      </c>
      <c r="R3787" t="str">
        <f t="array" ref="R3787">RIGHT(N3787,LEN(N3787)-FIND("/",N3787))</f>
        <v>musical</v>
      </c>
      <c r="S3787" s="9">
        <f t="array" ref="S3787">(J3787/86400)+25569+(-5/24)</f>
        <v>42548.430196759255</v>
      </c>
      <c r="T3787" s="9">
        <f t="array" ref="T3787">(I3787/86400)+25569+(-5/24)</f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 s="5">
        <f t="shared" si="119"/>
        <v>93.774647887323937</v>
      </c>
      <c r="Q3788" t="str">
        <f t="array" ref="Q3788">LEFT(N3788,FIND("/",N3788)-1)</f>
        <v>theater</v>
      </c>
      <c r="R3788" t="str">
        <f t="array" ref="R3788">RIGHT(N3788,LEN(N3788)-FIND("/",N3788))</f>
        <v>musical</v>
      </c>
      <c r="S3788" s="9">
        <f t="array" ref="S3788">(J3788/86400)+25569+(-5/24)</f>
        <v>42486.829571759255</v>
      </c>
      <c r="T3788" s="9">
        <f t="array" ref="T3788">(I3788/86400)+25569+(-5/24)</f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 s="5">
        <f t="shared" si="119"/>
        <v>35.1</v>
      </c>
      <c r="Q3789" t="str">
        <f t="array" ref="Q3789">LEFT(N3789,FIND("/",N3789)-1)</f>
        <v>theater</v>
      </c>
      <c r="R3789" t="str">
        <f t="array" ref="R3789">RIGHT(N3789,LEN(N3789)-FIND("/",N3789))</f>
        <v>musical</v>
      </c>
      <c r="S3789" s="9">
        <f t="array" ref="S3789">(J3789/86400)+25569+(-5/24)</f>
        <v>42167.326458333329</v>
      </c>
      <c r="T3789" s="9">
        <f t="array" ref="T3789">(I3789/86400)+25569+(-5/24)</f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 s="5">
        <f t="shared" si="119"/>
        <v>500</v>
      </c>
      <c r="Q3790" t="str">
        <f t="array" ref="Q3790">LEFT(N3790,FIND("/",N3790)-1)</f>
        <v>theater</v>
      </c>
      <c r="R3790" t="str">
        <f t="array" ref="R3790">RIGHT(N3790,LEN(N3790)-FIND("/",N3790))</f>
        <v>musical</v>
      </c>
      <c r="S3790" s="9">
        <f t="array" ref="S3790">(J3790/86400)+25569+(-5/24)</f>
        <v>42333.487488425926</v>
      </c>
      <c r="T3790" s="9">
        <f t="array" ref="T3790">(I3790/86400)+25569+(-5/24)</f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 s="5">
        <f t="shared" si="119"/>
        <v>29</v>
      </c>
      <c r="Q3791" t="str">
        <f t="array" ref="Q3791">LEFT(N3791,FIND("/",N3791)-1)</f>
        <v>theater</v>
      </c>
      <c r="R3791" t="str">
        <f t="array" ref="R3791">RIGHT(N3791,LEN(N3791)-FIND("/",N3791))</f>
        <v>musical</v>
      </c>
      <c r="S3791" s="9">
        <f t="array" ref="S3791">(J3791/86400)+25569+(-5/24)</f>
        <v>42138.590486111112</v>
      </c>
      <c r="T3791" s="9">
        <f t="array" ref="T3791">(I3791/86400)+25569+(-5/24)</f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5" t="e">
        <f t="shared" si="119"/>
        <v>#DIV/0!</v>
      </c>
      <c r="Q3792" t="str">
        <f t="array" ref="Q3792">LEFT(N3792,FIND("/",N3792)-1)</f>
        <v>theater</v>
      </c>
      <c r="R3792" t="str">
        <f t="array" ref="R3792">RIGHT(N3792,LEN(N3792)-FIND("/",N3792))</f>
        <v>musical</v>
      </c>
      <c r="S3792" s="9">
        <f t="array" ref="S3792">(J3792/86400)+25569+(-5/24)</f>
        <v>42666.458599537036</v>
      </c>
      <c r="T3792" s="9">
        <f t="array" ref="T3792">(I3792/86400)+25569+(-5/24)</f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5" t="e">
        <f t="shared" si="119"/>
        <v>#DIV/0!</v>
      </c>
      <c r="Q3793" t="str">
        <f t="array" ref="Q3793">LEFT(N3793,FIND("/",N3793)-1)</f>
        <v>theater</v>
      </c>
      <c r="R3793" t="str">
        <f t="array" ref="R3793">RIGHT(N3793,LEN(N3793)-FIND("/",N3793))</f>
        <v>musical</v>
      </c>
      <c r="S3793" s="9">
        <f t="array" ref="S3793">(J3793/86400)+25569+(-5/24)</f>
        <v>41766.4837037037</v>
      </c>
      <c r="T3793" s="9">
        <f t="array" ref="T3793">(I3793/86400)+25569+(-5/24)</f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 s="5">
        <f t="shared" si="119"/>
        <v>17.5</v>
      </c>
      <c r="Q3794" t="str">
        <f t="array" ref="Q3794">LEFT(N3794,FIND("/",N3794)-1)</f>
        <v>theater</v>
      </c>
      <c r="R3794" t="str">
        <f t="array" ref="R3794">RIGHT(N3794,LEN(N3794)-FIND("/",N3794))</f>
        <v>musical</v>
      </c>
      <c r="S3794" s="9">
        <f t="array" ref="S3794">(J3794/86400)+25569+(-5/24)</f>
        <v>42170.238680555551</v>
      </c>
      <c r="T3794" s="9">
        <f t="array" ref="T3794">(I3794/86400)+25569+(-5/24)</f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 s="5">
        <f t="shared" si="119"/>
        <v>174</v>
      </c>
      <c r="Q3795" t="str">
        <f t="array" ref="Q3795">LEFT(N3795,FIND("/",N3795)-1)</f>
        <v>theater</v>
      </c>
      <c r="R3795" t="str">
        <f t="array" ref="R3795">RIGHT(N3795,LEN(N3795)-FIND("/",N3795))</f>
        <v>musical</v>
      </c>
      <c r="S3795" s="9">
        <f t="array" ref="S3795">(J3795/86400)+25569+(-5/24)</f>
        <v>41968.73065972222</v>
      </c>
      <c r="T3795" s="9">
        <f t="array" ref="T3795">(I3795/86400)+25569+(-5/24)</f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 s="5">
        <f t="shared" si="119"/>
        <v>50</v>
      </c>
      <c r="Q3796" t="str">
        <f t="array" ref="Q3796">LEFT(N3796,FIND("/",N3796)-1)</f>
        <v>theater</v>
      </c>
      <c r="R3796" t="str">
        <f t="array" ref="R3796">RIGHT(N3796,LEN(N3796)-FIND("/",N3796))</f>
        <v>musical</v>
      </c>
      <c r="S3796" s="9">
        <f t="array" ref="S3796">(J3796/86400)+25569+(-5/24)</f>
        <v>42132.372152777774</v>
      </c>
      <c r="T3796" s="9">
        <f t="array" ref="T3796">(I3796/86400)+25569+(-5/24)</f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 s="5">
        <f t="shared" si="119"/>
        <v>5</v>
      </c>
      <c r="Q3797" t="str">
        <f t="array" ref="Q3797">LEFT(N3797,FIND("/",N3797)-1)</f>
        <v>theater</v>
      </c>
      <c r="R3797" t="str">
        <f t="array" ref="R3797">RIGHT(N3797,LEN(N3797)-FIND("/",N3797))</f>
        <v>musical</v>
      </c>
      <c r="S3797" s="9">
        <f t="array" ref="S3797">(J3797/86400)+25569+(-5/24)</f>
        <v>42201.227893518517</v>
      </c>
      <c r="T3797" s="9">
        <f t="array" ref="T3797">(I3797/86400)+25569+(-5/24)</f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 s="5">
        <f t="shared" si="119"/>
        <v>1</v>
      </c>
      <c r="Q3798" t="str">
        <f t="array" ref="Q3798">LEFT(N3798,FIND("/",N3798)-1)</f>
        <v>theater</v>
      </c>
      <c r="R3798" t="str">
        <f t="array" ref="R3798">RIGHT(N3798,LEN(N3798)-FIND("/",N3798))</f>
        <v>musical</v>
      </c>
      <c r="S3798" s="9">
        <f t="array" ref="S3798">(J3798/86400)+25569+(-5/24)</f>
        <v>42688.821250000001</v>
      </c>
      <c r="T3798" s="9">
        <f t="array" ref="T3798">(I3798/86400)+25569+(-5/24)</f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 s="5">
        <f t="shared" si="119"/>
        <v>145.40540540540542</v>
      </c>
      <c r="Q3799" t="str">
        <f t="array" ref="Q3799">LEFT(N3799,FIND("/",N3799)-1)</f>
        <v>theater</v>
      </c>
      <c r="R3799" t="str">
        <f t="array" ref="R3799">RIGHT(N3799,LEN(N3799)-FIND("/",N3799))</f>
        <v>musical</v>
      </c>
      <c r="S3799" s="9">
        <f t="array" ref="S3799">(J3799/86400)+25569+(-5/24)</f>
        <v>42084.673206018517</v>
      </c>
      <c r="T3799" s="9">
        <f t="array" ref="T3799">(I3799/86400)+25569+(-5/24)</f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 s="5">
        <f t="shared" si="119"/>
        <v>205</v>
      </c>
      <c r="Q3800" t="str">
        <f t="array" ref="Q3800">LEFT(N3800,FIND("/",N3800)-1)</f>
        <v>theater</v>
      </c>
      <c r="R3800" t="str">
        <f t="array" ref="R3800">RIGHT(N3800,LEN(N3800)-FIND("/",N3800))</f>
        <v>musical</v>
      </c>
      <c r="S3800" s="9">
        <f t="array" ref="S3800">(J3800/86400)+25569+(-5/24)</f>
        <v>41831.514444444438</v>
      </c>
      <c r="T3800" s="9">
        <f t="array" ref="T3800">(I3800/86400)+25569+(-5/24)</f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 s="5">
        <f t="shared" si="119"/>
        <v>100.5</v>
      </c>
      <c r="Q3801" t="str">
        <f t="array" ref="Q3801">LEFT(N3801,FIND("/",N3801)-1)</f>
        <v>theater</v>
      </c>
      <c r="R3801" t="str">
        <f t="array" ref="R3801">RIGHT(N3801,LEN(N3801)-FIND("/",N3801))</f>
        <v>musical</v>
      </c>
      <c r="S3801" s="9">
        <f t="array" ref="S3801">(J3801/86400)+25569+(-5/24)</f>
        <v>42410.722719907404</v>
      </c>
      <c r="T3801" s="9">
        <f t="array" ref="T3801">(I3801/86400)+25569+(-5/24)</f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 s="5">
        <f t="shared" si="119"/>
        <v>55.0625</v>
      </c>
      <c r="Q3802" t="str">
        <f t="array" ref="Q3802">LEFT(N3802,FIND("/",N3802)-1)</f>
        <v>theater</v>
      </c>
      <c r="R3802" t="str">
        <f t="array" ref="R3802">RIGHT(N3802,LEN(N3802)-FIND("/",N3802))</f>
        <v>musical</v>
      </c>
      <c r="S3802" s="9">
        <f t="array" ref="S3802">(J3802/86400)+25569+(-5/24)</f>
        <v>41982.528738425921</v>
      </c>
      <c r="T3802" s="9">
        <f t="array" ref="T3802">(I3802/86400)+25569+(-5/24)</f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 s="5">
        <f t="shared" si="119"/>
        <v>47.333333333333336</v>
      </c>
      <c r="Q3803" t="str">
        <f t="array" ref="Q3803">LEFT(N3803,FIND("/",N3803)-1)</f>
        <v>theater</v>
      </c>
      <c r="R3803" t="str">
        <f t="array" ref="R3803">RIGHT(N3803,LEN(N3803)-FIND("/",N3803))</f>
        <v>musical</v>
      </c>
      <c r="S3803" s="9">
        <f t="array" ref="S3803">(J3803/86400)+25569+(-5/24)</f>
        <v>41975.467777777776</v>
      </c>
      <c r="T3803" s="9">
        <f t="array" ref="T3803">(I3803/86400)+25569+(-5/24)</f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5" t="e">
        <f t="shared" si="119"/>
        <v>#DIV/0!</v>
      </c>
      <c r="Q3804" t="str">
        <f t="array" ref="Q3804">LEFT(N3804,FIND("/",N3804)-1)</f>
        <v>theater</v>
      </c>
      <c r="R3804" t="str">
        <f t="array" ref="R3804">RIGHT(N3804,LEN(N3804)-FIND("/",N3804))</f>
        <v>musical</v>
      </c>
      <c r="S3804" s="9">
        <f t="array" ref="S3804">(J3804/86400)+25569+(-5/24)</f>
        <v>42268.917893518512</v>
      </c>
      <c r="T3804" s="9">
        <f t="array" ref="T3804">(I3804/86400)+25569+(-5/24)</f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 s="5">
        <f t="shared" si="119"/>
        <v>58.95</v>
      </c>
      <c r="Q3805" t="str">
        <f t="array" ref="Q3805">LEFT(N3805,FIND("/",N3805)-1)</f>
        <v>theater</v>
      </c>
      <c r="R3805" t="str">
        <f t="array" ref="R3805">RIGHT(N3805,LEN(N3805)-FIND("/",N3805))</f>
        <v>musical</v>
      </c>
      <c r="S3805" s="9">
        <f t="array" ref="S3805">(J3805/86400)+25569+(-5/24)</f>
        <v>42403.763518518514</v>
      </c>
      <c r="T3805" s="9">
        <f t="array" ref="T3805">(I3805/86400)+25569+(-5/24)</f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5" t="e">
        <f t="shared" si="119"/>
        <v>#DIV/0!</v>
      </c>
      <c r="Q3806" t="str">
        <f t="array" ref="Q3806">LEFT(N3806,FIND("/",N3806)-1)</f>
        <v>theater</v>
      </c>
      <c r="R3806" t="str">
        <f t="array" ref="R3806">RIGHT(N3806,LEN(N3806)-FIND("/",N3806))</f>
        <v>musical</v>
      </c>
      <c r="S3806" s="9">
        <f t="array" ref="S3806">(J3806/86400)+25569+(-5/24)</f>
        <v>42526.801203703704</v>
      </c>
      <c r="T3806" s="9">
        <f t="array" ref="T3806">(I3806/86400)+25569+(-5/24)</f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 s="5">
        <f t="shared" si="119"/>
        <v>1.5</v>
      </c>
      <c r="Q3807" t="str">
        <f t="array" ref="Q3807">LEFT(N3807,FIND("/",N3807)-1)</f>
        <v>theater</v>
      </c>
      <c r="R3807" t="str">
        <f t="array" ref="R3807">RIGHT(N3807,LEN(N3807)-FIND("/",N3807))</f>
        <v>musical</v>
      </c>
      <c r="S3807" s="9">
        <f t="array" ref="S3807">(J3807/86400)+25569+(-5/24)</f>
        <v>41849.678703703699</v>
      </c>
      <c r="T3807" s="9">
        <f t="array" ref="T3807">(I3807/86400)+25569+(-5/24)</f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 s="5">
        <f t="shared" si="119"/>
        <v>5</v>
      </c>
      <c r="Q3808" t="str">
        <f t="array" ref="Q3808">LEFT(N3808,FIND("/",N3808)-1)</f>
        <v>theater</v>
      </c>
      <c r="R3808" t="str">
        <f t="array" ref="R3808">RIGHT(N3808,LEN(N3808)-FIND("/",N3808))</f>
        <v>musical</v>
      </c>
      <c r="S3808" s="9">
        <f t="array" ref="S3808">(J3808/86400)+25569+(-5/24)</f>
        <v>41799.050706018512</v>
      </c>
      <c r="T3808" s="9">
        <f t="array" ref="T3808">(I3808/86400)+25569+(-5/24)</f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 s="5">
        <f t="shared" si="119"/>
        <v>50.555555555555557</v>
      </c>
      <c r="Q3809" t="str">
        <f t="array" ref="Q3809">LEFT(N3809,FIND("/",N3809)-1)</f>
        <v>theater</v>
      </c>
      <c r="R3809" t="str">
        <f t="array" ref="R3809">RIGHT(N3809,LEN(N3809)-FIND("/",N3809))</f>
        <v>musical</v>
      </c>
      <c r="S3809" s="9">
        <f t="array" ref="S3809">(J3809/86400)+25569+(-5/24)</f>
        <v>42090.700682870367</v>
      </c>
      <c r="T3809" s="9">
        <f t="array" ref="T3809">(I3809/86400)+25569+(-5/24)</f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 s="5">
        <f t="shared" si="119"/>
        <v>41.666666666666664</v>
      </c>
      <c r="Q3810" t="str">
        <f t="array" ref="Q3810">LEFT(N3810,FIND("/",N3810)-1)</f>
        <v>theater</v>
      </c>
      <c r="R3810" t="str">
        <f t="array" ref="R3810">RIGHT(N3810,LEN(N3810)-FIND("/",N3810))</f>
        <v>plays</v>
      </c>
      <c r="S3810" s="9">
        <f t="array" ref="S3810">(J3810/86400)+25569+(-5/24)</f>
        <v>42059.24559027778</v>
      </c>
      <c r="T3810" s="9">
        <f t="array" ref="T3810">(I3810/86400)+25569+(-5/24)</f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 s="5">
        <f t="shared" si="119"/>
        <v>53.289473684210527</v>
      </c>
      <c r="Q3811" t="str">
        <f t="array" ref="Q3811">LEFT(N3811,FIND("/",N3811)-1)</f>
        <v>theater</v>
      </c>
      <c r="R3811" t="str">
        <f t="array" ref="R3811">RIGHT(N3811,LEN(N3811)-FIND("/",N3811))</f>
        <v>plays</v>
      </c>
      <c r="S3811" s="9">
        <f t="array" ref="S3811">(J3811/86400)+25569+(-5/24)</f>
        <v>41800.318368055552</v>
      </c>
      <c r="T3811" s="9">
        <f t="array" ref="T3811">(I3811/86400)+25569+(-5/24)</f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 s="5">
        <f t="shared" si="119"/>
        <v>70.230769230769226</v>
      </c>
      <c r="Q3812" t="str">
        <f t="array" ref="Q3812">LEFT(N3812,FIND("/",N3812)-1)</f>
        <v>theater</v>
      </c>
      <c r="R3812" t="str">
        <f t="array" ref="R3812">RIGHT(N3812,LEN(N3812)-FIND("/",N3812))</f>
        <v>plays</v>
      </c>
      <c r="S3812" s="9">
        <f t="array" ref="S3812">(J3812/86400)+25569+(-5/24)</f>
        <v>42054.640717592592</v>
      </c>
      <c r="T3812" s="9">
        <f t="array" ref="T3812">(I3812/86400)+25569+(-5/24)</f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 s="5">
        <f t="shared" si="119"/>
        <v>43.421052631578945</v>
      </c>
      <c r="Q3813" t="str">
        <f t="array" ref="Q3813">LEFT(N3813,FIND("/",N3813)-1)</f>
        <v>theater</v>
      </c>
      <c r="R3813" t="str">
        <f t="array" ref="R3813">RIGHT(N3813,LEN(N3813)-FIND("/",N3813))</f>
        <v>plays</v>
      </c>
      <c r="S3813" s="9">
        <f t="array" ref="S3813">(J3813/86400)+25569+(-5/24)</f>
        <v>42487.418668981474</v>
      </c>
      <c r="T3813" s="9">
        <f t="array" ref="T3813">(I3813/86400)+25569+(-5/24)</f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 s="5">
        <f t="shared" si="119"/>
        <v>199.18181818181819</v>
      </c>
      <c r="Q3814" t="str">
        <f t="array" ref="Q3814">LEFT(N3814,FIND("/",N3814)-1)</f>
        <v>theater</v>
      </c>
      <c r="R3814" t="str">
        <f t="array" ref="R3814">RIGHT(N3814,LEN(N3814)-FIND("/",N3814))</f>
        <v>plays</v>
      </c>
      <c r="S3814" s="9">
        <f t="array" ref="S3814">(J3814/86400)+25569+(-5/24)</f>
        <v>42109.542916666665</v>
      </c>
      <c r="T3814" s="9">
        <f t="array" ref="T3814">(I3814/86400)+25569+(-5/24)</f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 s="5">
        <f t="shared" si="119"/>
        <v>78.518148148148143</v>
      </c>
      <c r="Q3815" t="str">
        <f t="array" ref="Q3815">LEFT(N3815,FIND("/",N3815)-1)</f>
        <v>theater</v>
      </c>
      <c r="R3815" t="str">
        <f t="array" ref="R3815">RIGHT(N3815,LEN(N3815)-FIND("/",N3815))</f>
        <v>plays</v>
      </c>
      <c r="S3815" s="9">
        <f t="array" ref="S3815">(J3815/86400)+25569+(-5/24)</f>
        <v>42497.067372685182</v>
      </c>
      <c r="T3815" s="9">
        <f t="array" ref="T3815">(I3815/86400)+25569+(-5/24)</f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 s="5">
        <f t="shared" si="119"/>
        <v>61.823529411764703</v>
      </c>
      <c r="Q3816" t="str">
        <f t="array" ref="Q3816">LEFT(N3816,FIND("/",N3816)-1)</f>
        <v>theater</v>
      </c>
      <c r="R3816" t="str">
        <f t="array" ref="R3816">RIGHT(N3816,LEN(N3816)-FIND("/",N3816))</f>
        <v>plays</v>
      </c>
      <c r="S3816" s="9">
        <f t="array" ref="S3816">(J3816/86400)+25569+(-5/24)</f>
        <v>42058.695740740739</v>
      </c>
      <c r="T3816" s="9">
        <f t="array" ref="T3816">(I3816/86400)+25569+(-5/24)</f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 s="5">
        <f t="shared" si="119"/>
        <v>50.000500000000002</v>
      </c>
      <c r="Q3817" t="str">
        <f t="array" ref="Q3817">LEFT(N3817,FIND("/",N3817)-1)</f>
        <v>theater</v>
      </c>
      <c r="R3817" t="str">
        <f t="array" ref="R3817">RIGHT(N3817,LEN(N3817)-FIND("/",N3817))</f>
        <v>plays</v>
      </c>
      <c r="S3817" s="9">
        <f t="array" ref="S3817">(J3817/86400)+25569+(-5/24)</f>
        <v>42207.051585648143</v>
      </c>
      <c r="T3817" s="9">
        <f t="array" ref="T3817">(I3817/86400)+25569+(-5/24)</f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 s="5">
        <f t="shared" si="119"/>
        <v>48.339729729729726</v>
      </c>
      <c r="Q3818" t="str">
        <f t="array" ref="Q3818">LEFT(N3818,FIND("/",N3818)-1)</f>
        <v>theater</v>
      </c>
      <c r="R3818" t="str">
        <f t="array" ref="R3818">RIGHT(N3818,LEN(N3818)-FIND("/",N3818))</f>
        <v>plays</v>
      </c>
      <c r="S3818" s="9">
        <f t="array" ref="S3818">(J3818/86400)+25569+(-5/24)</f>
        <v>41807.481747685182</v>
      </c>
      <c r="T3818" s="9">
        <f t="array" ref="T3818">(I3818/86400)+25569+(-5/24)</f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 s="5">
        <f t="shared" si="119"/>
        <v>107.25</v>
      </c>
      <c r="Q3819" t="str">
        <f t="array" ref="Q3819">LEFT(N3819,FIND("/",N3819)-1)</f>
        <v>theater</v>
      </c>
      <c r="R3819" t="str">
        <f t="array" ref="R3819">RIGHT(N3819,LEN(N3819)-FIND("/",N3819))</f>
        <v>plays</v>
      </c>
      <c r="S3819" s="9">
        <f t="array" ref="S3819">(J3819/86400)+25569+(-5/24)</f>
        <v>42284.488611111105</v>
      </c>
      <c r="T3819" s="9">
        <f t="array" ref="T3819">(I3819/86400)+25569+(-5/24)</f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 s="5">
        <f t="shared" si="119"/>
        <v>57</v>
      </c>
      <c r="Q3820" t="str">
        <f t="array" ref="Q3820">LEFT(N3820,FIND("/",N3820)-1)</f>
        <v>theater</v>
      </c>
      <c r="R3820" t="str">
        <f t="array" ref="R3820">RIGHT(N3820,LEN(N3820)-FIND("/",N3820))</f>
        <v>plays</v>
      </c>
      <c r="S3820" s="9">
        <f t="array" ref="S3820">(J3820/86400)+25569+(-5/24)</f>
        <v>42045.634050925924</v>
      </c>
      <c r="T3820" s="9">
        <f t="array" ref="T3820">(I3820/86400)+25569+(-5/24)</f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 s="5">
        <f t="shared" si="119"/>
        <v>40.92307692307692</v>
      </c>
      <c r="Q3821" t="str">
        <f t="array" ref="Q3821">LEFT(N3821,FIND("/",N3821)-1)</f>
        <v>theater</v>
      </c>
      <c r="R3821" t="str">
        <f t="array" ref="R3821">RIGHT(N3821,LEN(N3821)-FIND("/",N3821))</f>
        <v>plays</v>
      </c>
      <c r="S3821" s="9">
        <f t="array" ref="S3821">(J3821/86400)+25569+(-5/24)</f>
        <v>42184.001203703701</v>
      </c>
      <c r="T3821" s="9">
        <f t="array" ref="T3821">(I3821/86400)+25569+(-5/24)</f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 s="5">
        <f t="shared" si="119"/>
        <v>21.5</v>
      </c>
      <c r="Q3822" t="str">
        <f t="array" ref="Q3822">LEFT(N3822,FIND("/",N3822)-1)</f>
        <v>theater</v>
      </c>
      <c r="R3822" t="str">
        <f t="array" ref="R3822">RIGHT(N3822,LEN(N3822)-FIND("/",N3822))</f>
        <v>plays</v>
      </c>
      <c r="S3822" s="9">
        <f t="array" ref="S3822">(J3822/86400)+25569+(-5/24)</f>
        <v>42160.443483796298</v>
      </c>
      <c r="T3822" s="9">
        <f t="array" ref="T3822">(I3822/86400)+25569+(-5/24)</f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 s="5">
        <f t="shared" si="119"/>
        <v>79.543478260869563</v>
      </c>
      <c r="Q3823" t="str">
        <f t="array" ref="Q3823">LEFT(N3823,FIND("/",N3823)-1)</f>
        <v>theater</v>
      </c>
      <c r="R3823" t="str">
        <f t="array" ref="R3823">RIGHT(N3823,LEN(N3823)-FIND("/",N3823))</f>
        <v>plays</v>
      </c>
      <c r="S3823" s="9">
        <f t="array" ref="S3823">(J3823/86400)+25569+(-5/24)</f>
        <v>42340.972303240742</v>
      </c>
      <c r="T3823" s="9">
        <f t="array" ref="T3823">(I3823/86400)+25569+(-5/24)</f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 s="5">
        <f t="shared" si="119"/>
        <v>72.381578947368425</v>
      </c>
      <c r="Q3824" t="str">
        <f t="array" ref="Q3824">LEFT(N3824,FIND("/",N3824)-1)</f>
        <v>theater</v>
      </c>
      <c r="R3824" t="str">
        <f t="array" ref="R3824">RIGHT(N3824,LEN(N3824)-FIND("/",N3824))</f>
        <v>plays</v>
      </c>
      <c r="S3824" s="9">
        <f t="array" ref="S3824">(J3824/86400)+25569+(-5/24)</f>
        <v>42329.629826388882</v>
      </c>
      <c r="T3824" s="9">
        <f t="array" ref="T3824">(I3824/86400)+25569+(-5/24)</f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 s="5">
        <f t="shared" si="119"/>
        <v>64.634146341463421</v>
      </c>
      <c r="Q3825" t="str">
        <f t="array" ref="Q3825">LEFT(N3825,FIND("/",N3825)-1)</f>
        <v>theater</v>
      </c>
      <c r="R3825" t="str">
        <f t="array" ref="R3825">RIGHT(N3825,LEN(N3825)-FIND("/",N3825))</f>
        <v>plays</v>
      </c>
      <c r="S3825" s="9">
        <f t="array" ref="S3825">(J3825/86400)+25569+(-5/24)</f>
        <v>42170.701898148145</v>
      </c>
      <c r="T3825" s="9">
        <f t="array" ref="T3825">(I3825/86400)+25569+(-5/24)</f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 s="5">
        <f t="shared" si="119"/>
        <v>38.571428571428569</v>
      </c>
      <c r="Q3826" t="str">
        <f t="array" ref="Q3826">LEFT(N3826,FIND("/",N3826)-1)</f>
        <v>theater</v>
      </c>
      <c r="R3826" t="str">
        <f t="array" ref="R3826">RIGHT(N3826,LEN(N3826)-FIND("/",N3826))</f>
        <v>plays</v>
      </c>
      <c r="S3826" s="9">
        <f t="array" ref="S3826">(J3826/86400)+25569+(-5/24)</f>
        <v>42571.417858796289</v>
      </c>
      <c r="T3826" s="9">
        <f t="array" ref="T3826">(I3826/86400)+25569+(-5/24)</f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 s="5">
        <f t="shared" si="119"/>
        <v>107.57142857142857</v>
      </c>
      <c r="Q3827" t="str">
        <f t="array" ref="Q3827">LEFT(N3827,FIND("/",N3827)-1)</f>
        <v>theater</v>
      </c>
      <c r="R3827" t="str">
        <f t="array" ref="R3827">RIGHT(N3827,LEN(N3827)-FIND("/",N3827))</f>
        <v>plays</v>
      </c>
      <c r="S3827" s="9">
        <f t="array" ref="S3827">(J3827/86400)+25569+(-5/24)</f>
        <v>42150.861273148148</v>
      </c>
      <c r="T3827" s="9">
        <f t="array" ref="T3827">(I3827/86400)+25569+(-5/24)</f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 s="5">
        <f t="shared" si="119"/>
        <v>27.5</v>
      </c>
      <c r="Q3828" t="str">
        <f t="array" ref="Q3828">LEFT(N3828,FIND("/",N3828)-1)</f>
        <v>theater</v>
      </c>
      <c r="R3828" t="str">
        <f t="array" ref="R3828">RIGHT(N3828,LEN(N3828)-FIND("/",N3828))</f>
        <v>plays</v>
      </c>
      <c r="S3828" s="9">
        <f t="array" ref="S3828">(J3828/86400)+25569+(-5/24)</f>
        <v>42101.215208333328</v>
      </c>
      <c r="T3828" s="9">
        <f t="array" ref="T3828">(I3828/86400)+25569+(-5/24)</f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 s="5">
        <f t="shared" si="119"/>
        <v>70.461538461538467</v>
      </c>
      <c r="Q3829" t="str">
        <f t="array" ref="Q3829">LEFT(N3829,FIND("/",N3829)-1)</f>
        <v>theater</v>
      </c>
      <c r="R3829" t="str">
        <f t="array" ref="R3829">RIGHT(N3829,LEN(N3829)-FIND("/",N3829))</f>
        <v>plays</v>
      </c>
      <c r="S3829" s="9">
        <f t="array" ref="S3829">(J3829/86400)+25569+(-5/24)</f>
        <v>42034.719918981478</v>
      </c>
      <c r="T3829" s="9">
        <f t="array" ref="T3829">(I3829/86400)+25569+(-5/24)</f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 s="5">
        <f t="shared" si="119"/>
        <v>178.57142857142858</v>
      </c>
      <c r="Q3830" t="str">
        <f t="array" ref="Q3830">LEFT(N3830,FIND("/",N3830)-1)</f>
        <v>theater</v>
      </c>
      <c r="R3830" t="str">
        <f t="array" ref="R3830">RIGHT(N3830,LEN(N3830)-FIND("/",N3830))</f>
        <v>plays</v>
      </c>
      <c r="S3830" s="9">
        <f t="array" ref="S3830">(J3830/86400)+25569+(-5/24)</f>
        <v>41944.319293981483</v>
      </c>
      <c r="T3830" s="9">
        <f t="array" ref="T3830">(I3830/86400)+25569+(-5/24)</f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 s="5">
        <f t="shared" si="119"/>
        <v>62.625</v>
      </c>
      <c r="Q3831" t="str">
        <f t="array" ref="Q3831">LEFT(N3831,FIND("/",N3831)-1)</f>
        <v>theater</v>
      </c>
      <c r="R3831" t="str">
        <f t="array" ref="R3831">RIGHT(N3831,LEN(N3831)-FIND("/",N3831))</f>
        <v>plays</v>
      </c>
      <c r="S3831" s="9">
        <f t="array" ref="S3831">(J3831/86400)+25569+(-5/24)</f>
        <v>42593.657071759262</v>
      </c>
      <c r="T3831" s="9">
        <f t="array" ref="T3831">(I3831/86400)+25569+(-5/24)</f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 s="5">
        <f t="shared" si="119"/>
        <v>75</v>
      </c>
      <c r="Q3832" t="str">
        <f t="array" ref="Q3832">LEFT(N3832,FIND("/",N3832)-1)</f>
        <v>theater</v>
      </c>
      <c r="R3832" t="str">
        <f t="array" ref="R3832">RIGHT(N3832,LEN(N3832)-FIND("/",N3832))</f>
        <v>plays</v>
      </c>
      <c r="S3832" s="9">
        <f t="array" ref="S3832">(J3832/86400)+25569+(-5/24)</f>
        <v>42503.532534722217</v>
      </c>
      <c r="T3832" s="9">
        <f t="array" ref="T3832">(I3832/86400)+25569+(-5/24)</f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 s="5">
        <f t="shared" si="119"/>
        <v>58.901111111111113</v>
      </c>
      <c r="Q3833" t="str">
        <f t="array" ref="Q3833">LEFT(N3833,FIND("/",N3833)-1)</f>
        <v>theater</v>
      </c>
      <c r="R3833" t="str">
        <f t="array" ref="R3833">RIGHT(N3833,LEN(N3833)-FIND("/",N3833))</f>
        <v>plays</v>
      </c>
      <c r="S3833" s="9">
        <f t="array" ref="S3833">(J3833/86400)+25569+(-5/24)</f>
        <v>41927.640567129631</v>
      </c>
      <c r="T3833" s="9">
        <f t="array" ref="T3833">(I3833/86400)+25569+(-5/24)</f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 s="5">
        <f t="shared" si="119"/>
        <v>139.55555555555554</v>
      </c>
      <c r="Q3834" t="str">
        <f t="array" ref="Q3834">LEFT(N3834,FIND("/",N3834)-1)</f>
        <v>theater</v>
      </c>
      <c r="R3834" t="str">
        <f t="array" ref="R3834">RIGHT(N3834,LEN(N3834)-FIND("/",N3834))</f>
        <v>plays</v>
      </c>
      <c r="S3834" s="9">
        <f t="array" ref="S3834">(J3834/86400)+25569+(-5/24)</f>
        <v>42374.906655092585</v>
      </c>
      <c r="T3834" s="9">
        <f t="array" ref="T3834">(I3834/86400)+25569+(-5/24)</f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 s="5">
        <f t="shared" si="119"/>
        <v>70</v>
      </c>
      <c r="Q3835" t="str">
        <f t="array" ref="Q3835">LEFT(N3835,FIND("/",N3835)-1)</f>
        <v>theater</v>
      </c>
      <c r="R3835" t="str">
        <f t="array" ref="R3835">RIGHT(N3835,LEN(N3835)-FIND("/",N3835))</f>
        <v>plays</v>
      </c>
      <c r="S3835" s="9">
        <f t="array" ref="S3835">(J3835/86400)+25569+(-5/24)</f>
        <v>41963.664027777777</v>
      </c>
      <c r="T3835" s="9">
        <f t="array" ref="T3835">(I3835/86400)+25569+(-5/24)</f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 s="5">
        <f t="shared" si="119"/>
        <v>57.385964912280699</v>
      </c>
      <c r="Q3836" t="str">
        <f t="array" ref="Q3836">LEFT(N3836,FIND("/",N3836)-1)</f>
        <v>theater</v>
      </c>
      <c r="R3836" t="str">
        <f t="array" ref="R3836">RIGHT(N3836,LEN(N3836)-FIND("/",N3836))</f>
        <v>plays</v>
      </c>
      <c r="S3836" s="9">
        <f t="array" ref="S3836">(J3836/86400)+25569+(-5/24)</f>
        <v>42143.236886574072</v>
      </c>
      <c r="T3836" s="9">
        <f t="array" ref="T3836">(I3836/86400)+25569+(-5/24)</f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 s="5">
        <f t="shared" si="119"/>
        <v>40</v>
      </c>
      <c r="Q3837" t="str">
        <f t="array" ref="Q3837">LEFT(N3837,FIND("/",N3837)-1)</f>
        <v>theater</v>
      </c>
      <c r="R3837" t="str">
        <f t="array" ref="R3837">RIGHT(N3837,LEN(N3837)-FIND("/",N3837))</f>
        <v>plays</v>
      </c>
      <c r="S3837" s="9">
        <f t="array" ref="S3837">(J3837/86400)+25569+(-5/24)</f>
        <v>42460.733888888884</v>
      </c>
      <c r="T3837" s="9">
        <f t="array" ref="T3837">(I3837/86400)+25569+(-5/24)</f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 s="5">
        <f t="shared" si="119"/>
        <v>64.285714285714292</v>
      </c>
      <c r="Q3838" t="str">
        <f t="array" ref="Q3838">LEFT(N3838,FIND("/",N3838)-1)</f>
        <v>theater</v>
      </c>
      <c r="R3838" t="str">
        <f t="array" ref="R3838">RIGHT(N3838,LEN(N3838)-FIND("/",N3838))</f>
        <v>plays</v>
      </c>
      <c r="S3838" s="9">
        <f t="array" ref="S3838">(J3838/86400)+25569+(-5/24)</f>
        <v>42553.718194444438</v>
      </c>
      <c r="T3838" s="9">
        <f t="array" ref="T3838">(I3838/86400)+25569+(-5/24)</f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 s="5">
        <f t="shared" si="119"/>
        <v>120.11764705882354</v>
      </c>
      <c r="Q3839" t="str">
        <f t="array" ref="Q3839">LEFT(N3839,FIND("/",N3839)-1)</f>
        <v>theater</v>
      </c>
      <c r="R3839" t="str">
        <f t="array" ref="R3839">RIGHT(N3839,LEN(N3839)-FIND("/",N3839))</f>
        <v>plays</v>
      </c>
      <c r="S3839" s="9">
        <f t="array" ref="S3839">(J3839/86400)+25569+(-5/24)</f>
        <v>42152.557384259257</v>
      </c>
      <c r="T3839" s="9">
        <f t="array" ref="T3839">(I3839/86400)+25569+(-5/24)</f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 s="5">
        <f t="shared" si="119"/>
        <v>1008.24</v>
      </c>
      <c r="Q3840" t="str">
        <f t="array" ref="Q3840">LEFT(N3840,FIND("/",N3840)-1)</f>
        <v>theater</v>
      </c>
      <c r="R3840" t="str">
        <f t="array" ref="R3840">RIGHT(N3840,LEN(N3840)-FIND("/",N3840))</f>
        <v>plays</v>
      </c>
      <c r="S3840" s="9">
        <f t="array" ref="S3840">(J3840/86400)+25569+(-5/24)</f>
        <v>42116.502418981479</v>
      </c>
      <c r="T3840" s="9">
        <f t="array" ref="T3840">(I3840/86400)+25569+(-5/24)</f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 s="5">
        <f t="shared" si="119"/>
        <v>63.28125</v>
      </c>
      <c r="Q3841" t="str">
        <f t="array" ref="Q3841">LEFT(N3841,FIND("/",N3841)-1)</f>
        <v>theater</v>
      </c>
      <c r="R3841" t="str">
        <f t="array" ref="R3841">RIGHT(N3841,LEN(N3841)-FIND("/",N3841))</f>
        <v>plays</v>
      </c>
      <c r="S3841" s="9">
        <f t="array" ref="S3841">(J3841/86400)+25569+(-5/24)</f>
        <v>42154.934305555558</v>
      </c>
      <c r="T3841" s="9">
        <f t="array" ref="T3841">(I3841/86400)+25569+(-5/24)</f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 s="5">
        <f t="shared" si="119"/>
        <v>21.666666666666668</v>
      </c>
      <c r="Q3842" t="str">
        <f t="array" ref="Q3842">LEFT(N3842,FIND("/",N3842)-1)</f>
        <v>theater</v>
      </c>
      <c r="R3842" t="str">
        <f t="array" ref="R3842">RIGHT(N3842,LEN(N3842)-FIND("/",N3842))</f>
        <v>plays</v>
      </c>
      <c r="S3842" s="9">
        <f t="array" ref="S3842">(J3842/86400)+25569+(-5/24)</f>
        <v>42432.493391203701</v>
      </c>
      <c r="T3842" s="9">
        <f t="array" ref="T3842">(I3842/86400)+25569+(-5/24)</f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E3843/D3843*100</f>
        <v>8.7200000000000006</v>
      </c>
      <c r="P3843" s="5">
        <f t="shared" ref="P3843:P3906" si="121">E3843/L3843</f>
        <v>25.647058823529413</v>
      </c>
      <c r="Q3843" t="str">
        <f t="array" ref="Q3843">LEFT(N3843,FIND("/",N3843)-1)</f>
        <v>theater</v>
      </c>
      <c r="R3843" t="str">
        <f t="array" ref="R3843">RIGHT(N3843,LEN(N3843)-FIND("/",N3843))</f>
        <v>plays</v>
      </c>
      <c r="S3843" s="9">
        <f t="array" ref="S3843">(J3843/86400)+25569+(-5/24)</f>
        <v>41780.57739583333</v>
      </c>
      <c r="T3843" s="9">
        <f t="array" ref="T38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 s="5">
        <f t="shared" si="121"/>
        <v>47.695652173913047</v>
      </c>
      <c r="Q3844" t="str">
        <f t="array" ref="Q3844">LEFT(N3844,FIND("/",N3844)-1)</f>
        <v>theater</v>
      </c>
      <c r="R3844" t="str">
        <f t="array" ref="R3844">RIGHT(N3844,LEN(N3844)-FIND("/",N3844))</f>
        <v>plays</v>
      </c>
      <c r="S3844" s="9">
        <f t="array" ref="S3844">(J3844/86400)+25569+(-5/24)</f>
        <v>41740.285324074073</v>
      </c>
      <c r="T3844" s="9">
        <f t="array" ref="T3844">(I3844/86400)+25569+(-5/24)</f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 s="5">
        <f t="shared" si="121"/>
        <v>56.05263157894737</v>
      </c>
      <c r="Q3845" t="str">
        <f t="array" ref="Q3845">LEFT(N3845,FIND("/",N3845)-1)</f>
        <v>theater</v>
      </c>
      <c r="R3845" t="str">
        <f t="array" ref="R3845">RIGHT(N3845,LEN(N3845)-FIND("/",N3845))</f>
        <v>plays</v>
      </c>
      <c r="S3845" s="9">
        <f t="array" ref="S3845">(J3845/86400)+25569+(-5/24)</f>
        <v>41765.864166666666</v>
      </c>
      <c r="T3845" s="9">
        <f t="array" ref="T3845">(I3845/86400)+25569+(-5/24)</f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 s="5">
        <f t="shared" si="121"/>
        <v>81.319999999999993</v>
      </c>
      <c r="Q3846" t="str">
        <f t="array" ref="Q3846">LEFT(N3846,FIND("/",N3846)-1)</f>
        <v>theater</v>
      </c>
      <c r="R3846" t="str">
        <f t="array" ref="R3846">RIGHT(N3846,LEN(N3846)-FIND("/",N3846))</f>
        <v>plays</v>
      </c>
      <c r="S3846" s="9">
        <f t="array" ref="S3846">(J3846/86400)+25569+(-5/24)</f>
        <v>41766.408958333333</v>
      </c>
      <c r="T3846" s="9">
        <f t="array" ref="T3846">(I3846/86400)+25569+(-5/24)</f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 s="5">
        <f t="shared" si="121"/>
        <v>70.166666666666671</v>
      </c>
      <c r="Q3847" t="str">
        <f t="array" ref="Q3847">LEFT(N3847,FIND("/",N3847)-1)</f>
        <v>theater</v>
      </c>
      <c r="R3847" t="str">
        <f t="array" ref="R3847">RIGHT(N3847,LEN(N3847)-FIND("/",N3847))</f>
        <v>plays</v>
      </c>
      <c r="S3847" s="9">
        <f t="array" ref="S3847">(J3847/86400)+25569+(-5/24)</f>
        <v>42248.418680555558</v>
      </c>
      <c r="T3847" s="9">
        <f t="array" ref="T3847">(I3847/86400)+25569+(-5/24)</f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</v>
      </c>
      <c r="P3848" s="5">
        <f t="shared" si="121"/>
        <v>23.625</v>
      </c>
      <c r="Q3848" t="str">
        <f t="array" ref="Q3848">LEFT(N3848,FIND("/",N3848)-1)</f>
        <v>theater</v>
      </c>
      <c r="R3848" t="str">
        <f t="array" ref="R3848">RIGHT(N3848,LEN(N3848)-FIND("/",N3848))</f>
        <v>plays</v>
      </c>
      <c r="S3848" s="9">
        <f t="array" ref="S3848">(J3848/86400)+25569+(-5/24)</f>
        <v>41885.01321759259</v>
      </c>
      <c r="T3848" s="9">
        <f t="array" ref="T3848">(I3848/86400)+25569+(-5/24)</f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16.161904761904761</v>
      </c>
      <c r="P3849" s="5">
        <f t="shared" si="121"/>
        <v>188.55555555555554</v>
      </c>
      <c r="Q3849" t="str">
        <f t="array" ref="Q3849">LEFT(N3849,FIND("/",N3849)-1)</f>
        <v>theater</v>
      </c>
      <c r="R3849" t="str">
        <f t="array" ref="R3849">RIGHT(N3849,LEN(N3849)-FIND("/",N3849))</f>
        <v>plays</v>
      </c>
      <c r="S3849" s="9">
        <f t="array" ref="S3849">(J3849/86400)+25569+(-5/24)</f>
        <v>42159.016099537032</v>
      </c>
      <c r="T3849" s="9">
        <f t="array" ref="T3849">(I3849/86400)+25569+(-5/24)</f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16.376923076923077</v>
      </c>
      <c r="P3850" s="5">
        <f t="shared" si="121"/>
        <v>49.511627906976742</v>
      </c>
      <c r="Q3850" t="str">
        <f t="array" ref="Q3850">LEFT(N3850,FIND("/",N3850)-1)</f>
        <v>theater</v>
      </c>
      <c r="R3850" t="str">
        <f t="array" ref="R3850">RIGHT(N3850,LEN(N3850)-FIND("/",N3850))</f>
        <v>plays</v>
      </c>
      <c r="S3850" s="9">
        <f t="array" ref="S3850">(J3850/86400)+25569+(-5/24)</f>
        <v>42265.608668981477</v>
      </c>
      <c r="T3850" s="9">
        <f t="array" ref="T3850">(I3850/86400)+25569+(-5/24)</f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</v>
      </c>
      <c r="P3851" s="5">
        <f t="shared" si="121"/>
        <v>75.464285714285708</v>
      </c>
      <c r="Q3851" t="str">
        <f t="array" ref="Q3851">LEFT(N3851,FIND("/",N3851)-1)</f>
        <v>theater</v>
      </c>
      <c r="R3851" t="str">
        <f t="array" ref="R3851">RIGHT(N3851,LEN(N3851)-FIND("/",N3851))</f>
        <v>plays</v>
      </c>
      <c r="S3851" s="9">
        <f t="array" ref="S3851">(J3851/86400)+25569+(-5/24)</f>
        <v>42136.558842592589</v>
      </c>
      <c r="T3851" s="9">
        <f t="array" ref="T3851">(I3851/86400)+25569+(-5/24)</f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3.8</v>
      </c>
      <c r="P3852" s="5">
        <f t="shared" si="121"/>
        <v>9.5</v>
      </c>
      <c r="Q3852" t="str">
        <f t="array" ref="Q3852">LEFT(N3852,FIND("/",N3852)-1)</f>
        <v>theater</v>
      </c>
      <c r="R3852" t="str">
        <f t="array" ref="R3852">RIGHT(N3852,LEN(N3852)-FIND("/",N3852))</f>
        <v>plays</v>
      </c>
      <c r="S3852" s="9">
        <f t="array" ref="S3852">(J3852/86400)+25569+(-5/24)</f>
        <v>41974.916006944441</v>
      </c>
      <c r="T3852" s="9">
        <f t="array" ref="T3852">(I3852/86400)+25569+(-5/24)</f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34.08</v>
      </c>
      <c r="P3853" s="5">
        <f t="shared" si="121"/>
        <v>35.5</v>
      </c>
      <c r="Q3853" t="str">
        <f t="array" ref="Q3853">LEFT(N3853,FIND("/",N3853)-1)</f>
        <v>theater</v>
      </c>
      <c r="R3853" t="str">
        <f t="array" ref="R3853">RIGHT(N3853,LEN(N3853)-FIND("/",N3853))</f>
        <v>plays</v>
      </c>
      <c r="S3853" s="9">
        <f t="array" ref="S3853">(J3853/86400)+25569+(-5/24)</f>
        <v>42172.23123842592</v>
      </c>
      <c r="T3853" s="9">
        <f t="array" ref="T3853">(I3853/86400)+25569+(-5/24)</f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0.2</v>
      </c>
      <c r="P3854" s="5">
        <f t="shared" si="121"/>
        <v>10</v>
      </c>
      <c r="Q3854" t="str">
        <f t="array" ref="Q3854">LEFT(N3854,FIND("/",N3854)-1)</f>
        <v>theater</v>
      </c>
      <c r="R3854" t="str">
        <f t="array" ref="R3854">RIGHT(N3854,LEN(N3854)-FIND("/",N3854))</f>
        <v>plays</v>
      </c>
      <c r="S3854" s="9">
        <f t="array" ref="S3854">(J3854/86400)+25569+(-5/24)</f>
        <v>42064.982361111113</v>
      </c>
      <c r="T3854" s="9">
        <f t="array" ref="T3854">(I3854/86400)+25569+(-5/24)</f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2.5999999999999999E-2</v>
      </c>
      <c r="P3855" s="5">
        <f t="shared" si="121"/>
        <v>13</v>
      </c>
      <c r="Q3855" t="str">
        <f t="array" ref="Q3855">LEFT(N3855,FIND("/",N3855)-1)</f>
        <v>theater</v>
      </c>
      <c r="R3855" t="str">
        <f t="array" ref="R3855">RIGHT(N3855,LEN(N3855)-FIND("/",N3855))</f>
        <v>plays</v>
      </c>
      <c r="S3855" s="9">
        <f t="array" ref="S3855">(J3855/86400)+25569+(-5/24)</f>
        <v>41848.631689814814</v>
      </c>
      <c r="T3855" s="9">
        <f t="array" ref="T3855">(I3855/86400)+25569+(-5/24)</f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16.254545454545454</v>
      </c>
      <c r="P3856" s="5">
        <f t="shared" si="121"/>
        <v>89.4</v>
      </c>
      <c r="Q3856" t="str">
        <f t="array" ref="Q3856">LEFT(N3856,FIND("/",N3856)-1)</f>
        <v>theater</v>
      </c>
      <c r="R3856" t="str">
        <f t="array" ref="R3856">RIGHT(N3856,LEN(N3856)-FIND("/",N3856))</f>
        <v>plays</v>
      </c>
      <c r="S3856" s="9">
        <f t="array" ref="S3856">(J3856/86400)+25569+(-5/24)</f>
        <v>42103.67659722222</v>
      </c>
      <c r="T3856" s="9">
        <f t="array" ref="T3856">(I3856/86400)+25569+(-5/24)</f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</v>
      </c>
      <c r="P3857" s="5">
        <f t="shared" si="121"/>
        <v>25</v>
      </c>
      <c r="Q3857" t="str">
        <f t="array" ref="Q3857">LEFT(N3857,FIND("/",N3857)-1)</f>
        <v>theater</v>
      </c>
      <c r="R3857" t="str">
        <f t="array" ref="R3857">RIGHT(N3857,LEN(N3857)-FIND("/",N3857))</f>
        <v>plays</v>
      </c>
      <c r="S3857" s="9">
        <f t="array" ref="S3857">(J3857/86400)+25569+(-5/24)</f>
        <v>42059.762395833335</v>
      </c>
      <c r="T3857" s="9">
        <f t="array" ref="T3857">(I3857/86400)+25569+(-5/24)</f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0.02</v>
      </c>
      <c r="P3858" s="5">
        <f t="shared" si="121"/>
        <v>1</v>
      </c>
      <c r="Q3858" t="str">
        <f t="array" ref="Q3858">LEFT(N3858,FIND("/",N3858)-1)</f>
        <v>theater</v>
      </c>
      <c r="R3858" t="str">
        <f t="array" ref="R3858">RIGHT(N3858,LEN(N3858)-FIND("/",N3858))</f>
        <v>plays</v>
      </c>
      <c r="S3858" s="9">
        <f t="array" ref="S3858">(J3858/86400)+25569+(-5/24)</f>
        <v>42041.534756944442</v>
      </c>
      <c r="T3858" s="9">
        <f t="array" ref="T3858">(I3858/86400)+25569+(-5/24)</f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5.2</v>
      </c>
      <c r="P3859" s="5">
        <f t="shared" si="121"/>
        <v>65</v>
      </c>
      <c r="Q3859" t="str">
        <f t="array" ref="Q3859">LEFT(N3859,FIND("/",N3859)-1)</f>
        <v>theater</v>
      </c>
      <c r="R3859" t="str">
        <f t="array" ref="R3859">RIGHT(N3859,LEN(N3859)-FIND("/",N3859))</f>
        <v>plays</v>
      </c>
      <c r="S3859" s="9">
        <f t="array" ref="S3859">(J3859/86400)+25569+(-5/24)</f>
        <v>41829.528819444444</v>
      </c>
      <c r="T3859" s="9">
        <f t="array" ref="T3859">(I3859/86400)+25569+(-5/24)</f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2</v>
      </c>
      <c r="P3860" s="5">
        <f t="shared" si="121"/>
        <v>10</v>
      </c>
      <c r="Q3860" t="str">
        <f t="array" ref="Q3860">LEFT(N3860,FIND("/",N3860)-1)</f>
        <v>theater</v>
      </c>
      <c r="R3860" t="str">
        <f t="array" ref="R3860">RIGHT(N3860,LEN(N3860)-FIND("/",N3860))</f>
        <v>plays</v>
      </c>
      <c r="S3860" s="9">
        <f t="array" ref="S3860">(J3860/86400)+25569+(-5/24)</f>
        <v>42128.222731481474</v>
      </c>
      <c r="T3860" s="9">
        <f t="array" ref="T3860">(I3860/86400)+25569+(-5/24)</f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0.04</v>
      </c>
      <c r="P3861" s="5">
        <f t="shared" si="121"/>
        <v>1</v>
      </c>
      <c r="Q3861" t="str">
        <f t="array" ref="Q3861">LEFT(N3861,FIND("/",N3861)-1)</f>
        <v>theater</v>
      </c>
      <c r="R3861" t="str">
        <f t="array" ref="R3861">RIGHT(N3861,LEN(N3861)-FIND("/",N3861))</f>
        <v>plays</v>
      </c>
      <c r="S3861" s="9">
        <f t="array" ref="S3861">(J3861/86400)+25569+(-5/24)</f>
        <v>41789.685266203705</v>
      </c>
      <c r="T3861" s="9">
        <f t="array" ref="T3861">(I3861/86400)+25569+(-5/24)</f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17.666666666666668</v>
      </c>
      <c r="P3862" s="5">
        <f t="shared" si="121"/>
        <v>81.538461538461533</v>
      </c>
      <c r="Q3862" t="str">
        <f t="array" ref="Q3862">LEFT(N3862,FIND("/",N3862)-1)</f>
        <v>theater</v>
      </c>
      <c r="R3862" t="str">
        <f t="array" ref="R3862">RIGHT(N3862,LEN(N3862)-FIND("/",N3862))</f>
        <v>plays</v>
      </c>
      <c r="S3862" s="9">
        <f t="array" ref="S3862">(J3862/86400)+25569+(-5/24)</f>
        <v>41833.452662037038</v>
      </c>
      <c r="T3862" s="9">
        <f t="array" ref="T3862">(I3862/86400)+25569+(-5/24)</f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5</v>
      </c>
      <c r="P3863" s="5">
        <f t="shared" si="121"/>
        <v>100</v>
      </c>
      <c r="Q3863" t="str">
        <f t="array" ref="Q3863">LEFT(N3863,FIND("/",N3863)-1)</f>
        <v>theater</v>
      </c>
      <c r="R3863" t="str">
        <f t="array" ref="R3863">RIGHT(N3863,LEN(N3863)-FIND("/",N3863))</f>
        <v>plays</v>
      </c>
      <c r="S3863" s="9">
        <f t="array" ref="S3863">(J3863/86400)+25569+(-5/24)</f>
        <v>41914.381678240738</v>
      </c>
      <c r="T3863" s="9">
        <f t="array" ref="T3863">(I3863/86400)+25569+(-5/24)</f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1.3333333333333334E-2</v>
      </c>
      <c r="P3864" s="5">
        <f t="shared" si="121"/>
        <v>1</v>
      </c>
      <c r="Q3864" t="str">
        <f t="array" ref="Q3864">LEFT(N3864,FIND("/",N3864)-1)</f>
        <v>theater</v>
      </c>
      <c r="R3864" t="str">
        <f t="array" ref="R3864">RIGHT(N3864,LEN(N3864)-FIND("/",N3864))</f>
        <v>plays</v>
      </c>
      <c r="S3864" s="9">
        <f t="array" ref="S3864">(J3864/86400)+25569+(-5/24)</f>
        <v>42611.052731481475</v>
      </c>
      <c r="T3864" s="9">
        <f t="array" ref="T3864">(I3864/86400)+25569+(-5/24)</f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5" t="e">
        <f t="shared" si="121"/>
        <v>#DIV/0!</v>
      </c>
      <c r="Q3865" t="str">
        <f t="array" ref="Q3865">LEFT(N3865,FIND("/",N3865)-1)</f>
        <v>theater</v>
      </c>
      <c r="R3865" t="str">
        <f t="array" ref="R3865">RIGHT(N3865,LEN(N3865)-FIND("/",N3865))</f>
        <v>plays</v>
      </c>
      <c r="S3865" s="9">
        <f t="array" ref="S3865">(J3865/86400)+25569+(-5/24)</f>
        <v>42253.424826388888</v>
      </c>
      <c r="T3865" s="9">
        <f t="array" ref="T3865">(I3865/86400)+25569+(-5/24)</f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</v>
      </c>
      <c r="P3866" s="5">
        <f t="shared" si="121"/>
        <v>20</v>
      </c>
      <c r="Q3866" t="str">
        <f t="array" ref="Q3866">LEFT(N3866,FIND("/",N3866)-1)</f>
        <v>theater</v>
      </c>
      <c r="R3866" t="str">
        <f t="array" ref="R3866">RIGHT(N3866,LEN(N3866)-FIND("/",N3866))</f>
        <v>plays</v>
      </c>
      <c r="S3866" s="9">
        <f t="array" ref="S3866">(J3866/86400)+25569+(-5/24)</f>
        <v>42295.683495370373</v>
      </c>
      <c r="T3866" s="9">
        <f t="array" ref="T3866">(I3866/86400)+25569+(-5/24)</f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26.937422295897225</v>
      </c>
      <c r="P3867" s="5">
        <f t="shared" si="121"/>
        <v>46.428571428571431</v>
      </c>
      <c r="Q3867" t="str">
        <f t="array" ref="Q3867">LEFT(N3867,FIND("/",N3867)-1)</f>
        <v>theater</v>
      </c>
      <c r="R3867" t="str">
        <f t="array" ref="R3867">RIGHT(N3867,LEN(N3867)-FIND("/",N3867))</f>
        <v>plays</v>
      </c>
      <c r="S3867" s="9">
        <f t="array" ref="S3867">(J3867/86400)+25569+(-5/24)</f>
        <v>41841.44326388889</v>
      </c>
      <c r="T3867" s="9">
        <f t="array" ref="T3867">(I3867/86400)+25569+(-5/24)</f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0.54999999999999993</v>
      </c>
      <c r="P3868" s="5">
        <f t="shared" si="121"/>
        <v>5.5</v>
      </c>
      <c r="Q3868" t="str">
        <f t="array" ref="Q3868">LEFT(N3868,FIND("/",N3868)-1)</f>
        <v>theater</v>
      </c>
      <c r="R3868" t="str">
        <f t="array" ref="R3868">RIGHT(N3868,LEN(N3868)-FIND("/",N3868))</f>
        <v>plays</v>
      </c>
      <c r="S3868" s="9">
        <f t="array" ref="S3868">(J3868/86400)+25569+(-5/24)</f>
        <v>42402.738668981481</v>
      </c>
      <c r="T3868" s="9">
        <f t="array" ref="T3868">(I3868/86400)+25569+(-5/24)</f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12.55</v>
      </c>
      <c r="P3869" s="5">
        <f t="shared" si="121"/>
        <v>50.2</v>
      </c>
      <c r="Q3869" t="str">
        <f t="array" ref="Q3869">LEFT(N3869,FIND("/",N3869)-1)</f>
        <v>theater</v>
      </c>
      <c r="R3869" t="str">
        <f t="array" ref="R3869">RIGHT(N3869,LEN(N3869)-FIND("/",N3869))</f>
        <v>plays</v>
      </c>
      <c r="S3869" s="9">
        <f t="array" ref="S3869">(J3869/86400)+25569+(-5/24)</f>
        <v>42509.605775462966</v>
      </c>
      <c r="T3869" s="9">
        <f t="array" ref="T3869">(I3869/86400)+25569+(-5/24)</f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0.2</v>
      </c>
      <c r="P3870" s="5">
        <f t="shared" si="121"/>
        <v>10</v>
      </c>
      <c r="Q3870" t="str">
        <f t="array" ref="Q3870">LEFT(N3870,FIND("/",N3870)-1)</f>
        <v>theater</v>
      </c>
      <c r="R3870" t="str">
        <f t="array" ref="R3870">RIGHT(N3870,LEN(N3870)-FIND("/",N3870))</f>
        <v>musical</v>
      </c>
      <c r="S3870" s="9">
        <f t="array" ref="S3870">(J3870/86400)+25569+(-5/24)</f>
        <v>41865.45144675926</v>
      </c>
      <c r="T3870" s="9">
        <f t="array" ref="T3870">(I3870/86400)+25569+(-5/24)</f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3.4474868431088401</v>
      </c>
      <c r="P3871" s="5">
        <f t="shared" si="121"/>
        <v>30.133333333333333</v>
      </c>
      <c r="Q3871" t="str">
        <f t="array" ref="Q3871">LEFT(N3871,FIND("/",N3871)-1)</f>
        <v>theater</v>
      </c>
      <c r="R3871" t="str">
        <f t="array" ref="R3871">RIGHT(N3871,LEN(N3871)-FIND("/",N3871))</f>
        <v>musical</v>
      </c>
      <c r="S3871" s="9">
        <f t="array" ref="S3871">(J3871/86400)+25569+(-5/24)</f>
        <v>42047.516111111108</v>
      </c>
      <c r="T3871" s="9">
        <f t="array" ref="T3871">(I3871/86400)+25569+(-5/24)</f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15</v>
      </c>
      <c r="P3872" s="5">
        <f t="shared" si="121"/>
        <v>150</v>
      </c>
      <c r="Q3872" t="str">
        <f t="array" ref="Q3872">LEFT(N3872,FIND("/",N3872)-1)</f>
        <v>theater</v>
      </c>
      <c r="R3872" t="str">
        <f t="array" ref="R3872">RIGHT(N3872,LEN(N3872)-FIND("/",N3872))</f>
        <v>musical</v>
      </c>
      <c r="S3872" s="9">
        <f t="array" ref="S3872">(J3872/86400)+25569+(-5/24)</f>
        <v>41792.963865740741</v>
      </c>
      <c r="T3872" s="9">
        <f t="array" ref="T3872">(I3872/86400)+25569+(-5/24)</f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2.666666666666667</v>
      </c>
      <c r="P3873" s="5">
        <f t="shared" si="121"/>
        <v>13.333333333333334</v>
      </c>
      <c r="Q3873" t="str">
        <f t="array" ref="Q3873">LEFT(N3873,FIND("/",N3873)-1)</f>
        <v>theater</v>
      </c>
      <c r="R3873" t="str">
        <f t="array" ref="R3873">RIGHT(N3873,LEN(N3873)-FIND("/",N3873))</f>
        <v>musical</v>
      </c>
      <c r="S3873" s="9">
        <f t="array" ref="S3873">(J3873/86400)+25569+(-5/24)</f>
        <v>42763.572337962956</v>
      </c>
      <c r="T3873" s="9">
        <f t="array" ref="T3873">(I3873/86400)+25569+(-5/24)</f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5" t="e">
        <f t="shared" si="121"/>
        <v>#DIV/0!</v>
      </c>
      <c r="Q3874" t="str">
        <f t="array" ref="Q3874">LEFT(N3874,FIND("/",N3874)-1)</f>
        <v>theater</v>
      </c>
      <c r="R3874" t="str">
        <f t="array" ref="R3874">RIGHT(N3874,LEN(N3874)-FIND("/",N3874))</f>
        <v>musical</v>
      </c>
      <c r="S3874" s="9">
        <f t="array" ref="S3874">(J3874/86400)+25569+(-5/24)</f>
        <v>42179.9374537037</v>
      </c>
      <c r="T3874" s="9">
        <f t="array" ref="T3874">(I3874/86400)+25569+(-5/24)</f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5" t="e">
        <f t="shared" si="121"/>
        <v>#DIV/0!</v>
      </c>
      <c r="Q3875" t="str">
        <f t="array" ref="Q3875">LEFT(N3875,FIND("/",N3875)-1)</f>
        <v>theater</v>
      </c>
      <c r="R3875" t="str">
        <f t="array" ref="R3875">RIGHT(N3875,LEN(N3875)-FIND("/",N3875))</f>
        <v>musical</v>
      </c>
      <c r="S3875" s="9">
        <f t="array" ref="S3875">(J3875/86400)+25569+(-5/24)</f>
        <v>42255.487673611111</v>
      </c>
      <c r="T3875" s="9">
        <f t="array" ref="T3875">(I3875/86400)+25569+(-5/24)</f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5" t="e">
        <f t="shared" si="121"/>
        <v>#DIV/0!</v>
      </c>
      <c r="Q3876" t="str">
        <f t="array" ref="Q3876">LEFT(N3876,FIND("/",N3876)-1)</f>
        <v>theater</v>
      </c>
      <c r="R3876" t="str">
        <f t="array" ref="R3876">RIGHT(N3876,LEN(N3876)-FIND("/",N3876))</f>
        <v>musical</v>
      </c>
      <c r="S3876" s="9">
        <f t="array" ref="S3876">(J3876/86400)+25569+(-5/24)</f>
        <v>42006.808124999996</v>
      </c>
      <c r="T3876" s="9">
        <f t="array" ref="T3876">(I3876/86400)+25569+(-5/24)</f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5" t="e">
        <f t="shared" si="121"/>
        <v>#DIV/0!</v>
      </c>
      <c r="Q3877" t="str">
        <f t="array" ref="Q3877">LEFT(N3877,FIND("/",N3877)-1)</f>
        <v>theater</v>
      </c>
      <c r="R3877" t="str">
        <f t="array" ref="R3877">RIGHT(N3877,LEN(N3877)-FIND("/",N3877))</f>
        <v>musical</v>
      </c>
      <c r="S3877" s="9">
        <f t="array" ref="S3877">(J3877/86400)+25569+(-5/24)</f>
        <v>42615.138483796291</v>
      </c>
      <c r="T3877" s="9">
        <f t="array" ref="T3877">(I3877/86400)+25569+(-5/24)</f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52.794871794871788</v>
      </c>
      <c r="P3878" s="5">
        <f t="shared" si="121"/>
        <v>44.760869565217391</v>
      </c>
      <c r="Q3878" t="str">
        <f t="array" ref="Q3878">LEFT(N3878,FIND("/",N3878)-1)</f>
        <v>theater</v>
      </c>
      <c r="R3878" t="str">
        <f t="array" ref="R3878">RIGHT(N3878,LEN(N3878)-FIND("/",N3878))</f>
        <v>musical</v>
      </c>
      <c r="S3878" s="9">
        <f t="array" ref="S3878">(J3878/86400)+25569+(-5/24)</f>
        <v>42372.415833333333</v>
      </c>
      <c r="T3878" s="9">
        <f t="array" ref="T3878">(I3878/86400)+25569+(-5/24)</f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4.9639999999999995</v>
      </c>
      <c r="P3879" s="5">
        <f t="shared" si="121"/>
        <v>88.642857142857139</v>
      </c>
      <c r="Q3879" t="str">
        <f t="array" ref="Q3879">LEFT(N3879,FIND("/",N3879)-1)</f>
        <v>theater</v>
      </c>
      <c r="R3879" t="str">
        <f t="array" ref="R3879">RIGHT(N3879,LEN(N3879)-FIND("/",N3879))</f>
        <v>musical</v>
      </c>
      <c r="S3879" s="9">
        <f t="array" ref="S3879">(J3879/86400)+25569+(-5/24)</f>
        <v>42682.469351851854</v>
      </c>
      <c r="T3879" s="9">
        <f t="array" ref="T3879">(I3879/86400)+25569+(-5/24)</f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5.5555555555555552E-2</v>
      </c>
      <c r="P3880" s="5">
        <f t="shared" si="121"/>
        <v>10</v>
      </c>
      <c r="Q3880" t="str">
        <f t="array" ref="Q3880">LEFT(N3880,FIND("/",N3880)-1)</f>
        <v>theater</v>
      </c>
      <c r="R3880" t="str">
        <f t="array" ref="R3880">RIGHT(N3880,LEN(N3880)-FIND("/",N3880))</f>
        <v>musical</v>
      </c>
      <c r="S3880" s="9">
        <f t="array" ref="S3880">(J3880/86400)+25569+(-5/24)</f>
        <v>42154.610486111109</v>
      </c>
      <c r="T3880" s="9">
        <f t="array" ref="T3880">(I3880/86400)+25569+(-5/24)</f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5" t="e">
        <f t="shared" si="121"/>
        <v>#DIV/0!</v>
      </c>
      <c r="Q3881" t="str">
        <f t="array" ref="Q3881">LEFT(N3881,FIND("/",N3881)-1)</f>
        <v>theater</v>
      </c>
      <c r="R3881" t="str">
        <f t="array" ref="R3881">RIGHT(N3881,LEN(N3881)-FIND("/",N3881))</f>
        <v>musical</v>
      </c>
      <c r="S3881" s="9">
        <f t="array" ref="S3881">(J3881/86400)+25569+(-5/24)</f>
        <v>41999.652731481481</v>
      </c>
      <c r="T3881" s="9">
        <f t="array" ref="T3881">(I3881/86400)+25569+(-5/24)</f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13.066666666666665</v>
      </c>
      <c r="P3882" s="5">
        <f t="shared" si="121"/>
        <v>57.647058823529413</v>
      </c>
      <c r="Q3882" t="str">
        <f t="array" ref="Q3882">LEFT(N3882,FIND("/",N3882)-1)</f>
        <v>theater</v>
      </c>
      <c r="R3882" t="str">
        <f t="array" ref="R3882">RIGHT(N3882,LEN(N3882)-FIND("/",N3882))</f>
        <v>musical</v>
      </c>
      <c r="S3882" s="9">
        <f t="array" ref="S3882">(J3882/86400)+25569+(-5/24)</f>
        <v>41815.606712962959</v>
      </c>
      <c r="T3882" s="9">
        <f t="array" ref="T3882">(I3882/86400)+25569+(-5/24)</f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5</v>
      </c>
      <c r="P3883" s="5">
        <f t="shared" si="121"/>
        <v>25</v>
      </c>
      <c r="Q3883" t="str">
        <f t="array" ref="Q3883">LEFT(N3883,FIND("/",N3883)-1)</f>
        <v>theater</v>
      </c>
      <c r="R3883" t="str">
        <f t="array" ref="R3883">RIGHT(N3883,LEN(N3883)-FIND("/",N3883))</f>
        <v>musical</v>
      </c>
      <c r="S3883" s="9">
        <f t="array" ref="S3883">(J3883/86400)+25569+(-5/24)</f>
        <v>42755.810173611106</v>
      </c>
      <c r="T3883" s="9">
        <f t="array" ref="T3883">(I3883/86400)+25569+(-5/24)</f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5" t="e">
        <f t="shared" si="121"/>
        <v>#DIV/0!</v>
      </c>
      <c r="Q3884" t="str">
        <f t="array" ref="Q3884">LEFT(N3884,FIND("/",N3884)-1)</f>
        <v>theater</v>
      </c>
      <c r="R3884" t="str">
        <f t="array" ref="R3884">RIGHT(N3884,LEN(N3884)-FIND("/",N3884))</f>
        <v>musical</v>
      </c>
      <c r="S3884" s="9">
        <f t="array" ref="S3884">(J3884/86400)+25569+(-5/24)</f>
        <v>42373.77511574074</v>
      </c>
      <c r="T3884" s="9">
        <f t="array" ref="T3884">(I3884/86400)+25569+(-5/24)</f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5" t="e">
        <f t="shared" si="121"/>
        <v>#DIV/0!</v>
      </c>
      <c r="Q3885" t="str">
        <f t="array" ref="Q3885">LEFT(N3885,FIND("/",N3885)-1)</f>
        <v>theater</v>
      </c>
      <c r="R3885" t="str">
        <f t="array" ref="R3885">RIGHT(N3885,LEN(N3885)-FIND("/",N3885))</f>
        <v>musical</v>
      </c>
      <c r="S3885" s="9">
        <f t="array" ref="S3885">(J3885/86400)+25569+(-5/24)</f>
        <v>41854.394317129627</v>
      </c>
      <c r="T3885" s="9">
        <f t="array" ref="T3885">(I3885/86400)+25569+(-5/24)</f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5" t="e">
        <f t="shared" si="121"/>
        <v>#DIV/0!</v>
      </c>
      <c r="Q3886" t="str">
        <f t="array" ref="Q3886">LEFT(N3886,FIND("/",N3886)-1)</f>
        <v>theater</v>
      </c>
      <c r="R3886" t="str">
        <f t="array" ref="R3886">RIGHT(N3886,LEN(N3886)-FIND("/",N3886))</f>
        <v>musical</v>
      </c>
      <c r="S3886" s="9">
        <f t="array" ref="S3886">(J3886/86400)+25569+(-5/24)</f>
        <v>42065.583240740736</v>
      </c>
      <c r="T3886" s="9">
        <f t="array" ref="T3886">(I3886/86400)+25569+(-5/24)</f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5" t="e">
        <f t="shared" si="121"/>
        <v>#DIV/0!</v>
      </c>
      <c r="Q3887" t="str">
        <f t="array" ref="Q3887">LEFT(N3887,FIND("/",N3887)-1)</f>
        <v>theater</v>
      </c>
      <c r="R3887" t="str">
        <f t="array" ref="R3887">RIGHT(N3887,LEN(N3887)-FIND("/",N3887))</f>
        <v>musical</v>
      </c>
      <c r="S3887" s="9">
        <f t="array" ref="S3887">(J3887/86400)+25569+(-5/24)</f>
        <v>42469.742951388886</v>
      </c>
      <c r="T3887" s="9">
        <f t="array" ref="T3887">(I3887/86400)+25569+(-5/24)</f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5" t="e">
        <f t="shared" si="121"/>
        <v>#DIV/0!</v>
      </c>
      <c r="Q3888" t="str">
        <f t="array" ref="Q3888">LEFT(N3888,FIND("/",N3888)-1)</f>
        <v>theater</v>
      </c>
      <c r="R3888" t="str">
        <f t="array" ref="R3888">RIGHT(N3888,LEN(N3888)-FIND("/",N3888))</f>
        <v>musical</v>
      </c>
      <c r="S3888" s="9">
        <f t="array" ref="S3888">(J3888/86400)+25569+(-5/24)</f>
        <v>41954.019699074073</v>
      </c>
      <c r="T3888" s="9">
        <f t="array" ref="T3888">(I3888/86400)+25569+(-5/24)</f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</v>
      </c>
      <c r="P3889" s="5">
        <f t="shared" si="121"/>
        <v>17.5</v>
      </c>
      <c r="Q3889" t="str">
        <f t="array" ref="Q3889">LEFT(N3889,FIND("/",N3889)-1)</f>
        <v>theater</v>
      </c>
      <c r="R3889" t="str">
        <f t="array" ref="R3889">RIGHT(N3889,LEN(N3889)-FIND("/",N3889))</f>
        <v>musical</v>
      </c>
      <c r="S3889" s="9">
        <f t="array" ref="S3889">(J3889/86400)+25569+(-5/24)</f>
        <v>42079.649641203701</v>
      </c>
      <c r="T3889" s="9">
        <f t="array" ref="T3889">(I3889/86400)+25569+(-5/24)</f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27.1</v>
      </c>
      <c r="P3890" s="5">
        <f t="shared" si="121"/>
        <v>38.714285714285715</v>
      </c>
      <c r="Q3890" t="str">
        <f t="array" ref="Q3890">LEFT(N3890,FIND("/",N3890)-1)</f>
        <v>theater</v>
      </c>
      <c r="R3890" t="str">
        <f t="array" ref="R3890">RIGHT(N3890,LEN(N3890)-FIND("/",N3890))</f>
        <v>plays</v>
      </c>
      <c r="S3890" s="9">
        <f t="array" ref="S3890">(J3890/86400)+25569+(-5/24)</f>
        <v>42762.337476851848</v>
      </c>
      <c r="T3890" s="9">
        <f t="array" ref="T3890">(I3890/86400)+25569+(-5/24)</f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</v>
      </c>
      <c r="P3891" s="5">
        <f t="shared" si="121"/>
        <v>13.111111111111111</v>
      </c>
      <c r="Q3891" t="str">
        <f t="array" ref="Q3891">LEFT(N3891,FIND("/",N3891)-1)</f>
        <v>theater</v>
      </c>
      <c r="R3891" t="str">
        <f t="array" ref="R3891">RIGHT(N3891,LEN(N3891)-FIND("/",N3891))</f>
        <v>plays</v>
      </c>
      <c r="S3891" s="9">
        <f t="array" ref="S3891">(J3891/86400)+25569+(-5/24)</f>
        <v>41976.796643518515</v>
      </c>
      <c r="T3891" s="9">
        <f t="array" ref="T3891">(I3891/86400)+25569+(-5/24)</f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16.826666666666668</v>
      </c>
      <c r="P3892" s="5">
        <f t="shared" si="121"/>
        <v>315.5</v>
      </c>
      <c r="Q3892" t="str">
        <f t="array" ref="Q3892">LEFT(N3892,FIND("/",N3892)-1)</f>
        <v>theater</v>
      </c>
      <c r="R3892" t="str">
        <f t="array" ref="R3892">RIGHT(N3892,LEN(N3892)-FIND("/",N3892))</f>
        <v>plays</v>
      </c>
      <c r="S3892" s="9">
        <f t="array" ref="S3892">(J3892/86400)+25569+(-5/24)</f>
        <v>42171.55027777778</v>
      </c>
      <c r="T3892" s="9">
        <f t="array" ref="T3892">(I3892/86400)+25569+(-5/24)</f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32.5</v>
      </c>
      <c r="P3893" s="5">
        <f t="shared" si="121"/>
        <v>37.142857142857146</v>
      </c>
      <c r="Q3893" t="str">
        <f t="array" ref="Q3893">LEFT(N3893,FIND("/",N3893)-1)</f>
        <v>theater</v>
      </c>
      <c r="R3893" t="str">
        <f t="array" ref="R3893">RIGHT(N3893,LEN(N3893)-FIND("/",N3893))</f>
        <v>plays</v>
      </c>
      <c r="S3893" s="9">
        <f t="array" ref="S3893">(J3893/86400)+25569+(-5/24)</f>
        <v>42055.924120370364</v>
      </c>
      <c r="T3893" s="9">
        <f t="array" ref="T3893">(I3893/86400)+25569+(-5/24)</f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5" t="e">
        <f t="shared" si="121"/>
        <v>#DIV/0!</v>
      </c>
      <c r="Q3894" t="str">
        <f t="array" ref="Q3894">LEFT(N3894,FIND("/",N3894)-1)</f>
        <v>theater</v>
      </c>
      <c r="R3894" t="str">
        <f t="array" ref="R3894">RIGHT(N3894,LEN(N3894)-FIND("/",N3894))</f>
        <v>plays</v>
      </c>
      <c r="S3894" s="9">
        <f t="array" ref="S3894">(J3894/86400)+25569+(-5/24)</f>
        <v>41867.443946759253</v>
      </c>
      <c r="T3894" s="9">
        <f t="array" ref="T3894">(I3894/86400)+25569+(-5/24)</f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21.55</v>
      </c>
      <c r="P3895" s="5">
        <f t="shared" si="121"/>
        <v>128.27380952380952</v>
      </c>
      <c r="Q3895" t="str">
        <f t="array" ref="Q3895">LEFT(N3895,FIND("/",N3895)-1)</f>
        <v>theater</v>
      </c>
      <c r="R3895" t="str">
        <f t="array" ref="R3895">RIGHT(N3895,LEN(N3895)-FIND("/",N3895))</f>
        <v>plays</v>
      </c>
      <c r="S3895" s="9">
        <f t="array" ref="S3895">(J3895/86400)+25569+(-5/24)</f>
        <v>41779.449537037035</v>
      </c>
      <c r="T3895" s="9">
        <f t="array" ref="T3895">(I3895/86400)+25569+(-5/24)</f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3.4666666666666663</v>
      </c>
      <c r="P3896" s="5">
        <f t="shared" si="121"/>
        <v>47.272727272727273</v>
      </c>
      <c r="Q3896" t="str">
        <f t="array" ref="Q3896">LEFT(N3896,FIND("/",N3896)-1)</f>
        <v>theater</v>
      </c>
      <c r="R3896" t="str">
        <f t="array" ref="R3896">RIGHT(N3896,LEN(N3896)-FIND("/",N3896))</f>
        <v>plays</v>
      </c>
      <c r="S3896" s="9">
        <f t="array" ref="S3896">(J3896/86400)+25569+(-5/24)</f>
        <v>42679.750138888885</v>
      </c>
      <c r="T3896" s="9">
        <f t="array" ref="T3896">(I3896/86400)+25569+(-5/24)</f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5</v>
      </c>
      <c r="P3897" s="5">
        <f t="shared" si="121"/>
        <v>50</v>
      </c>
      <c r="Q3897" t="str">
        <f t="array" ref="Q3897">LEFT(N3897,FIND("/",N3897)-1)</f>
        <v>theater</v>
      </c>
      <c r="R3897" t="str">
        <f t="array" ref="R3897">RIGHT(N3897,LEN(N3897)-FIND("/",N3897))</f>
        <v>plays</v>
      </c>
      <c r="S3897" s="9">
        <f t="array" ref="S3897">(J3897/86400)+25569+(-5/24)</f>
        <v>42032.041875000003</v>
      </c>
      <c r="T3897" s="9">
        <f t="array" ref="T3897">(I3897/86400)+25569+(-5/24)</f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10.625</v>
      </c>
      <c r="P3898" s="5">
        <f t="shared" si="121"/>
        <v>42.5</v>
      </c>
      <c r="Q3898" t="str">
        <f t="array" ref="Q3898">LEFT(N3898,FIND("/",N3898)-1)</f>
        <v>theater</v>
      </c>
      <c r="R3898" t="str">
        <f t="array" ref="R3898">RIGHT(N3898,LEN(N3898)-FIND("/",N3898))</f>
        <v>plays</v>
      </c>
      <c r="S3898" s="9">
        <f t="array" ref="S3898">(J3898/86400)+25569+(-5/24)</f>
        <v>41792.983541666668</v>
      </c>
      <c r="T3898" s="9">
        <f t="array" ref="T3898">(I3898/86400)+25569+(-5/24)</f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17.599999999999998</v>
      </c>
      <c r="P3899" s="5">
        <f t="shared" si="121"/>
        <v>44</v>
      </c>
      <c r="Q3899" t="str">
        <f t="array" ref="Q3899">LEFT(N3899,FIND("/",N3899)-1)</f>
        <v>theater</v>
      </c>
      <c r="R3899" t="str">
        <f t="array" ref="R3899">RIGHT(N3899,LEN(N3899)-FIND("/",N3899))</f>
        <v>plays</v>
      </c>
      <c r="S3899" s="9">
        <f t="array" ref="S3899">(J3899/86400)+25569+(-5/24)</f>
        <v>41982.665312499994</v>
      </c>
      <c r="T3899" s="9">
        <f t="array" ref="T3899">(I3899/86400)+25569+(-5/24)</f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32.56</v>
      </c>
      <c r="P3900" s="5">
        <f t="shared" si="121"/>
        <v>50.875</v>
      </c>
      <c r="Q3900" t="str">
        <f t="array" ref="Q3900">LEFT(N3900,FIND("/",N3900)-1)</f>
        <v>theater</v>
      </c>
      <c r="R3900" t="str">
        <f t="array" ref="R3900">RIGHT(N3900,LEN(N3900)-FIND("/",N3900))</f>
        <v>plays</v>
      </c>
      <c r="S3900" s="9">
        <f t="array" ref="S3900">(J3900/86400)+25569+(-5/24)</f>
        <v>42193.273958333331</v>
      </c>
      <c r="T3900" s="9">
        <f t="array" ref="T3900">(I3900/86400)+25569+(-5/24)</f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</v>
      </c>
      <c r="P3901" s="5">
        <f t="shared" si="121"/>
        <v>62.5</v>
      </c>
      <c r="Q3901" t="str">
        <f t="array" ref="Q3901">LEFT(N3901,FIND("/",N3901)-1)</f>
        <v>theater</v>
      </c>
      <c r="R3901" t="str">
        <f t="array" ref="R3901">RIGHT(N3901,LEN(N3901)-FIND("/",N3901))</f>
        <v>plays</v>
      </c>
      <c r="S3901" s="9">
        <f t="array" ref="S3901">(J3901/86400)+25569+(-5/24)</f>
        <v>41843.566678240742</v>
      </c>
      <c r="T3901" s="9">
        <f t="array" ref="T3901">(I3901/86400)+25569+(-5/24)</f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5.4</v>
      </c>
      <c r="P3902" s="5">
        <f t="shared" si="121"/>
        <v>27</v>
      </c>
      <c r="Q3902" t="str">
        <f t="array" ref="Q3902">LEFT(N3902,FIND("/",N3902)-1)</f>
        <v>theater</v>
      </c>
      <c r="R3902" t="str">
        <f t="array" ref="R3902">RIGHT(N3902,LEN(N3902)-FIND("/",N3902))</f>
        <v>plays</v>
      </c>
      <c r="S3902" s="9">
        <f t="array" ref="S3902">(J3902/86400)+25569+(-5/24)</f>
        <v>42135.884155092594</v>
      </c>
      <c r="T3902" s="9">
        <f t="array" ref="T3902">(I3902/86400)+25569+(-5/24)</f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0.83333333333333337</v>
      </c>
      <c r="P3903" s="5">
        <f t="shared" si="121"/>
        <v>25</v>
      </c>
      <c r="Q3903" t="str">
        <f t="array" ref="Q3903">LEFT(N3903,FIND("/",N3903)-1)</f>
        <v>theater</v>
      </c>
      <c r="R3903" t="str">
        <f t="array" ref="R3903">RIGHT(N3903,LEN(N3903)-FIND("/",N3903))</f>
        <v>plays</v>
      </c>
      <c r="S3903" s="9">
        <f t="array" ref="S3903">(J3903/86400)+25569+(-5/24)</f>
        <v>42317.618043981478</v>
      </c>
      <c r="T3903" s="9">
        <f t="array" ref="T3903">(I3903/86400)+25569+(-5/24)</f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48.833333333333336</v>
      </c>
      <c r="P3904" s="5">
        <f t="shared" si="121"/>
        <v>47.258064516129032</v>
      </c>
      <c r="Q3904" t="str">
        <f t="array" ref="Q3904">LEFT(N3904,FIND("/",N3904)-1)</f>
        <v>theater</v>
      </c>
      <c r="R3904" t="str">
        <f t="array" ref="R3904">RIGHT(N3904,LEN(N3904)-FIND("/",N3904))</f>
        <v>plays</v>
      </c>
      <c r="S3904" s="9">
        <f t="array" ref="S3904">(J3904/86400)+25569+(-5/24)</f>
        <v>42663.259745370371</v>
      </c>
      <c r="T3904" s="9">
        <f t="array" ref="T3904">(I3904/86400)+25569+(-5/24)</f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5" t="e">
        <f t="shared" si="121"/>
        <v>#DIV/0!</v>
      </c>
      <c r="Q3905" t="str">
        <f t="array" ref="Q3905">LEFT(N3905,FIND("/",N3905)-1)</f>
        <v>theater</v>
      </c>
      <c r="R3905" t="str">
        <f t="array" ref="R3905">RIGHT(N3905,LEN(N3905)-FIND("/",N3905))</f>
        <v>plays</v>
      </c>
      <c r="S3905" s="9">
        <f t="array" ref="S3905">(J3905/86400)+25569+(-5/24)</f>
        <v>42185.802835648145</v>
      </c>
      <c r="T3905" s="9">
        <f t="array" ref="T3905">(I3905/86400)+25569+(-5/24)</f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0.03</v>
      </c>
      <c r="P3906" s="5">
        <f t="shared" si="121"/>
        <v>1.5</v>
      </c>
      <c r="Q3906" t="str">
        <f t="array" ref="Q3906">LEFT(N3906,FIND("/",N3906)-1)</f>
        <v>theater</v>
      </c>
      <c r="R3906" t="str">
        <f t="array" ref="R3906">RIGHT(N3906,LEN(N3906)-FIND("/",N3906))</f>
        <v>plays</v>
      </c>
      <c r="S3906" s="9">
        <f t="array" ref="S3906">(J3906/86400)+25569+(-5/24)</f>
        <v>42095.020833333336</v>
      </c>
      <c r="T3906" s="9">
        <f t="array" ref="T3906">(I3906/86400)+25569+(-5/24)</f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E3907/D3907*100</f>
        <v>11.533333333333333</v>
      </c>
      <c r="P3907" s="5">
        <f t="shared" ref="P3907:P3970" si="123">E3907/L3907</f>
        <v>24.714285714285715</v>
      </c>
      <c r="Q3907" t="str">
        <f t="array" ref="Q3907">LEFT(N3907,FIND("/",N3907)-1)</f>
        <v>theater</v>
      </c>
      <c r="R3907" t="str">
        <f t="array" ref="R3907">RIGHT(N3907,LEN(N3907)-FIND("/",N3907))</f>
        <v>plays</v>
      </c>
      <c r="S3907" s="9">
        <f t="array" ref="S3907">(J3907/86400)+25569+(-5/24)</f>
        <v>42124.415543981479</v>
      </c>
      <c r="T3907" s="9">
        <f t="array" ref="T390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 s="5">
        <f t="shared" si="123"/>
        <v>63.125</v>
      </c>
      <c r="Q3908" t="str">
        <f t="array" ref="Q3908">LEFT(N3908,FIND("/",N3908)-1)</f>
        <v>theater</v>
      </c>
      <c r="R3908" t="str">
        <f t="array" ref="R3908">RIGHT(N3908,LEN(N3908)-FIND("/",N3908))</f>
        <v>plays</v>
      </c>
      <c r="S3908" s="9">
        <f t="array" ref="S3908">(J3908/86400)+25569+(-5/24)</f>
        <v>42143.709409722222</v>
      </c>
      <c r="T3908" s="9">
        <f t="array" ref="T3908">(I3908/86400)+25569+(-5/24)</f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 s="5">
        <f t="shared" si="123"/>
        <v>38.25</v>
      </c>
      <c r="Q3909" t="str">
        <f t="array" ref="Q3909">LEFT(N3909,FIND("/",N3909)-1)</f>
        <v>theater</v>
      </c>
      <c r="R3909" t="str">
        <f t="array" ref="R3909">RIGHT(N3909,LEN(N3909)-FIND("/",N3909))</f>
        <v>plays</v>
      </c>
      <c r="S3909" s="9">
        <f t="array" ref="S3909">(J3909/86400)+25569+(-5/24)</f>
        <v>41906.611180555556</v>
      </c>
      <c r="T3909" s="9">
        <f t="array" ref="T3909">(I3909/86400)+25569+(-5/24)</f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 s="5">
        <f t="shared" si="123"/>
        <v>16.25</v>
      </c>
      <c r="Q3910" t="str">
        <f t="array" ref="Q3910">LEFT(N3910,FIND("/",N3910)-1)</f>
        <v>theater</v>
      </c>
      <c r="R3910" t="str">
        <f t="array" ref="R3910">RIGHT(N3910,LEN(N3910)-FIND("/",N3910))</f>
        <v>plays</v>
      </c>
      <c r="S3910" s="9">
        <f t="array" ref="S3910">(J3910/86400)+25569+(-5/24)</f>
        <v>41833.927037037036</v>
      </c>
      <c r="T3910" s="9">
        <f t="array" ref="T3910">(I3910/86400)+25569+(-5/24)</f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 s="5">
        <f t="shared" si="123"/>
        <v>33.75</v>
      </c>
      <c r="Q3911" t="str">
        <f t="array" ref="Q3911">LEFT(N3911,FIND("/",N3911)-1)</f>
        <v>theater</v>
      </c>
      <c r="R3911" t="str">
        <f t="array" ref="R3911">RIGHT(N3911,LEN(N3911)-FIND("/",N3911))</f>
        <v>plays</v>
      </c>
      <c r="S3911" s="9">
        <f t="array" ref="S3911">(J3911/86400)+25569+(-5/24)</f>
        <v>41863.150949074072</v>
      </c>
      <c r="T3911" s="9">
        <f t="array" ref="T3911">(I3911/86400)+25569+(-5/24)</f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 s="5">
        <f t="shared" si="123"/>
        <v>61.666666666666664</v>
      </c>
      <c r="Q3912" t="str">
        <f t="array" ref="Q3912">LEFT(N3912,FIND("/",N3912)-1)</f>
        <v>theater</v>
      </c>
      <c r="R3912" t="str">
        <f t="array" ref="R3912">RIGHT(N3912,LEN(N3912)-FIND("/",N3912))</f>
        <v>plays</v>
      </c>
      <c r="S3912" s="9">
        <f t="array" ref="S3912">(J3912/86400)+25569+(-5/24)</f>
        <v>42224.548576388886</v>
      </c>
      <c r="T3912" s="9">
        <f t="array" ref="T3912">(I3912/86400)+25569+(-5/24)</f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37.412500000000001</v>
      </c>
      <c r="P3913" s="5">
        <f t="shared" si="123"/>
        <v>83.138888888888886</v>
      </c>
      <c r="Q3913" t="str">
        <f t="array" ref="Q3913">LEFT(N3913,FIND("/",N3913)-1)</f>
        <v>theater</v>
      </c>
      <c r="R3913" t="str">
        <f t="array" ref="R3913">RIGHT(N3913,LEN(N3913)-FIND("/",N3913))</f>
        <v>plays</v>
      </c>
      <c r="S3913" s="9">
        <f t="array" ref="S3913">(J3913/86400)+25569+(-5/24)</f>
        <v>41939.603900462964</v>
      </c>
      <c r="T3913" s="9">
        <f t="array" ref="T3913">(I3913/86400)+25569+(-5/24)</f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6.6666666666666671E-3</v>
      </c>
      <c r="P3914" s="5">
        <f t="shared" si="123"/>
        <v>1</v>
      </c>
      <c r="Q3914" t="str">
        <f t="array" ref="Q3914">LEFT(N3914,FIND("/",N3914)-1)</f>
        <v>theater</v>
      </c>
      <c r="R3914" t="str">
        <f t="array" ref="R3914">RIGHT(N3914,LEN(N3914)-FIND("/",N3914))</f>
        <v>plays</v>
      </c>
      <c r="S3914" s="9">
        <f t="array" ref="S3914">(J3914/86400)+25569+(-5/24)</f>
        <v>42059.061689814807</v>
      </c>
      <c r="T3914" s="9">
        <f t="array" ref="T3914">(I3914/86400)+25569+(-5/24)</f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10</v>
      </c>
      <c r="P3915" s="5">
        <f t="shared" si="123"/>
        <v>142.85714285714286</v>
      </c>
      <c r="Q3915" t="str">
        <f t="array" ref="Q3915">LEFT(N3915,FIND("/",N3915)-1)</f>
        <v>theater</v>
      </c>
      <c r="R3915" t="str">
        <f t="array" ref="R3915">RIGHT(N3915,LEN(N3915)-FIND("/",N3915))</f>
        <v>plays</v>
      </c>
      <c r="S3915" s="9">
        <f t="array" ref="S3915">(J3915/86400)+25569+(-5/24)</f>
        <v>42308.002881944441</v>
      </c>
      <c r="T3915" s="9">
        <f t="array" ref="T3915">(I3915/86400)+25569+(-5/24)</f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36.36</v>
      </c>
      <c r="P3916" s="5">
        <f t="shared" si="123"/>
        <v>33.666666666666664</v>
      </c>
      <c r="Q3916" t="str">
        <f t="array" ref="Q3916">LEFT(N3916,FIND("/",N3916)-1)</f>
        <v>theater</v>
      </c>
      <c r="R3916" t="str">
        <f t="array" ref="R3916">RIGHT(N3916,LEN(N3916)-FIND("/",N3916))</f>
        <v>plays</v>
      </c>
      <c r="S3916" s="9">
        <f t="array" ref="S3916">(J3916/86400)+25569+(-5/24)</f>
        <v>42114.610601851855</v>
      </c>
      <c r="T3916" s="9">
        <f t="array" ref="T3916">(I3916/86400)+25569+(-5/24)</f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0.33333333333333337</v>
      </c>
      <c r="P3917" s="5">
        <f t="shared" si="123"/>
        <v>5</v>
      </c>
      <c r="Q3917" t="str">
        <f t="array" ref="Q3917">LEFT(N3917,FIND("/",N3917)-1)</f>
        <v>theater</v>
      </c>
      <c r="R3917" t="str">
        <f t="array" ref="R3917">RIGHT(N3917,LEN(N3917)-FIND("/",N3917))</f>
        <v>plays</v>
      </c>
      <c r="S3917" s="9">
        <f t="array" ref="S3917">(J3917/86400)+25569+(-5/24)</f>
        <v>42492.776724537034</v>
      </c>
      <c r="T3917" s="9">
        <f t="array" ref="T3917">(I3917/86400)+25569+(-5/24)</f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5" t="e">
        <f t="shared" si="123"/>
        <v>#DIV/0!</v>
      </c>
      <c r="Q3918" t="str">
        <f t="array" ref="Q3918">LEFT(N3918,FIND("/",N3918)-1)</f>
        <v>theater</v>
      </c>
      <c r="R3918" t="str">
        <f t="array" ref="R3918">RIGHT(N3918,LEN(N3918)-FIND("/",N3918))</f>
        <v>plays</v>
      </c>
      <c r="S3918" s="9">
        <f t="array" ref="S3918">(J3918/86400)+25569+(-5/24)</f>
        <v>42494.263333333329</v>
      </c>
      <c r="T3918" s="9">
        <f t="array" ref="T3918">(I3918/86400)+25569+(-5/24)</f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0.2857142857142857</v>
      </c>
      <c r="P3919" s="5">
        <f t="shared" si="123"/>
        <v>10</v>
      </c>
      <c r="Q3919" t="str">
        <f t="array" ref="Q3919">LEFT(N3919,FIND("/",N3919)-1)</f>
        <v>theater</v>
      </c>
      <c r="R3919" t="str">
        <f t="array" ref="R3919">RIGHT(N3919,LEN(N3919)-FIND("/",N3919))</f>
        <v>plays</v>
      </c>
      <c r="S3919" s="9">
        <f t="array" ref="S3919">(J3919/86400)+25569+(-5/24)</f>
        <v>41863.318993055553</v>
      </c>
      <c r="T3919" s="9">
        <f t="array" ref="T3919">(I3919/86400)+25569+(-5/24)</f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0.2</v>
      </c>
      <c r="P3920" s="5">
        <f t="shared" si="123"/>
        <v>40</v>
      </c>
      <c r="Q3920" t="str">
        <f t="array" ref="Q3920">LEFT(N3920,FIND("/",N3920)-1)</f>
        <v>theater</v>
      </c>
      <c r="R3920" t="str">
        <f t="array" ref="R3920">RIGHT(N3920,LEN(N3920)-FIND("/",N3920))</f>
        <v>plays</v>
      </c>
      <c r="S3920" s="9">
        <f t="array" ref="S3920">(J3920/86400)+25569+(-5/24)</f>
        <v>41843.456284722219</v>
      </c>
      <c r="T3920" s="9">
        <f t="array" ref="T3920">(I3920/86400)+25569+(-5/24)</f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1.7999999999999998</v>
      </c>
      <c r="P3921" s="5">
        <f t="shared" si="123"/>
        <v>30</v>
      </c>
      <c r="Q3921" t="str">
        <f t="array" ref="Q3921">LEFT(N3921,FIND("/",N3921)-1)</f>
        <v>theater</v>
      </c>
      <c r="R3921" t="str">
        <f t="array" ref="R3921">RIGHT(N3921,LEN(N3921)-FIND("/",N3921))</f>
        <v>plays</v>
      </c>
      <c r="S3921" s="9">
        <f t="array" ref="S3921">(J3921/86400)+25569+(-5/24)</f>
        <v>42358.476539351854</v>
      </c>
      <c r="T3921" s="9">
        <f t="array" ref="T3921">(I3921/86400)+25569+(-5/24)</f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5.4</v>
      </c>
      <c r="P3922" s="5">
        <f t="shared" si="123"/>
        <v>45</v>
      </c>
      <c r="Q3922" t="str">
        <f t="array" ref="Q3922">LEFT(N3922,FIND("/",N3922)-1)</f>
        <v>theater</v>
      </c>
      <c r="R3922" t="str">
        <f t="array" ref="R3922">RIGHT(N3922,LEN(N3922)-FIND("/",N3922))</f>
        <v>plays</v>
      </c>
      <c r="S3922" s="9">
        <f t="array" ref="S3922">(J3922/86400)+25569+(-5/24)</f>
        <v>42657.178935185184</v>
      </c>
      <c r="T3922" s="9">
        <f t="array" ref="T3922">(I3922/86400)+25569+(-5/24)</f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5" t="e">
        <f t="shared" si="123"/>
        <v>#DIV/0!</v>
      </c>
      <c r="Q3923" t="str">
        <f t="array" ref="Q3923">LEFT(N3923,FIND("/",N3923)-1)</f>
        <v>theater</v>
      </c>
      <c r="R3923" t="str">
        <f t="array" ref="R3923">RIGHT(N3923,LEN(N3923)-FIND("/",N3923))</f>
        <v>plays</v>
      </c>
      <c r="S3923" s="9">
        <f t="array" ref="S3923">(J3923/86400)+25569+(-5/24)</f>
        <v>41926.333969907406</v>
      </c>
      <c r="T3923" s="9">
        <f t="array" ref="T3923">(I3923/86400)+25569+(-5/24)</f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8.1333333333333329</v>
      </c>
      <c r="P3924" s="5">
        <f t="shared" si="123"/>
        <v>10.166666666666666</v>
      </c>
      <c r="Q3924" t="str">
        <f t="array" ref="Q3924">LEFT(N3924,FIND("/",N3924)-1)</f>
        <v>theater</v>
      </c>
      <c r="R3924" t="str">
        <f t="array" ref="R3924">RIGHT(N3924,LEN(N3924)-FIND("/",N3924))</f>
        <v>plays</v>
      </c>
      <c r="S3924" s="9">
        <f t="array" ref="S3924">(J3924/86400)+25569+(-5/24)</f>
        <v>42020.560300925928</v>
      </c>
      <c r="T3924" s="9">
        <f t="array" ref="T3924">(I3924/86400)+25569+(-5/24)</f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12.034782608695652</v>
      </c>
      <c r="P3925" s="5">
        <f t="shared" si="123"/>
        <v>81.411764705882348</v>
      </c>
      <c r="Q3925" t="str">
        <f t="array" ref="Q3925">LEFT(N3925,FIND("/",N3925)-1)</f>
        <v>theater</v>
      </c>
      <c r="R3925" t="str">
        <f t="array" ref="R3925">RIGHT(N3925,LEN(N3925)-FIND("/",N3925))</f>
        <v>plays</v>
      </c>
      <c r="S3925" s="9">
        <f t="array" ref="S3925">(J3925/86400)+25569+(-5/24)</f>
        <v>42075.771655092591</v>
      </c>
      <c r="T3925" s="9">
        <f t="array" ref="T3925">(I3925/86400)+25569+(-5/24)</f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15.266666666666667</v>
      </c>
      <c r="P3926" s="5">
        <f t="shared" si="123"/>
        <v>57.25</v>
      </c>
      <c r="Q3926" t="str">
        <f t="array" ref="Q3926">LEFT(N3926,FIND("/",N3926)-1)</f>
        <v>theater</v>
      </c>
      <c r="R3926" t="str">
        <f t="array" ref="R3926">RIGHT(N3926,LEN(N3926)-FIND("/",N3926))</f>
        <v>plays</v>
      </c>
      <c r="S3926" s="9">
        <f t="array" ref="S3926">(J3926/86400)+25569+(-5/24)</f>
        <v>41786.751412037032</v>
      </c>
      <c r="T3926" s="9">
        <f t="array" ref="T3926">(I3926/86400)+25569+(-5/24)</f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10</v>
      </c>
      <c r="P3927" s="5">
        <f t="shared" si="123"/>
        <v>5</v>
      </c>
      <c r="Q3927" t="str">
        <f t="array" ref="Q3927">LEFT(N3927,FIND("/",N3927)-1)</f>
        <v>theater</v>
      </c>
      <c r="R3927" t="str">
        <f t="array" ref="R3927">RIGHT(N3927,LEN(N3927)-FIND("/",N3927))</f>
        <v>plays</v>
      </c>
      <c r="S3927" s="9">
        <f t="array" ref="S3927">(J3927/86400)+25569+(-5/24)</f>
        <v>41820.662488425922</v>
      </c>
      <c r="T3927" s="9">
        <f t="array" ref="T3927">(I3927/86400)+25569+(-5/24)</f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0.3</v>
      </c>
      <c r="P3928" s="5">
        <f t="shared" si="123"/>
        <v>15</v>
      </c>
      <c r="Q3928" t="str">
        <f t="array" ref="Q3928">LEFT(N3928,FIND("/",N3928)-1)</f>
        <v>theater</v>
      </c>
      <c r="R3928" t="str">
        <f t="array" ref="R3928">RIGHT(N3928,LEN(N3928)-FIND("/",N3928))</f>
        <v>plays</v>
      </c>
      <c r="S3928" s="9">
        <f t="array" ref="S3928">(J3928/86400)+25569+(-5/24)</f>
        <v>41969.876712962963</v>
      </c>
      <c r="T3928" s="9">
        <f t="array" ref="T3928">(I3928/86400)+25569+(-5/24)</f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1</v>
      </c>
      <c r="P3929" s="5">
        <f t="shared" si="123"/>
        <v>12.5</v>
      </c>
      <c r="Q3929" t="str">
        <f t="array" ref="Q3929">LEFT(N3929,FIND("/",N3929)-1)</f>
        <v>theater</v>
      </c>
      <c r="R3929" t="str">
        <f t="array" ref="R3929">RIGHT(N3929,LEN(N3929)-FIND("/",N3929))</f>
        <v>plays</v>
      </c>
      <c r="S3929" s="9">
        <f t="array" ref="S3929">(J3929/86400)+25569+(-5/24)</f>
        <v>41830.059074074074</v>
      </c>
      <c r="T3929" s="9">
        <f t="array" ref="T3929">(I3929/86400)+25569+(-5/24)</f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13.020000000000001</v>
      </c>
      <c r="P3930" s="5">
        <f t="shared" si="123"/>
        <v>93</v>
      </c>
      <c r="Q3930" t="str">
        <f t="array" ref="Q3930">LEFT(N3930,FIND("/",N3930)-1)</f>
        <v>theater</v>
      </c>
      <c r="R3930" t="str">
        <f t="array" ref="R3930">RIGHT(N3930,LEN(N3930)-FIND("/",N3930))</f>
        <v>plays</v>
      </c>
      <c r="S3930" s="9">
        <f t="array" ref="S3930">(J3930/86400)+25569+(-5/24)</f>
        <v>42265.474849537037</v>
      </c>
      <c r="T3930" s="9">
        <f t="array" ref="T3930">(I3930/86400)+25569+(-5/24)</f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2.2650000000000001</v>
      </c>
      <c r="P3931" s="5">
        <f t="shared" si="123"/>
        <v>32.357142857142854</v>
      </c>
      <c r="Q3931" t="str">
        <f t="array" ref="Q3931">LEFT(N3931,FIND("/",N3931)-1)</f>
        <v>theater</v>
      </c>
      <c r="R3931" t="str">
        <f t="array" ref="R3931">RIGHT(N3931,LEN(N3931)-FIND("/",N3931))</f>
        <v>plays</v>
      </c>
      <c r="S3931" s="9">
        <f t="array" ref="S3931">(J3931/86400)+25569+(-5/24)</f>
        <v>42601.618807870364</v>
      </c>
      <c r="T3931" s="9">
        <f t="array" ref="T3931">(I3931/86400)+25569+(-5/24)</f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5" t="e">
        <f t="shared" si="123"/>
        <v>#DIV/0!</v>
      </c>
      <c r="Q3932" t="str">
        <f t="array" ref="Q3932">LEFT(N3932,FIND("/",N3932)-1)</f>
        <v>theater</v>
      </c>
      <c r="R3932" t="str">
        <f t="array" ref="R3932">RIGHT(N3932,LEN(N3932)-FIND("/",N3932))</f>
        <v>plays</v>
      </c>
      <c r="S3932" s="9">
        <f t="array" ref="S3932">(J3932/86400)+25569+(-5/24)</f>
        <v>42433.13041666666</v>
      </c>
      <c r="T3932" s="9">
        <f t="array" ref="T3932">(I3932/86400)+25569+(-5/24)</f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5" t="e">
        <f t="shared" si="123"/>
        <v>#DIV/0!</v>
      </c>
      <c r="Q3933" t="str">
        <f t="array" ref="Q3933">LEFT(N3933,FIND("/",N3933)-1)</f>
        <v>theater</v>
      </c>
      <c r="R3933" t="str">
        <f t="array" ref="R3933">RIGHT(N3933,LEN(N3933)-FIND("/",N3933))</f>
        <v>plays</v>
      </c>
      <c r="S3933" s="9">
        <f t="array" ref="S3933">(J3933/86400)+25569+(-5/24)</f>
        <v>42227.943368055552</v>
      </c>
      <c r="T3933" s="9">
        <f t="array" ref="T3933">(I3933/86400)+25569+(-5/24)</f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8.3333333333333332E-3</v>
      </c>
      <c r="P3934" s="5">
        <f t="shared" si="123"/>
        <v>1</v>
      </c>
      <c r="Q3934" t="str">
        <f t="array" ref="Q3934">LEFT(N3934,FIND("/",N3934)-1)</f>
        <v>theater</v>
      </c>
      <c r="R3934" t="str">
        <f t="array" ref="R3934">RIGHT(N3934,LEN(N3934)-FIND("/",N3934))</f>
        <v>plays</v>
      </c>
      <c r="S3934" s="9">
        <f t="array" ref="S3934">(J3934/86400)+25569+(-5/24)</f>
        <v>42414.960231481477</v>
      </c>
      <c r="T3934" s="9">
        <f t="array" ref="T3934">(I3934/86400)+25569+(-5/24)</f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15.742857142857142</v>
      </c>
      <c r="P3935" s="5">
        <f t="shared" si="123"/>
        <v>91.833333333333329</v>
      </c>
      <c r="Q3935" t="str">
        <f t="array" ref="Q3935">LEFT(N3935,FIND("/",N3935)-1)</f>
        <v>theater</v>
      </c>
      <c r="R3935" t="str">
        <f t="array" ref="R3935">RIGHT(N3935,LEN(N3935)-FIND("/",N3935))</f>
        <v>plays</v>
      </c>
      <c r="S3935" s="9">
        <f t="array" ref="S3935">(J3935/86400)+25569+(-5/24)</f>
        <v>42538.759976851848</v>
      </c>
      <c r="T3935" s="9">
        <f t="array" ref="T3935">(I3935/86400)+25569+(-5/24)</f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11</v>
      </c>
      <c r="P3936" s="5">
        <f t="shared" si="123"/>
        <v>45.833333333333336</v>
      </c>
      <c r="Q3936" t="str">
        <f t="array" ref="Q3936">LEFT(N3936,FIND("/",N3936)-1)</f>
        <v>theater</v>
      </c>
      <c r="R3936" t="str">
        <f t="array" ref="R3936">RIGHT(N3936,LEN(N3936)-FIND("/",N3936))</f>
        <v>plays</v>
      </c>
      <c r="S3936" s="9">
        <f t="array" ref="S3936">(J3936/86400)+25569+(-5/24)</f>
        <v>42233.463414351849</v>
      </c>
      <c r="T3936" s="9">
        <f t="array" ref="T3936">(I3936/86400)+25569+(-5/24)</f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43.833333333333336</v>
      </c>
      <c r="P3937" s="5">
        <f t="shared" si="123"/>
        <v>57.173913043478258</v>
      </c>
      <c r="Q3937" t="str">
        <f t="array" ref="Q3937">LEFT(N3937,FIND("/",N3937)-1)</f>
        <v>theater</v>
      </c>
      <c r="R3937" t="str">
        <f t="array" ref="R3937">RIGHT(N3937,LEN(N3937)-FIND("/",N3937))</f>
        <v>plays</v>
      </c>
      <c r="S3937" s="9">
        <f t="array" ref="S3937">(J3937/86400)+25569+(-5/24)</f>
        <v>42221.448449074072</v>
      </c>
      <c r="T3937" s="9">
        <f t="array" ref="T3937">(I3937/86400)+25569+(-5/24)</f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5" t="e">
        <f t="shared" si="123"/>
        <v>#DIV/0!</v>
      </c>
      <c r="Q3938" t="str">
        <f t="array" ref="Q3938">LEFT(N3938,FIND("/",N3938)-1)</f>
        <v>theater</v>
      </c>
      <c r="R3938" t="str">
        <f t="array" ref="R3938">RIGHT(N3938,LEN(N3938)-FIND("/",N3938))</f>
        <v>plays</v>
      </c>
      <c r="S3938" s="9">
        <f t="array" ref="S3938">(J3938/86400)+25569+(-5/24)</f>
        <v>42675.054629629631</v>
      </c>
      <c r="T3938" s="9">
        <f t="array" ref="T3938">(I3938/86400)+25569+(-5/24)</f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86.135181975736558</v>
      </c>
      <c r="P3939" s="5">
        <f t="shared" si="123"/>
        <v>248.5</v>
      </c>
      <c r="Q3939" t="str">
        <f t="array" ref="Q3939">LEFT(N3939,FIND("/",N3939)-1)</f>
        <v>theater</v>
      </c>
      <c r="R3939" t="str">
        <f t="array" ref="R3939">RIGHT(N3939,LEN(N3939)-FIND("/",N3939))</f>
        <v>plays</v>
      </c>
      <c r="S3939" s="9">
        <f t="array" ref="S3939">(J3939/86400)+25569+(-5/24)</f>
        <v>42534.423148148147</v>
      </c>
      <c r="T3939" s="9">
        <f t="array" ref="T3939">(I3939/86400)+25569+(-5/24)</f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12.196620583717358</v>
      </c>
      <c r="P3940" s="5">
        <f t="shared" si="123"/>
        <v>79.400000000000006</v>
      </c>
      <c r="Q3940" t="str">
        <f t="array" ref="Q3940">LEFT(N3940,FIND("/",N3940)-1)</f>
        <v>theater</v>
      </c>
      <c r="R3940" t="str">
        <f t="array" ref="R3940">RIGHT(N3940,LEN(N3940)-FIND("/",N3940))</f>
        <v>plays</v>
      </c>
      <c r="S3940" s="9">
        <f t="array" ref="S3940">(J3940/86400)+25569+(-5/24)</f>
        <v>42151.697384259256</v>
      </c>
      <c r="T3940" s="9">
        <f t="array" ref="T3940">(I3940/86400)+25569+(-5/24)</f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0.1</v>
      </c>
      <c r="P3941" s="5">
        <f t="shared" si="123"/>
        <v>5</v>
      </c>
      <c r="Q3941" t="str">
        <f t="array" ref="Q3941">LEFT(N3941,FIND("/",N3941)-1)</f>
        <v>theater</v>
      </c>
      <c r="R3941" t="str">
        <f t="array" ref="R3941">RIGHT(N3941,LEN(N3941)-FIND("/",N3941))</f>
        <v>plays</v>
      </c>
      <c r="S3941" s="9">
        <f t="array" ref="S3941">(J3941/86400)+25569+(-5/24)</f>
        <v>41915.191886574074</v>
      </c>
      <c r="T3941" s="9">
        <f t="array" ref="T3941">(I3941/86400)+25569+(-5/24)</f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0.22</v>
      </c>
      <c r="P3942" s="5">
        <f t="shared" si="123"/>
        <v>5.5</v>
      </c>
      <c r="Q3942" t="str">
        <f t="array" ref="Q3942">LEFT(N3942,FIND("/",N3942)-1)</f>
        <v>theater</v>
      </c>
      <c r="R3942" t="str">
        <f t="array" ref="R3942">RIGHT(N3942,LEN(N3942)-FIND("/",N3942))</f>
        <v>plays</v>
      </c>
      <c r="S3942" s="9">
        <f t="array" ref="S3942">(J3942/86400)+25569+(-5/24)</f>
        <v>41961.284155092588</v>
      </c>
      <c r="T3942" s="9">
        <f t="array" ref="T3942">(I3942/86400)+25569+(-5/24)</f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0.90909090909090906</v>
      </c>
      <c r="P3943" s="5">
        <f t="shared" si="123"/>
        <v>25</v>
      </c>
      <c r="Q3943" t="str">
        <f t="array" ref="Q3943">LEFT(N3943,FIND("/",N3943)-1)</f>
        <v>theater</v>
      </c>
      <c r="R3943" t="str">
        <f t="array" ref="R3943">RIGHT(N3943,LEN(N3943)-FIND("/",N3943))</f>
        <v>plays</v>
      </c>
      <c r="S3943" s="9">
        <f t="array" ref="S3943">(J3943/86400)+25569+(-5/24)</f>
        <v>41940.378900462958</v>
      </c>
      <c r="T3943" s="9">
        <f t="array" ref="T3943">(I3943/86400)+25569+(-5/24)</f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5" t="e">
        <f t="shared" si="123"/>
        <v>#DIV/0!</v>
      </c>
      <c r="Q3944" t="str">
        <f t="array" ref="Q3944">LEFT(N3944,FIND("/",N3944)-1)</f>
        <v>theater</v>
      </c>
      <c r="R3944" t="str">
        <f t="array" ref="R3944">RIGHT(N3944,LEN(N3944)-FIND("/",N3944))</f>
        <v>plays</v>
      </c>
      <c r="S3944" s="9">
        <f t="array" ref="S3944">(J3944/86400)+25569+(-5/24)</f>
        <v>42111.695763888885</v>
      </c>
      <c r="T3944" s="9">
        <f t="array" ref="T3944">(I3944/86400)+25569+(-5/24)</f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35.64</v>
      </c>
      <c r="P3945" s="5">
        <f t="shared" si="123"/>
        <v>137.07692307692307</v>
      </c>
      <c r="Q3945" t="str">
        <f t="array" ref="Q3945">LEFT(N3945,FIND("/",N3945)-1)</f>
        <v>theater</v>
      </c>
      <c r="R3945" t="str">
        <f t="array" ref="R3945">RIGHT(N3945,LEN(N3945)-FIND("/",N3945))</f>
        <v>plays</v>
      </c>
      <c r="S3945" s="9">
        <f t="array" ref="S3945">(J3945/86400)+25569+(-5/24)</f>
        <v>42279.570231481477</v>
      </c>
      <c r="T3945" s="9">
        <f t="array" ref="T3945">(I3945/86400)+25569+(-5/24)</f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5" t="e">
        <f t="shared" si="123"/>
        <v>#DIV/0!</v>
      </c>
      <c r="Q3946" t="str">
        <f t="array" ref="Q3946">LEFT(N3946,FIND("/",N3946)-1)</f>
        <v>theater</v>
      </c>
      <c r="R3946" t="str">
        <f t="array" ref="R3946">RIGHT(N3946,LEN(N3946)-FIND("/",N3946))</f>
        <v>plays</v>
      </c>
      <c r="S3946" s="9">
        <f t="array" ref="S3946">(J3946/86400)+25569+(-5/24)</f>
        <v>42213.454571759255</v>
      </c>
      <c r="T3946" s="9">
        <f t="array" ref="T3946">(I3946/86400)+25569+(-5/24)</f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0.25</v>
      </c>
      <c r="P3947" s="5">
        <f t="shared" si="123"/>
        <v>5</v>
      </c>
      <c r="Q3947" t="str">
        <f t="array" ref="Q3947">LEFT(N3947,FIND("/",N3947)-1)</f>
        <v>theater</v>
      </c>
      <c r="R3947" t="str">
        <f t="array" ref="R3947">RIGHT(N3947,LEN(N3947)-FIND("/",N3947))</f>
        <v>plays</v>
      </c>
      <c r="S3947" s="9">
        <f t="array" ref="S3947">(J3947/86400)+25569+(-5/24)</f>
        <v>42109.593379629623</v>
      </c>
      <c r="T3947" s="9">
        <f t="array" ref="T3947">(I3947/86400)+25569+(-5/24)</f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</v>
      </c>
      <c r="P3948" s="5">
        <f t="shared" si="123"/>
        <v>39</v>
      </c>
      <c r="Q3948" t="str">
        <f t="array" ref="Q3948">LEFT(N3948,FIND("/",N3948)-1)</f>
        <v>theater</v>
      </c>
      <c r="R3948" t="str">
        <f t="array" ref="R3948">RIGHT(N3948,LEN(N3948)-FIND("/",N3948))</f>
        <v>plays</v>
      </c>
      <c r="S3948" s="9">
        <f t="array" ref="S3948">(J3948/86400)+25569+(-5/24)</f>
        <v>42031.625254629624</v>
      </c>
      <c r="T3948" s="9">
        <f t="array" ref="T3948">(I3948/86400)+25569+(-5/24)</f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3.3666666666666663</v>
      </c>
      <c r="P3949" s="5">
        <f t="shared" si="123"/>
        <v>50.5</v>
      </c>
      <c r="Q3949" t="str">
        <f t="array" ref="Q3949">LEFT(N3949,FIND("/",N3949)-1)</f>
        <v>theater</v>
      </c>
      <c r="R3949" t="str">
        <f t="array" ref="R3949">RIGHT(N3949,LEN(N3949)-FIND("/",N3949))</f>
        <v>plays</v>
      </c>
      <c r="S3949" s="9">
        <f t="array" ref="S3949">(J3949/86400)+25569+(-5/24)</f>
        <v>42614.934537037036</v>
      </c>
      <c r="T3949" s="9">
        <f t="array" ref="T3949">(I3949/86400)+25569+(-5/24)</f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5" t="e">
        <f t="shared" si="123"/>
        <v>#DIV/0!</v>
      </c>
      <c r="Q3950" t="str">
        <f t="array" ref="Q3950">LEFT(N3950,FIND("/",N3950)-1)</f>
        <v>theater</v>
      </c>
      <c r="R3950" t="str">
        <f t="array" ref="R3950">RIGHT(N3950,LEN(N3950)-FIND("/",N3950))</f>
        <v>plays</v>
      </c>
      <c r="S3950" s="9">
        <f t="array" ref="S3950">(J3950/86400)+25569+(-5/24)</f>
        <v>41829.117164351854</v>
      </c>
      <c r="T3950" s="9">
        <f t="array" ref="T3950">(I3950/86400)+25569+(-5/24)</f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15.770000000000001</v>
      </c>
      <c r="P3951" s="5">
        <f t="shared" si="123"/>
        <v>49.28125</v>
      </c>
      <c r="Q3951" t="str">
        <f t="array" ref="Q3951">LEFT(N3951,FIND("/",N3951)-1)</f>
        <v>theater</v>
      </c>
      <c r="R3951" t="str">
        <f t="array" ref="R3951">RIGHT(N3951,LEN(N3951)-FIND("/",N3951))</f>
        <v>plays</v>
      </c>
      <c r="S3951" s="9">
        <f t="array" ref="S3951">(J3951/86400)+25569+(-5/24)</f>
        <v>42015.912280092591</v>
      </c>
      <c r="T3951" s="9">
        <f t="array" ref="T3951">(I3951/86400)+25569+(-5/24)</f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0.625</v>
      </c>
      <c r="P3952" s="5">
        <f t="shared" si="123"/>
        <v>25</v>
      </c>
      <c r="Q3952" t="str">
        <f t="array" ref="Q3952">LEFT(N3952,FIND("/",N3952)-1)</f>
        <v>theater</v>
      </c>
      <c r="R3952" t="str">
        <f t="array" ref="R3952">RIGHT(N3952,LEN(N3952)-FIND("/",N3952))</f>
        <v>plays</v>
      </c>
      <c r="S3952" s="9">
        <f t="array" ref="S3952">(J3952/86400)+25569+(-5/24)</f>
        <v>42439.493981481479</v>
      </c>
      <c r="T3952" s="9">
        <f t="array" ref="T3952">(I3952/86400)+25569+(-5/24)</f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5.0000000000000001E-4</v>
      </c>
      <c r="P3953" s="5">
        <f t="shared" si="123"/>
        <v>1</v>
      </c>
      <c r="Q3953" t="str">
        <f t="array" ref="Q3953">LEFT(N3953,FIND("/",N3953)-1)</f>
        <v>theater</v>
      </c>
      <c r="R3953" t="str">
        <f t="array" ref="R3953">RIGHT(N3953,LEN(N3953)-FIND("/",N3953))</f>
        <v>plays</v>
      </c>
      <c r="S3953" s="9">
        <f t="array" ref="S3953">(J3953/86400)+25569+(-5/24)</f>
        <v>42433.617384259262</v>
      </c>
      <c r="T3953" s="9">
        <f t="array" ref="T3953">(I3953/86400)+25569+(-5/24)</f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9.6153846153846159E-2</v>
      </c>
      <c r="P3954" s="5">
        <f t="shared" si="123"/>
        <v>25</v>
      </c>
      <c r="Q3954" t="str">
        <f t="array" ref="Q3954">LEFT(N3954,FIND("/",N3954)-1)</f>
        <v>theater</v>
      </c>
      <c r="R3954" t="str">
        <f t="array" ref="R3954">RIGHT(N3954,LEN(N3954)-FIND("/",N3954))</f>
        <v>plays</v>
      </c>
      <c r="S3954" s="9">
        <f t="array" ref="S3954">(J3954/86400)+25569+(-5/24)</f>
        <v>42243.582060185181</v>
      </c>
      <c r="T3954" s="9">
        <f t="array" ref="T3954">(I3954/86400)+25569+(-5/24)</f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5" t="e">
        <f t="shared" si="123"/>
        <v>#DIV/0!</v>
      </c>
      <c r="Q3955" t="str">
        <f t="array" ref="Q3955">LEFT(N3955,FIND("/",N3955)-1)</f>
        <v>theater</v>
      </c>
      <c r="R3955" t="str">
        <f t="array" ref="R3955">RIGHT(N3955,LEN(N3955)-FIND("/",N3955))</f>
        <v>plays</v>
      </c>
      <c r="S3955" s="9">
        <f t="array" ref="S3955">(J3955/86400)+25569+(-5/24)</f>
        <v>42549.840115740742</v>
      </c>
      <c r="T3955" s="9">
        <f t="array" ref="T3955">(I3955/86400)+25569+(-5/24)</f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5" t="e">
        <f t="shared" si="123"/>
        <v>#DIV/0!</v>
      </c>
      <c r="Q3956" t="str">
        <f t="array" ref="Q3956">LEFT(N3956,FIND("/",N3956)-1)</f>
        <v>theater</v>
      </c>
      <c r="R3956" t="str">
        <f t="array" ref="R3956">RIGHT(N3956,LEN(N3956)-FIND("/",N3956))</f>
        <v>plays</v>
      </c>
      <c r="S3956" s="9">
        <f t="array" ref="S3956">(J3956/86400)+25569+(-5/24)</f>
        <v>41774.442870370367</v>
      </c>
      <c r="T3956" s="9">
        <f t="array" ref="T3956">(I3956/86400)+25569+(-5/24)</f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24.285714285714285</v>
      </c>
      <c r="P3957" s="5">
        <f t="shared" si="123"/>
        <v>53.125</v>
      </c>
      <c r="Q3957" t="str">
        <f t="array" ref="Q3957">LEFT(N3957,FIND("/",N3957)-1)</f>
        <v>theater</v>
      </c>
      <c r="R3957" t="str">
        <f t="array" ref="R3957">RIGHT(N3957,LEN(N3957)-FIND("/",N3957))</f>
        <v>plays</v>
      </c>
      <c r="S3957" s="9">
        <f t="array" ref="S3957">(J3957/86400)+25569+(-5/24)</f>
        <v>42306.640520833331</v>
      </c>
      <c r="T3957" s="9">
        <f t="array" ref="T3957">(I3957/86400)+25569+(-5/24)</f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5" t="e">
        <f t="shared" si="123"/>
        <v>#DIV/0!</v>
      </c>
      <c r="Q3958" t="str">
        <f t="array" ref="Q3958">LEFT(N3958,FIND("/",N3958)-1)</f>
        <v>theater</v>
      </c>
      <c r="R3958" t="str">
        <f t="array" ref="R3958">RIGHT(N3958,LEN(N3958)-FIND("/",N3958))</f>
        <v>plays</v>
      </c>
      <c r="S3958" s="9">
        <f t="array" ref="S3958">(J3958/86400)+25569+(-5/24)</f>
        <v>42457.723692129628</v>
      </c>
      <c r="T3958" s="9">
        <f t="array" ref="T3958">(I3958/86400)+25569+(-5/24)</f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2.5000000000000001E-2</v>
      </c>
      <c r="P3959" s="5">
        <f t="shared" si="123"/>
        <v>7</v>
      </c>
      <c r="Q3959" t="str">
        <f t="array" ref="Q3959">LEFT(N3959,FIND("/",N3959)-1)</f>
        <v>theater</v>
      </c>
      <c r="R3959" t="str">
        <f t="array" ref="R3959">RIGHT(N3959,LEN(N3959)-FIND("/",N3959))</f>
        <v>plays</v>
      </c>
      <c r="S3959" s="9">
        <f t="array" ref="S3959">(J3959/86400)+25569+(-5/24)</f>
        <v>42513.76798611111</v>
      </c>
      <c r="T3959" s="9">
        <f t="array" ref="T3959">(I3959/86400)+25569+(-5/24)</f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32.049999999999997</v>
      </c>
      <c r="P3960" s="5">
        <f t="shared" si="123"/>
        <v>40.0625</v>
      </c>
      <c r="Q3960" t="str">
        <f t="array" ref="Q3960">LEFT(N3960,FIND("/",N3960)-1)</f>
        <v>theater</v>
      </c>
      <c r="R3960" t="str">
        <f t="array" ref="R3960">RIGHT(N3960,LEN(N3960)-FIND("/",N3960))</f>
        <v>plays</v>
      </c>
      <c r="S3960" s="9">
        <f t="array" ref="S3960">(J3960/86400)+25569+(-5/24)</f>
        <v>41816.742037037031</v>
      </c>
      <c r="T3960" s="9">
        <f t="array" ref="T3960">(I3960/86400)+25569+(-5/24)</f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24.333333333333336</v>
      </c>
      <c r="P3961" s="5">
        <f t="shared" si="123"/>
        <v>24.333333333333332</v>
      </c>
      <c r="Q3961" t="str">
        <f t="array" ref="Q3961">LEFT(N3961,FIND("/",N3961)-1)</f>
        <v>theater</v>
      </c>
      <c r="R3961" t="str">
        <f t="array" ref="R3961">RIGHT(N3961,LEN(N3961)-FIND("/",N3961))</f>
        <v>plays</v>
      </c>
      <c r="S3961" s="9">
        <f t="array" ref="S3961">(J3961/86400)+25569+(-5/24)</f>
        <v>41880.580509259256</v>
      </c>
      <c r="T3961" s="9">
        <f t="array" ref="T3961">(I3961/86400)+25569+(-5/24)</f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1.5</v>
      </c>
      <c r="P3962" s="5">
        <f t="shared" si="123"/>
        <v>11.25</v>
      </c>
      <c r="Q3962" t="str">
        <f t="array" ref="Q3962">LEFT(N3962,FIND("/",N3962)-1)</f>
        <v>theater</v>
      </c>
      <c r="R3962" t="str">
        <f t="array" ref="R3962">RIGHT(N3962,LEN(N3962)-FIND("/",N3962))</f>
        <v>plays</v>
      </c>
      <c r="S3962" s="9">
        <f t="array" ref="S3962">(J3962/86400)+25569+(-5/24)</f>
        <v>42342.63722222222</v>
      </c>
      <c r="T3962" s="9">
        <f t="array" ref="T3962">(I3962/86400)+25569+(-5/24)</f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0.42</v>
      </c>
      <c r="P3963" s="5">
        <f t="shared" si="123"/>
        <v>10.5</v>
      </c>
      <c r="Q3963" t="str">
        <f t="array" ref="Q3963">LEFT(N3963,FIND("/",N3963)-1)</f>
        <v>theater</v>
      </c>
      <c r="R3963" t="str">
        <f t="array" ref="R3963">RIGHT(N3963,LEN(N3963)-FIND("/",N3963))</f>
        <v>plays</v>
      </c>
      <c r="S3963" s="9">
        <f t="array" ref="S3963">(J3963/86400)+25569+(-5/24)</f>
        <v>41745.682986111111</v>
      </c>
      <c r="T3963" s="9">
        <f t="array" ref="T3963">(I3963/86400)+25569+(-5/24)</f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</v>
      </c>
      <c r="P3964" s="5">
        <f t="shared" si="123"/>
        <v>15</v>
      </c>
      <c r="Q3964" t="str">
        <f t="array" ref="Q3964">LEFT(N3964,FIND("/",N3964)-1)</f>
        <v>theater</v>
      </c>
      <c r="R3964" t="str">
        <f t="array" ref="R3964">RIGHT(N3964,LEN(N3964)-FIND("/",N3964))</f>
        <v>plays</v>
      </c>
      <c r="S3964" s="9">
        <f t="array" ref="S3964">(J3964/86400)+25569+(-5/24)</f>
        <v>42311.413124999999</v>
      </c>
      <c r="T3964" s="9">
        <f t="array" ref="T3964">(I3964/86400)+25569+(-5/24)</f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5" t="e">
        <f t="shared" si="123"/>
        <v>#DIV/0!</v>
      </c>
      <c r="Q3965" t="str">
        <f t="array" ref="Q3965">LEFT(N3965,FIND("/",N3965)-1)</f>
        <v>theater</v>
      </c>
      <c r="R3965" t="str">
        <f t="array" ref="R3965">RIGHT(N3965,LEN(N3965)-FIND("/",N3965))</f>
        <v>plays</v>
      </c>
      <c r="S3965" s="9">
        <f t="array" ref="S3965">(J3965/86400)+25569+(-5/24)</f>
        <v>42295.945798611108</v>
      </c>
      <c r="T3965" s="9">
        <f t="array" ref="T3965">(I3965/86400)+25569+(-5/24)</f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</v>
      </c>
      <c r="P3966" s="5">
        <f t="shared" si="123"/>
        <v>42</v>
      </c>
      <c r="Q3966" t="str">
        <f t="array" ref="Q3966">LEFT(N3966,FIND("/",N3966)-1)</f>
        <v>theater</v>
      </c>
      <c r="R3966" t="str">
        <f t="array" ref="R3966">RIGHT(N3966,LEN(N3966)-FIND("/",N3966))</f>
        <v>plays</v>
      </c>
      <c r="S3966" s="9">
        <f t="array" ref="S3966">(J3966/86400)+25569+(-5/24)</f>
        <v>42053.513726851852</v>
      </c>
      <c r="T3966" s="9">
        <f t="array" ref="T3966">(I3966/86400)+25569+(-5/24)</f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14.249999999999998</v>
      </c>
      <c r="P3967" s="5">
        <f t="shared" si="123"/>
        <v>71.25</v>
      </c>
      <c r="Q3967" t="str">
        <f t="array" ref="Q3967">LEFT(N3967,FIND("/",N3967)-1)</f>
        <v>theater</v>
      </c>
      <c r="R3967" t="str">
        <f t="array" ref="R3967">RIGHT(N3967,LEN(N3967)-FIND("/",N3967))</f>
        <v>plays</v>
      </c>
      <c r="S3967" s="9">
        <f t="array" ref="S3967">(J3967/86400)+25569+(-5/24)</f>
        <v>42414.027546296296</v>
      </c>
      <c r="T3967" s="9">
        <f t="array" ref="T3967">(I3967/86400)+25569+(-5/24)</f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0.6</v>
      </c>
      <c r="P3968" s="5">
        <f t="shared" si="123"/>
        <v>22.5</v>
      </c>
      <c r="Q3968" t="str">
        <f t="array" ref="Q3968">LEFT(N3968,FIND("/",N3968)-1)</f>
        <v>theater</v>
      </c>
      <c r="R3968" t="str">
        <f t="array" ref="R3968">RIGHT(N3968,LEN(N3968)-FIND("/",N3968))</f>
        <v>plays</v>
      </c>
      <c r="S3968" s="9">
        <f t="array" ref="S3968">(J3968/86400)+25569+(-5/24)</f>
        <v>41801.503217592588</v>
      </c>
      <c r="T3968" s="9">
        <f t="array" ref="T3968">(I3968/86400)+25569+(-5/24)</f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24.117647058823529</v>
      </c>
      <c r="P3969" s="5">
        <f t="shared" si="123"/>
        <v>41</v>
      </c>
      <c r="Q3969" t="str">
        <f t="array" ref="Q3969">LEFT(N3969,FIND("/",N3969)-1)</f>
        <v>theater</v>
      </c>
      <c r="R3969" t="str">
        <f t="array" ref="R3969">RIGHT(N3969,LEN(N3969)-FIND("/",N3969))</f>
        <v>plays</v>
      </c>
      <c r="S3969" s="9">
        <f t="array" ref="S3969">(J3969/86400)+25569+(-5/24)</f>
        <v>42770.082256944443</v>
      </c>
      <c r="T3969" s="9">
        <f t="array" ref="T3969">(I3969/86400)+25569+(-5/24)</f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10.54</v>
      </c>
      <c r="P3970" s="5">
        <f t="shared" si="123"/>
        <v>47.909090909090907</v>
      </c>
      <c r="Q3970" t="str">
        <f t="array" ref="Q3970">LEFT(N3970,FIND("/",N3970)-1)</f>
        <v>theater</v>
      </c>
      <c r="R3970" t="str">
        <f t="array" ref="R3970">RIGHT(N3970,LEN(N3970)-FIND("/",N3970))</f>
        <v>plays</v>
      </c>
      <c r="S3970" s="9">
        <f t="array" ref="S3970">(J3970/86400)+25569+(-5/24)</f>
        <v>42452.60732638889</v>
      </c>
      <c r="T3970" s="9">
        <f t="array" ref="T3970">(I3970/86400)+25569+(-5/24)</f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E3971/D3971*100</f>
        <v>7.4690265486725664</v>
      </c>
      <c r="P3971" s="5">
        <f t="shared" ref="P3971:P4034" si="125">E3971/L3971</f>
        <v>35.166666666666664</v>
      </c>
      <c r="Q3971" t="str">
        <f t="array" ref="Q3971">LEFT(N3971,FIND("/",N3971)-1)</f>
        <v>theater</v>
      </c>
      <c r="R3971" t="str">
        <f t="array" ref="R3971">RIGHT(N3971,LEN(N3971)-FIND("/",N3971))</f>
        <v>plays</v>
      </c>
      <c r="S3971" s="9">
        <f t="array" ref="S3971">(J3971/86400)+25569+(-5/24)</f>
        <v>42601.646365740737</v>
      </c>
      <c r="T3971" s="9">
        <f t="array" ref="T397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 s="5">
        <f t="shared" si="125"/>
        <v>5.5</v>
      </c>
      <c r="Q3972" t="str">
        <f t="array" ref="Q3972">LEFT(N3972,FIND("/",N3972)-1)</f>
        <v>theater</v>
      </c>
      <c r="R3972" t="str">
        <f t="array" ref="R3972">RIGHT(N3972,LEN(N3972)-FIND("/",N3972))</f>
        <v>plays</v>
      </c>
      <c r="S3972" s="9">
        <f t="array" ref="S3972">(J3972/86400)+25569+(-5/24)</f>
        <v>42447.655219907407</v>
      </c>
      <c r="T3972" s="9">
        <f t="array" ref="T3972">(I3972/86400)+25569+(-5/24)</f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 s="5">
        <f t="shared" si="125"/>
        <v>22.666666666666668</v>
      </c>
      <c r="Q3973" t="str">
        <f t="array" ref="Q3973">LEFT(N3973,FIND("/",N3973)-1)</f>
        <v>theater</v>
      </c>
      <c r="R3973" t="str">
        <f t="array" ref="R3973">RIGHT(N3973,LEN(N3973)-FIND("/",N3973))</f>
        <v>plays</v>
      </c>
      <c r="S3973" s="9">
        <f t="array" ref="S3973">(J3973/86400)+25569+(-5/24)</f>
        <v>41811.327847222223</v>
      </c>
      <c r="T3973" s="9">
        <f t="array" ref="T3973">(I3973/86400)+25569+(-5/24)</f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 s="5">
        <f t="shared" si="125"/>
        <v>26.375</v>
      </c>
      <c r="Q3974" t="str">
        <f t="array" ref="Q3974">LEFT(N3974,FIND("/",N3974)-1)</f>
        <v>theater</v>
      </c>
      <c r="R3974" t="str">
        <f t="array" ref="R3974">RIGHT(N3974,LEN(N3974)-FIND("/",N3974))</f>
        <v>plays</v>
      </c>
      <c r="S3974" s="9">
        <f t="array" ref="S3974">(J3974/86400)+25569+(-5/24)</f>
        <v>41980.859189814808</v>
      </c>
      <c r="T3974" s="9">
        <f t="array" ref="T3974">(I3974/86400)+25569+(-5/24)</f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 s="5">
        <f t="shared" si="125"/>
        <v>105.54054054054055</v>
      </c>
      <c r="Q3975" t="str">
        <f t="array" ref="Q3975">LEFT(N3975,FIND("/",N3975)-1)</f>
        <v>theater</v>
      </c>
      <c r="R3975" t="str">
        <f t="array" ref="R3975">RIGHT(N3975,LEN(N3975)-FIND("/",N3975))</f>
        <v>plays</v>
      </c>
      <c r="S3975" s="9">
        <f t="array" ref="S3975">(J3975/86400)+25569+(-5/24)</f>
        <v>42469.475810185184</v>
      </c>
      <c r="T3975" s="9">
        <f t="array" ref="T3975">(I3975/86400)+25569+(-5/24)</f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 s="5">
        <f t="shared" si="125"/>
        <v>29.09090909090909</v>
      </c>
      <c r="Q3976" t="str">
        <f t="array" ref="Q3976">LEFT(N3976,FIND("/",N3976)-1)</f>
        <v>theater</v>
      </c>
      <c r="R3976" t="str">
        <f t="array" ref="R3976">RIGHT(N3976,LEN(N3976)-FIND("/",N3976))</f>
        <v>plays</v>
      </c>
      <c r="S3976" s="9">
        <f t="array" ref="S3976">(J3976/86400)+25569+(-5/24)</f>
        <v>42493.338518518511</v>
      </c>
      <c r="T3976" s="9">
        <f t="array" ref="T3976">(I3976/86400)+25569+(-5/24)</f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5" t="e">
        <f t="shared" si="125"/>
        <v>#DIV/0!</v>
      </c>
      <c r="Q3977" t="str">
        <f t="array" ref="Q3977">LEFT(N3977,FIND("/",N3977)-1)</f>
        <v>theater</v>
      </c>
      <c r="R3977" t="str">
        <f t="array" ref="R3977">RIGHT(N3977,LEN(N3977)-FIND("/",N3977))</f>
        <v>plays</v>
      </c>
      <c r="S3977" s="9">
        <f t="array" ref="S3977">(J3977/86400)+25569+(-5/24)</f>
        <v>42534.658541666664</v>
      </c>
      <c r="T3977" s="9">
        <f t="array" ref="T3977">(I3977/86400)+25569+(-5/24)</f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47.692307692307693</v>
      </c>
      <c r="P3978" s="5">
        <f t="shared" si="125"/>
        <v>62</v>
      </c>
      <c r="Q3978" t="str">
        <f t="array" ref="Q3978">LEFT(N3978,FIND("/",N3978)-1)</f>
        <v>theater</v>
      </c>
      <c r="R3978" t="str">
        <f t="array" ref="R3978">RIGHT(N3978,LEN(N3978)-FIND("/",N3978))</f>
        <v>plays</v>
      </c>
      <c r="S3978" s="9">
        <f t="array" ref="S3978">(J3978/86400)+25569+(-5/24)</f>
        <v>41830.650011574071</v>
      </c>
      <c r="T3978" s="9">
        <f t="array" ref="T3978">(I3978/86400)+25569+(-5/24)</f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1.4500000000000002</v>
      </c>
      <c r="P3979" s="5">
        <f t="shared" si="125"/>
        <v>217.5</v>
      </c>
      <c r="Q3979" t="str">
        <f t="array" ref="Q3979">LEFT(N3979,FIND("/",N3979)-1)</f>
        <v>theater</v>
      </c>
      <c r="R3979" t="str">
        <f t="array" ref="R3979">RIGHT(N3979,LEN(N3979)-FIND("/",N3979))</f>
        <v>plays</v>
      </c>
      <c r="S3979" s="9">
        <f t="array" ref="S3979">(J3979/86400)+25569+(-5/24)</f>
        <v>42543.580231481479</v>
      </c>
      <c r="T3979" s="9">
        <f t="array" ref="T3979">(I3979/86400)+25569+(-5/24)</f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10.7</v>
      </c>
      <c r="P3980" s="5">
        <f t="shared" si="125"/>
        <v>26.75</v>
      </c>
      <c r="Q3980" t="str">
        <f t="array" ref="Q3980">LEFT(N3980,FIND("/",N3980)-1)</f>
        <v>theater</v>
      </c>
      <c r="R3980" t="str">
        <f t="array" ref="R3980">RIGHT(N3980,LEN(N3980)-FIND("/",N3980))</f>
        <v>plays</v>
      </c>
      <c r="S3980" s="9">
        <f t="array" ref="S3980">(J3980/86400)+25569+(-5/24)</f>
        <v>41975.434641203705</v>
      </c>
      <c r="T3980" s="9">
        <f t="array" ref="T3980">(I3980/86400)+25569+(-5/24)</f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</v>
      </c>
      <c r="P3981" s="5">
        <f t="shared" si="125"/>
        <v>18.333333333333332</v>
      </c>
      <c r="Q3981" t="str">
        <f t="array" ref="Q3981">LEFT(N3981,FIND("/",N3981)-1)</f>
        <v>theater</v>
      </c>
      <c r="R3981" t="str">
        <f t="array" ref="R3981">RIGHT(N3981,LEN(N3981)-FIND("/",N3981))</f>
        <v>plays</v>
      </c>
      <c r="S3981" s="9">
        <f t="array" ref="S3981">(J3981/86400)+25569+(-5/24)</f>
        <v>42069.695104166669</v>
      </c>
      <c r="T3981" s="9">
        <f t="array" ref="T3981">(I3981/86400)+25569+(-5/24)</f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18</v>
      </c>
      <c r="P3982" s="5">
        <f t="shared" si="125"/>
        <v>64.285714285714292</v>
      </c>
      <c r="Q3982" t="str">
        <f t="array" ref="Q3982">LEFT(N3982,FIND("/",N3982)-1)</f>
        <v>theater</v>
      </c>
      <c r="R3982" t="str">
        <f t="array" ref="R3982">RIGHT(N3982,LEN(N3982)-FIND("/",N3982))</f>
        <v>plays</v>
      </c>
      <c r="S3982" s="9">
        <f t="array" ref="S3982">(J3982/86400)+25569+(-5/24)</f>
        <v>41795.390590277777</v>
      </c>
      <c r="T3982" s="9">
        <f t="array" ref="T3982">(I3982/86400)+25569+(-5/24)</f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</v>
      </c>
      <c r="P3983" s="5">
        <f t="shared" si="125"/>
        <v>175</v>
      </c>
      <c r="Q3983" t="str">
        <f t="array" ref="Q3983">LEFT(N3983,FIND("/",N3983)-1)</f>
        <v>theater</v>
      </c>
      <c r="R3983" t="str">
        <f t="array" ref="R3983">RIGHT(N3983,LEN(N3983)-FIND("/",N3983))</f>
        <v>plays</v>
      </c>
      <c r="S3983" s="9">
        <f t="array" ref="S3983">(J3983/86400)+25569+(-5/24)</f>
        <v>42507.971631944441</v>
      </c>
      <c r="T3983" s="9">
        <f t="array" ref="T3983">(I3983/86400)+25569+(-5/24)</f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20</v>
      </c>
      <c r="P3984" s="5">
        <f t="shared" si="125"/>
        <v>34</v>
      </c>
      <c r="Q3984" t="str">
        <f t="array" ref="Q3984">LEFT(N3984,FIND("/",N3984)-1)</f>
        <v>theater</v>
      </c>
      <c r="R3984" t="str">
        <f t="array" ref="R3984">RIGHT(N3984,LEN(N3984)-FIND("/",N3984))</f>
        <v>plays</v>
      </c>
      <c r="S3984" s="9">
        <f t="array" ref="S3984">(J3984/86400)+25569+(-5/24)</f>
        <v>42132.601620370369</v>
      </c>
      <c r="T3984" s="9">
        <f t="array" ref="T3984">(I3984/86400)+25569+(-5/24)</f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34.802513464991023</v>
      </c>
      <c r="P3985" s="5">
        <f t="shared" si="125"/>
        <v>84.282608695652172</v>
      </c>
      <c r="Q3985" t="str">
        <f t="array" ref="Q3985">LEFT(N3985,FIND("/",N3985)-1)</f>
        <v>theater</v>
      </c>
      <c r="R3985" t="str">
        <f t="array" ref="R3985">RIGHT(N3985,LEN(N3985)-FIND("/",N3985))</f>
        <v>plays</v>
      </c>
      <c r="S3985" s="9">
        <f t="array" ref="S3985">(J3985/86400)+25569+(-5/24)</f>
        <v>41747.661527777775</v>
      </c>
      <c r="T3985" s="9">
        <f t="array" ref="T3985">(I3985/86400)+25569+(-5/24)</f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</v>
      </c>
      <c r="P3986" s="5">
        <f t="shared" si="125"/>
        <v>9.5</v>
      </c>
      <c r="Q3986" t="str">
        <f t="array" ref="Q3986">LEFT(N3986,FIND("/",N3986)-1)</f>
        <v>theater</v>
      </c>
      <c r="R3986" t="str">
        <f t="array" ref="R3986">RIGHT(N3986,LEN(N3986)-FIND("/",N3986))</f>
        <v>plays</v>
      </c>
      <c r="S3986" s="9">
        <f t="array" ref="S3986">(J3986/86400)+25569+(-5/24)</f>
        <v>41920.75513888889</v>
      </c>
      <c r="T3986" s="9">
        <f t="array" ref="T3986">(I3986/86400)+25569+(-5/24)</f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32.049999999999997</v>
      </c>
      <c r="P3987" s="5">
        <f t="shared" si="125"/>
        <v>33.736842105263158</v>
      </c>
      <c r="Q3987" t="str">
        <f t="array" ref="Q3987">LEFT(N3987,FIND("/",N3987)-1)</f>
        <v>theater</v>
      </c>
      <c r="R3987" t="str">
        <f t="array" ref="R3987">RIGHT(N3987,LEN(N3987)-FIND("/",N3987))</f>
        <v>plays</v>
      </c>
      <c r="S3987" s="9">
        <f t="array" ref="S3987">(J3987/86400)+25569+(-5/24)</f>
        <v>42399.499074074069</v>
      </c>
      <c r="T3987" s="9">
        <f t="array" ref="T3987">(I3987/86400)+25569+(-5/24)</f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</v>
      </c>
      <c r="P3988" s="5">
        <f t="shared" si="125"/>
        <v>37.53846153846154</v>
      </c>
      <c r="Q3988" t="str">
        <f t="array" ref="Q3988">LEFT(N3988,FIND("/",N3988)-1)</f>
        <v>theater</v>
      </c>
      <c r="R3988" t="str">
        <f t="array" ref="R3988">RIGHT(N3988,LEN(N3988)-FIND("/",N3988))</f>
        <v>plays</v>
      </c>
      <c r="S3988" s="9">
        <f t="array" ref="S3988">(J3988/86400)+25569+(-5/24)</f>
        <v>42467.340208333328</v>
      </c>
      <c r="T3988" s="9">
        <f t="array" ref="T3988">(I3988/86400)+25569+(-5/24)</f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37.75</v>
      </c>
      <c r="P3989" s="5">
        <f t="shared" si="125"/>
        <v>11.615384615384615</v>
      </c>
      <c r="Q3989" t="str">
        <f t="array" ref="Q3989">LEFT(N3989,FIND("/",N3989)-1)</f>
        <v>theater</v>
      </c>
      <c r="R3989" t="str">
        <f t="array" ref="R3989">RIGHT(N3989,LEN(N3989)-FIND("/",N3989))</f>
        <v>plays</v>
      </c>
      <c r="S3989" s="9">
        <f t="array" ref="S3989">(J3989/86400)+25569+(-5/24)</f>
        <v>41765.716319444444</v>
      </c>
      <c r="T3989" s="9">
        <f t="array" ref="T3989">(I3989/86400)+25569+(-5/24)</f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</v>
      </c>
      <c r="P3990" s="5">
        <f t="shared" si="125"/>
        <v>8</v>
      </c>
      <c r="Q3990" t="str">
        <f t="array" ref="Q3990">LEFT(N3990,FIND("/",N3990)-1)</f>
        <v>theater</v>
      </c>
      <c r="R3990" t="str">
        <f t="array" ref="R3990">RIGHT(N3990,LEN(N3990)-FIND("/",N3990))</f>
        <v>plays</v>
      </c>
      <c r="S3990" s="9">
        <f t="array" ref="S3990">(J3990/86400)+25569+(-5/24)</f>
        <v>42229.872835648144</v>
      </c>
      <c r="T3990" s="9">
        <f t="array" ref="T3990">(I3990/86400)+25569+(-5/24)</f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5" t="e">
        <f t="shared" si="125"/>
        <v>#DIV/0!</v>
      </c>
      <c r="Q3991" t="str">
        <f t="array" ref="Q3991">LEFT(N3991,FIND("/",N3991)-1)</f>
        <v>theater</v>
      </c>
      <c r="R3991" t="str">
        <f t="array" ref="R3991">RIGHT(N3991,LEN(N3991)-FIND("/",N3991))</f>
        <v>plays</v>
      </c>
      <c r="S3991" s="9">
        <f t="array" ref="S3991">(J3991/86400)+25569+(-5/24)</f>
        <v>42286.541446759256</v>
      </c>
      <c r="T3991" s="9">
        <f t="array" ref="T3991">(I3991/86400)+25569+(-5/24)</f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</v>
      </c>
      <c r="P3992" s="5">
        <f t="shared" si="125"/>
        <v>23</v>
      </c>
      <c r="Q3992" t="str">
        <f t="array" ref="Q3992">LEFT(N3992,FIND("/",N3992)-1)</f>
        <v>theater</v>
      </c>
      <c r="R3992" t="str">
        <f t="array" ref="R3992">RIGHT(N3992,LEN(N3992)-FIND("/",N3992))</f>
        <v>plays</v>
      </c>
      <c r="S3992" s="9">
        <f t="array" ref="S3992">(J3992/86400)+25569+(-5/24)</f>
        <v>42401.464039351849</v>
      </c>
      <c r="T3992" s="9">
        <f t="array" ref="T3992">(I3992/86400)+25569+(-5/24)</f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20</v>
      </c>
      <c r="P3993" s="5">
        <f t="shared" si="125"/>
        <v>100</v>
      </c>
      <c r="Q3993" t="str">
        <f t="array" ref="Q3993">LEFT(N3993,FIND("/",N3993)-1)</f>
        <v>theater</v>
      </c>
      <c r="R3993" t="str">
        <f t="array" ref="R3993">RIGHT(N3993,LEN(N3993)-FIND("/",N3993))</f>
        <v>plays</v>
      </c>
      <c r="S3993" s="9">
        <f t="array" ref="S3993">(J3993/86400)+25569+(-5/24)</f>
        <v>42125.436134259253</v>
      </c>
      <c r="T3993" s="9">
        <f t="array" ref="T3993">(I3993/86400)+25569+(-5/24)</f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</v>
      </c>
      <c r="P3994" s="5">
        <f t="shared" si="125"/>
        <v>60.111111111111114</v>
      </c>
      <c r="Q3994" t="str">
        <f t="array" ref="Q3994">LEFT(N3994,FIND("/",N3994)-1)</f>
        <v>theater</v>
      </c>
      <c r="R3994" t="str">
        <f t="array" ref="R3994">RIGHT(N3994,LEN(N3994)-FIND("/",N3994))</f>
        <v>plays</v>
      </c>
      <c r="S3994" s="9">
        <f t="array" ref="S3994">(J3994/86400)+25569+(-5/24)</f>
        <v>42289.732164351844</v>
      </c>
      <c r="T3994" s="9">
        <f t="array" ref="T3994">(I3994/86400)+25569+(-5/24)</f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6.0000000000000001E-3</v>
      </c>
      <c r="P3995" s="5">
        <f t="shared" si="125"/>
        <v>3</v>
      </c>
      <c r="Q3995" t="str">
        <f t="array" ref="Q3995">LEFT(N3995,FIND("/",N3995)-1)</f>
        <v>theater</v>
      </c>
      <c r="R3995" t="str">
        <f t="array" ref="R3995">RIGHT(N3995,LEN(N3995)-FIND("/",N3995))</f>
        <v>plays</v>
      </c>
      <c r="S3995" s="9">
        <f t="array" ref="S3995">(J3995/86400)+25569+(-5/24)</f>
        <v>42107.656388888885</v>
      </c>
      <c r="T3995" s="9">
        <f t="array" ref="T3995">(I3995/86400)+25569+(-5/24)</f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0.25</v>
      </c>
      <c r="P3996" s="5">
        <f t="shared" si="125"/>
        <v>5</v>
      </c>
      <c r="Q3996" t="str">
        <f t="array" ref="Q3996">LEFT(N3996,FIND("/",N3996)-1)</f>
        <v>theater</v>
      </c>
      <c r="R3996" t="str">
        <f t="array" ref="R3996">RIGHT(N3996,LEN(N3996)-FIND("/",N3996))</f>
        <v>plays</v>
      </c>
      <c r="S3996" s="9">
        <f t="array" ref="S3996">(J3996/86400)+25569+(-5/24)</f>
        <v>41809.181597222218</v>
      </c>
      <c r="T3996" s="9">
        <f t="array" ref="T3996">(I3996/86400)+25569+(-5/24)</f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35</v>
      </c>
      <c r="P3997" s="5">
        <f t="shared" si="125"/>
        <v>17.5</v>
      </c>
      <c r="Q3997" t="str">
        <f t="array" ref="Q3997">LEFT(N3997,FIND("/",N3997)-1)</f>
        <v>theater</v>
      </c>
      <c r="R3997" t="str">
        <f t="array" ref="R3997">RIGHT(N3997,LEN(N3997)-FIND("/",N3997))</f>
        <v>plays</v>
      </c>
      <c r="S3997" s="9">
        <f t="array" ref="S3997">(J3997/86400)+25569+(-5/24)</f>
        <v>42019.475428240738</v>
      </c>
      <c r="T3997" s="9">
        <f t="array" ref="T3997">(I3997/86400)+25569+(-5/24)</f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16.566666666666666</v>
      </c>
      <c r="P3998" s="5">
        <f t="shared" si="125"/>
        <v>29.235294117647058</v>
      </c>
      <c r="Q3998" t="str">
        <f t="array" ref="Q3998">LEFT(N3998,FIND("/",N3998)-1)</f>
        <v>theater</v>
      </c>
      <c r="R3998" t="str">
        <f t="array" ref="R3998">RIGHT(N3998,LEN(N3998)-FIND("/",N3998))</f>
        <v>plays</v>
      </c>
      <c r="S3998" s="9">
        <f t="array" ref="S3998">(J3998/86400)+25569+(-5/24)</f>
        <v>41950.058611111112</v>
      </c>
      <c r="T3998" s="9">
        <f t="array" ref="T3998">(I3998/86400)+25569+(-5/24)</f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5" t="e">
        <f t="shared" si="125"/>
        <v>#DIV/0!</v>
      </c>
      <c r="Q3999" t="str">
        <f t="array" ref="Q3999">LEFT(N3999,FIND("/",N3999)-1)</f>
        <v>theater</v>
      </c>
      <c r="R3999" t="str">
        <f t="array" ref="R3999">RIGHT(N3999,LEN(N3999)-FIND("/",N3999))</f>
        <v>plays</v>
      </c>
      <c r="S3999" s="9">
        <f t="array" ref="S3999">(J3999/86400)+25569+(-5/24)</f>
        <v>42069.183113425919</v>
      </c>
      <c r="T3999" s="9">
        <f t="array" ref="T3999">(I3999/86400)+25569+(-5/24)</f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57.199999999999996</v>
      </c>
      <c r="P4000" s="5">
        <f t="shared" si="125"/>
        <v>59.583333333333336</v>
      </c>
      <c r="Q4000" t="str">
        <f t="array" ref="Q4000">LEFT(N4000,FIND("/",N4000)-1)</f>
        <v>theater</v>
      </c>
      <c r="R4000" t="str">
        <f t="array" ref="R4000">RIGHT(N4000,LEN(N4000)-FIND("/",N4000))</f>
        <v>plays</v>
      </c>
      <c r="S4000" s="9">
        <f t="array" ref="S4000">(J4000/86400)+25569+(-5/24)</f>
        <v>42061.754930555551</v>
      </c>
      <c r="T4000" s="9">
        <f t="array" ref="T4000">(I4000/86400)+25569+(-5/24)</f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16.514285714285716</v>
      </c>
      <c r="P4001" s="5">
        <f t="shared" si="125"/>
        <v>82.571428571428569</v>
      </c>
      <c r="Q4001" t="str">
        <f t="array" ref="Q4001">LEFT(N4001,FIND("/",N4001)-1)</f>
        <v>theater</v>
      </c>
      <c r="R4001" t="str">
        <f t="array" ref="R4001">RIGHT(N4001,LEN(N4001)-FIND("/",N4001))</f>
        <v>plays</v>
      </c>
      <c r="S4001" s="9">
        <f t="array" ref="S4001">(J4001/86400)+25569+(-5/24)</f>
        <v>41842.620347222219</v>
      </c>
      <c r="T4001" s="9">
        <f t="array" ref="T4001">(I4001/86400)+25569+(-5/24)</f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0.125</v>
      </c>
      <c r="P4002" s="5">
        <f t="shared" si="125"/>
        <v>10</v>
      </c>
      <c r="Q4002" t="str">
        <f t="array" ref="Q4002">LEFT(N4002,FIND("/",N4002)-1)</f>
        <v>theater</v>
      </c>
      <c r="R4002" t="str">
        <f t="array" ref="R4002">RIGHT(N4002,LEN(N4002)-FIND("/",N4002))</f>
        <v>plays</v>
      </c>
      <c r="S4002" s="9">
        <f t="array" ref="S4002">(J4002/86400)+25569+(-5/24)</f>
        <v>42437.437013888884</v>
      </c>
      <c r="T4002" s="9">
        <f t="array" ref="T4002">(I4002/86400)+25569+(-5/24)</f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37.75</v>
      </c>
      <c r="P4003" s="5">
        <f t="shared" si="125"/>
        <v>32.357142857142854</v>
      </c>
      <c r="Q4003" t="str">
        <f t="array" ref="Q4003">LEFT(N4003,FIND("/",N4003)-1)</f>
        <v>theater</v>
      </c>
      <c r="R4003" t="str">
        <f t="array" ref="R4003">RIGHT(N4003,LEN(N4003)-FIND("/",N4003))</f>
        <v>plays</v>
      </c>
      <c r="S4003" s="9">
        <f t="array" ref="S4003">(J4003/86400)+25569+(-5/24)</f>
        <v>42775.755879629629</v>
      </c>
      <c r="T4003" s="9">
        <f t="array" ref="T4003">(I4003/86400)+25569+(-5/24)</f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1.8399999999999999</v>
      </c>
      <c r="P4004" s="5">
        <f t="shared" si="125"/>
        <v>5.75</v>
      </c>
      <c r="Q4004" t="str">
        <f t="array" ref="Q4004">LEFT(N4004,FIND("/",N4004)-1)</f>
        <v>theater</v>
      </c>
      <c r="R4004" t="str">
        <f t="array" ref="R4004">RIGHT(N4004,LEN(N4004)-FIND("/",N4004))</f>
        <v>plays</v>
      </c>
      <c r="S4004" s="9">
        <f t="array" ref="S4004">(J4004/86400)+25569+(-5/24)</f>
        <v>41878.835196759253</v>
      </c>
      <c r="T4004" s="9">
        <f t="array" ref="T4004">(I4004/86400)+25569+(-5/24)</f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10.050000000000001</v>
      </c>
      <c r="P4005" s="5">
        <f t="shared" si="125"/>
        <v>100.5</v>
      </c>
      <c r="Q4005" t="str">
        <f t="array" ref="Q4005">LEFT(N4005,FIND("/",N4005)-1)</f>
        <v>theater</v>
      </c>
      <c r="R4005" t="str">
        <f t="array" ref="R4005">RIGHT(N4005,LEN(N4005)-FIND("/",N4005))</f>
        <v>plays</v>
      </c>
      <c r="S4005" s="9">
        <f t="array" ref="S4005">(J4005/86400)+25569+(-5/24)</f>
        <v>42020.379016203697</v>
      </c>
      <c r="T4005" s="9">
        <f t="array" ref="T4005">(I4005/86400)+25569+(-5/24)</f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0.2</v>
      </c>
      <c r="P4006" s="5">
        <f t="shared" si="125"/>
        <v>1</v>
      </c>
      <c r="Q4006" t="str">
        <f t="array" ref="Q4006">LEFT(N4006,FIND("/",N4006)-1)</f>
        <v>theater</v>
      </c>
      <c r="R4006" t="str">
        <f t="array" ref="R4006">RIGHT(N4006,LEN(N4006)-FIND("/",N4006))</f>
        <v>plays</v>
      </c>
      <c r="S4006" s="9">
        <f t="array" ref="S4006">(J4006/86400)+25569+(-5/24)</f>
        <v>41889.954363425924</v>
      </c>
      <c r="T4006" s="9">
        <f t="array" ref="T4006">(I4006/86400)+25569+(-5/24)</f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1.3333333333333335</v>
      </c>
      <c r="P4007" s="5">
        <f t="shared" si="125"/>
        <v>20</v>
      </c>
      <c r="Q4007" t="str">
        <f t="array" ref="Q4007">LEFT(N4007,FIND("/",N4007)-1)</f>
        <v>theater</v>
      </c>
      <c r="R4007" t="str">
        <f t="array" ref="R4007">RIGHT(N4007,LEN(N4007)-FIND("/",N4007))</f>
        <v>plays</v>
      </c>
      <c r="S4007" s="9">
        <f t="array" ref="S4007">(J4007/86400)+25569+(-5/24)</f>
        <v>41872.599363425921</v>
      </c>
      <c r="T4007" s="9">
        <f t="array" ref="T4007">(I4007/86400)+25569+(-5/24)</f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6.6666666666666671E-3</v>
      </c>
      <c r="P4008" s="5">
        <f t="shared" si="125"/>
        <v>2</v>
      </c>
      <c r="Q4008" t="str">
        <f t="array" ref="Q4008">LEFT(N4008,FIND("/",N4008)-1)</f>
        <v>theater</v>
      </c>
      <c r="R4008" t="str">
        <f t="array" ref="R4008">RIGHT(N4008,LEN(N4008)-FIND("/",N4008))</f>
        <v>plays</v>
      </c>
      <c r="S4008" s="9">
        <f t="array" ref="S4008">(J4008/86400)+25569+(-5/24)</f>
        <v>42391.564664351848</v>
      </c>
      <c r="T4008" s="9">
        <f t="array" ref="T4008">(I4008/86400)+25569+(-5/24)</f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0.25</v>
      </c>
      <c r="P4009" s="5">
        <f t="shared" si="125"/>
        <v>5</v>
      </c>
      <c r="Q4009" t="str">
        <f t="array" ref="Q4009">LEFT(N4009,FIND("/",N4009)-1)</f>
        <v>theater</v>
      </c>
      <c r="R4009" t="str">
        <f t="array" ref="R4009">RIGHT(N4009,LEN(N4009)-FIND("/",N4009))</f>
        <v>plays</v>
      </c>
      <c r="S4009" s="9">
        <f t="array" ref="S4009">(J4009/86400)+25569+(-5/24)</f>
        <v>41848.564594907402</v>
      </c>
      <c r="T4009" s="9">
        <f t="array" ref="T4009">(I4009/86400)+25569+(-5/24)</f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6</v>
      </c>
      <c r="P4010" s="5">
        <f t="shared" si="125"/>
        <v>15</v>
      </c>
      <c r="Q4010" t="str">
        <f t="array" ref="Q4010">LEFT(N4010,FIND("/",N4010)-1)</f>
        <v>theater</v>
      </c>
      <c r="R4010" t="str">
        <f t="array" ref="R4010">RIGHT(N4010,LEN(N4010)-FIND("/",N4010))</f>
        <v>plays</v>
      </c>
      <c r="S4010" s="9">
        <f t="array" ref="S4010">(J4010/86400)+25569+(-5/24)</f>
        <v>42177.755868055552</v>
      </c>
      <c r="T4010" s="9">
        <f t="array" ref="T4010">(I4010/86400)+25569+(-5/24)</f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3.8860103626943006</v>
      </c>
      <c r="P4011" s="5">
        <f t="shared" si="125"/>
        <v>25</v>
      </c>
      <c r="Q4011" t="str">
        <f t="array" ref="Q4011">LEFT(N4011,FIND("/",N4011)-1)</f>
        <v>theater</v>
      </c>
      <c r="R4011" t="str">
        <f t="array" ref="R4011">RIGHT(N4011,LEN(N4011)-FIND("/",N4011))</f>
        <v>plays</v>
      </c>
      <c r="S4011" s="9">
        <f t="array" ref="S4011">(J4011/86400)+25569+(-5/24)</f>
        <v>41851.492592592593</v>
      </c>
      <c r="T4011" s="9">
        <f t="array" ref="T4011">(I4011/86400)+25569+(-5/24)</f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24.194444444444443</v>
      </c>
      <c r="P4012" s="5">
        <f t="shared" si="125"/>
        <v>45.842105263157897</v>
      </c>
      <c r="Q4012" t="str">
        <f t="array" ref="Q4012">LEFT(N4012,FIND("/",N4012)-1)</f>
        <v>theater</v>
      </c>
      <c r="R4012" t="str">
        <f t="array" ref="R4012">RIGHT(N4012,LEN(N4012)-FIND("/",N4012))</f>
        <v>plays</v>
      </c>
      <c r="S4012" s="9">
        <f t="array" ref="S4012">(J4012/86400)+25569+(-5/24)</f>
        <v>41921.562106481477</v>
      </c>
      <c r="T4012" s="9">
        <f t="array" ref="T4012">(I4012/86400)+25569+(-5/24)</f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7.6</v>
      </c>
      <c r="P4013" s="5">
        <f t="shared" si="125"/>
        <v>4.75</v>
      </c>
      <c r="Q4013" t="str">
        <f t="array" ref="Q4013">LEFT(N4013,FIND("/",N4013)-1)</f>
        <v>theater</v>
      </c>
      <c r="R4013" t="str">
        <f t="array" ref="R4013">RIGHT(N4013,LEN(N4013)-FIND("/",N4013))</f>
        <v>plays</v>
      </c>
      <c r="S4013" s="9">
        <f t="array" ref="S4013">(J4013/86400)+25569+(-5/24)</f>
        <v>42002.336550925924</v>
      </c>
      <c r="T4013" s="9">
        <f t="array" ref="T4013">(I4013/86400)+25569+(-5/24)</f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5" t="e">
        <f t="shared" si="125"/>
        <v>#DIV/0!</v>
      </c>
      <c r="Q4014" t="str">
        <f t="array" ref="Q4014">LEFT(N4014,FIND("/",N4014)-1)</f>
        <v>theater</v>
      </c>
      <c r="R4014" t="str">
        <f t="array" ref="R4014">RIGHT(N4014,LEN(N4014)-FIND("/",N4014))</f>
        <v>plays</v>
      </c>
      <c r="S4014" s="9">
        <f t="array" ref="S4014">(J4014/86400)+25569+(-5/24)</f>
        <v>42096.336215277777</v>
      </c>
      <c r="T4014" s="9">
        <f t="array" ref="T4014">(I4014/86400)+25569+(-5/24)</f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1.3</v>
      </c>
      <c r="P4015" s="5">
        <f t="shared" si="125"/>
        <v>13</v>
      </c>
      <c r="Q4015" t="str">
        <f t="array" ref="Q4015">LEFT(N4015,FIND("/",N4015)-1)</f>
        <v>theater</v>
      </c>
      <c r="R4015" t="str">
        <f t="array" ref="R4015">RIGHT(N4015,LEN(N4015)-FIND("/",N4015))</f>
        <v>plays</v>
      </c>
      <c r="S4015" s="9">
        <f t="array" ref="S4015">(J4015/86400)+25569+(-5/24)</f>
        <v>42021.092858796292</v>
      </c>
      <c r="T4015" s="9">
        <f t="array" ref="T4015">(I4015/86400)+25569+(-5/24)</f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5" t="e">
        <f t="shared" si="125"/>
        <v>#DIV/0!</v>
      </c>
      <c r="Q4016" t="str">
        <f t="array" ref="Q4016">LEFT(N4016,FIND("/",N4016)-1)</f>
        <v>theater</v>
      </c>
      <c r="R4016" t="str">
        <f t="array" ref="R4016">RIGHT(N4016,LEN(N4016)-FIND("/",N4016))</f>
        <v>plays</v>
      </c>
      <c r="S4016" s="9">
        <f t="array" ref="S4016">(J4016/86400)+25569+(-5/24)</f>
        <v>42419.037835648145</v>
      </c>
      <c r="T4016" s="9">
        <f t="array" ref="T4016">(I4016/86400)+25569+(-5/24)</f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1.4285714285714287E-2</v>
      </c>
      <c r="P4017" s="5">
        <f t="shared" si="125"/>
        <v>1</v>
      </c>
      <c r="Q4017" t="str">
        <f t="array" ref="Q4017">LEFT(N4017,FIND("/",N4017)-1)</f>
        <v>theater</v>
      </c>
      <c r="R4017" t="str">
        <f t="array" ref="R4017">RIGHT(N4017,LEN(N4017)-FIND("/",N4017))</f>
        <v>plays</v>
      </c>
      <c r="S4017" s="9">
        <f t="array" ref="S4017">(J4017/86400)+25569+(-5/24)</f>
        <v>42174.572488425925</v>
      </c>
      <c r="T4017" s="9">
        <f t="array" ref="T4017">(I4017/86400)+25569+(-5/24)</f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14.000000000000002</v>
      </c>
      <c r="P4018" s="5">
        <f t="shared" si="125"/>
        <v>10</v>
      </c>
      <c r="Q4018" t="str">
        <f t="array" ref="Q4018">LEFT(N4018,FIND("/",N4018)-1)</f>
        <v>theater</v>
      </c>
      <c r="R4018" t="str">
        <f t="array" ref="R4018">RIGHT(N4018,LEN(N4018)-FIND("/",N4018))</f>
        <v>plays</v>
      </c>
      <c r="S4018" s="9">
        <f t="array" ref="S4018">(J4018/86400)+25569+(-5/24)</f>
        <v>41869.664351851847</v>
      </c>
      <c r="T4018" s="9">
        <f t="array" ref="T4018">(I4018/86400)+25569+(-5/24)</f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</v>
      </c>
      <c r="P4019" s="5">
        <f t="shared" si="125"/>
        <v>52.5</v>
      </c>
      <c r="Q4019" t="str">
        <f t="array" ref="Q4019">LEFT(N4019,FIND("/",N4019)-1)</f>
        <v>theater</v>
      </c>
      <c r="R4019" t="str">
        <f t="array" ref="R4019">RIGHT(N4019,LEN(N4019)-FIND("/",N4019))</f>
        <v>plays</v>
      </c>
      <c r="S4019" s="9">
        <f t="array" ref="S4019">(J4019/86400)+25569+(-5/24)</f>
        <v>41856.463819444441</v>
      </c>
      <c r="T4019" s="9">
        <f t="array" ref="T4019">(I4019/86400)+25569+(-5/24)</f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8.6666666666666679</v>
      </c>
      <c r="P4020" s="5">
        <f t="shared" si="125"/>
        <v>32.5</v>
      </c>
      <c r="Q4020" t="str">
        <f t="array" ref="Q4020">LEFT(N4020,FIND("/",N4020)-1)</f>
        <v>theater</v>
      </c>
      <c r="R4020" t="str">
        <f t="array" ref="R4020">RIGHT(N4020,LEN(N4020)-FIND("/",N4020))</f>
        <v>plays</v>
      </c>
      <c r="S4020" s="9">
        <f t="array" ref="S4020">(J4020/86400)+25569+(-5/24)</f>
        <v>42620.702638888884</v>
      </c>
      <c r="T4020" s="9">
        <f t="array" ref="T4020">(I4020/86400)+25569+(-5/24)</f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0.82857142857142851</v>
      </c>
      <c r="P4021" s="5">
        <f t="shared" si="125"/>
        <v>7.25</v>
      </c>
      <c r="Q4021" t="str">
        <f t="array" ref="Q4021">LEFT(N4021,FIND("/",N4021)-1)</f>
        <v>theater</v>
      </c>
      <c r="R4021" t="str">
        <f t="array" ref="R4021">RIGHT(N4021,LEN(N4021)-FIND("/",N4021))</f>
        <v>plays</v>
      </c>
      <c r="S4021" s="9">
        <f t="array" ref="S4021">(J4021/86400)+25569+(-5/24)</f>
        <v>42417.467546296299</v>
      </c>
      <c r="T4021" s="9">
        <f t="array" ref="T4021">(I4021/86400)+25569+(-5/24)</f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16.666666666666664</v>
      </c>
      <c r="P4022" s="5">
        <f t="shared" si="125"/>
        <v>33.333333333333336</v>
      </c>
      <c r="Q4022" t="str">
        <f t="array" ref="Q4022">LEFT(N4022,FIND("/",N4022)-1)</f>
        <v>theater</v>
      </c>
      <c r="R4022" t="str">
        <f t="array" ref="R4022">RIGHT(N4022,LEN(N4022)-FIND("/",N4022))</f>
        <v>plays</v>
      </c>
      <c r="S4022" s="9">
        <f t="array" ref="S4022">(J4022/86400)+25569+(-5/24)</f>
        <v>42056.982627314814</v>
      </c>
      <c r="T4022" s="9">
        <f t="array" ref="T4022">(I4022/86400)+25569+(-5/24)</f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0.83333333333333337</v>
      </c>
      <c r="P4023" s="5">
        <f t="shared" si="125"/>
        <v>62.5</v>
      </c>
      <c r="Q4023" t="str">
        <f t="array" ref="Q4023">LEFT(N4023,FIND("/",N4023)-1)</f>
        <v>theater</v>
      </c>
      <c r="R4023" t="str">
        <f t="array" ref="R4023">RIGHT(N4023,LEN(N4023)-FIND("/",N4023))</f>
        <v>plays</v>
      </c>
      <c r="S4023" s="9">
        <f t="array" ref="S4023">(J4023/86400)+25569+(-5/24)</f>
        <v>41878.703217592592</v>
      </c>
      <c r="T4023" s="9">
        <f t="array" ref="T4023">(I4023/86400)+25569+(-5/24)</f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69.561111111111103</v>
      </c>
      <c r="P4024" s="5">
        <f t="shared" si="125"/>
        <v>63.558375634517766</v>
      </c>
      <c r="Q4024" t="str">
        <f t="array" ref="Q4024">LEFT(N4024,FIND("/",N4024)-1)</f>
        <v>theater</v>
      </c>
      <c r="R4024" t="str">
        <f t="array" ref="R4024">RIGHT(N4024,LEN(N4024)-FIND("/",N4024))</f>
        <v>plays</v>
      </c>
      <c r="S4024" s="9">
        <f t="array" ref="S4024">(J4024/86400)+25569+(-5/24)</f>
        <v>41990.375775462962</v>
      </c>
      <c r="T4024" s="9">
        <f t="array" ref="T4024">(I4024/86400)+25569+(-5/24)</f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5" t="e">
        <f t="shared" si="125"/>
        <v>#DIV/0!</v>
      </c>
      <c r="Q4025" t="str">
        <f t="array" ref="Q4025">LEFT(N4025,FIND("/",N4025)-1)</f>
        <v>theater</v>
      </c>
      <c r="R4025" t="str">
        <f t="array" ref="R4025">RIGHT(N4025,LEN(N4025)-FIND("/",N4025))</f>
        <v>plays</v>
      </c>
      <c r="S4025" s="9">
        <f t="array" ref="S4025">(J4025/86400)+25569+(-5/24)</f>
        <v>42408.791238425925</v>
      </c>
      <c r="T4025" s="9">
        <f t="array" ref="T4025">(I4025/86400)+25569+(-5/24)</f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</v>
      </c>
      <c r="P4026" s="5">
        <f t="shared" si="125"/>
        <v>10</v>
      </c>
      <c r="Q4026" t="str">
        <f t="array" ref="Q4026">LEFT(N4026,FIND("/",N4026)-1)</f>
        <v>theater</v>
      </c>
      <c r="R4026" t="str">
        <f t="array" ref="R4026">RIGHT(N4026,LEN(N4026)-FIND("/",N4026))</f>
        <v>plays</v>
      </c>
      <c r="S4026" s="9">
        <f t="array" ref="S4026">(J4026/86400)+25569+(-5/24)</f>
        <v>42217.461770833332</v>
      </c>
      <c r="T4026" s="9">
        <f t="array" ref="T4026">(I4026/86400)+25569+(-5/24)</f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5</v>
      </c>
      <c r="P4027" s="5">
        <f t="shared" si="125"/>
        <v>62.5</v>
      </c>
      <c r="Q4027" t="str">
        <f t="array" ref="Q4027">LEFT(N4027,FIND("/",N4027)-1)</f>
        <v>theater</v>
      </c>
      <c r="R4027" t="str">
        <f t="array" ref="R4027">RIGHT(N4027,LEN(N4027)-FIND("/",N4027))</f>
        <v>plays</v>
      </c>
      <c r="S4027" s="9">
        <f t="array" ref="S4027">(J4027/86400)+25569+(-5/24)</f>
        <v>42151.029351851852</v>
      </c>
      <c r="T4027" s="9">
        <f t="array" ref="T4027">(I4027/86400)+25569+(-5/24)</f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5" t="e">
        <f t="shared" si="125"/>
        <v>#DIV/0!</v>
      </c>
      <c r="Q4028" t="str">
        <f t="array" ref="Q4028">LEFT(N4028,FIND("/",N4028)-1)</f>
        <v>theater</v>
      </c>
      <c r="R4028" t="str">
        <f t="array" ref="R4028">RIGHT(N4028,LEN(N4028)-FIND("/",N4028))</f>
        <v>plays</v>
      </c>
      <c r="S4028" s="9">
        <f t="array" ref="S4028">(J4028/86400)+25569+(-5/24)</f>
        <v>42282.447210648148</v>
      </c>
      <c r="T4028" s="9">
        <f t="array" ref="T4028">(I4028/86400)+25569+(-5/24)</f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</v>
      </c>
      <c r="P4029" s="5">
        <f t="shared" si="125"/>
        <v>30.714285714285715</v>
      </c>
      <c r="Q4029" t="str">
        <f t="array" ref="Q4029">LEFT(N4029,FIND("/",N4029)-1)</f>
        <v>theater</v>
      </c>
      <c r="R4029" t="str">
        <f t="array" ref="R4029">RIGHT(N4029,LEN(N4029)-FIND("/",N4029))</f>
        <v>plays</v>
      </c>
      <c r="S4029" s="9">
        <f t="array" ref="S4029">(J4029/86400)+25569+(-5/24)</f>
        <v>42768.762511574074</v>
      </c>
      <c r="T4029" s="9">
        <f t="array" ref="T4029">(I4029/86400)+25569+(-5/24)</f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28.050000000000004</v>
      </c>
      <c r="P4030" s="5">
        <f t="shared" si="125"/>
        <v>51</v>
      </c>
      <c r="Q4030" t="str">
        <f t="array" ref="Q4030">LEFT(N4030,FIND("/",N4030)-1)</f>
        <v>theater</v>
      </c>
      <c r="R4030" t="str">
        <f t="array" ref="R4030">RIGHT(N4030,LEN(N4030)-FIND("/",N4030))</f>
        <v>plays</v>
      </c>
      <c r="S4030" s="9">
        <f t="array" ref="S4030">(J4030/86400)+25569+(-5/24)</f>
        <v>41765.730324074073</v>
      </c>
      <c r="T4030" s="9">
        <f t="array" ref="T4030">(I4030/86400)+25569+(-5/24)</f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5" t="e">
        <f t="shared" si="125"/>
        <v>#DIV/0!</v>
      </c>
      <c r="Q4031" t="str">
        <f t="array" ref="Q4031">LEFT(N4031,FIND("/",N4031)-1)</f>
        <v>theater</v>
      </c>
      <c r="R4031" t="str">
        <f t="array" ref="R4031">RIGHT(N4031,LEN(N4031)-FIND("/",N4031))</f>
        <v>plays</v>
      </c>
      <c r="S4031" s="9">
        <f t="array" ref="S4031">(J4031/86400)+25569+(-5/24)</f>
        <v>42321.816782407404</v>
      </c>
      <c r="T4031" s="9">
        <f t="array" ref="T4031">(I4031/86400)+25569+(-5/24)</f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16</v>
      </c>
      <c r="P4032" s="5">
        <f t="shared" si="125"/>
        <v>66.666666666666671</v>
      </c>
      <c r="Q4032" t="str">
        <f t="array" ref="Q4032">LEFT(N4032,FIND("/",N4032)-1)</f>
        <v>theater</v>
      </c>
      <c r="R4032" t="str">
        <f t="array" ref="R4032">RIGHT(N4032,LEN(N4032)-FIND("/",N4032))</f>
        <v>plays</v>
      </c>
      <c r="S4032" s="9">
        <f t="array" ref="S4032">(J4032/86400)+25569+(-5/24)</f>
        <v>42374.446747685179</v>
      </c>
      <c r="T4032" s="9">
        <f t="array" ref="T4032">(I4032/86400)+25569+(-5/24)</f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5" t="e">
        <f t="shared" si="125"/>
        <v>#DIV/0!</v>
      </c>
      <c r="Q4033" t="str">
        <f t="array" ref="Q4033">LEFT(N4033,FIND("/",N4033)-1)</f>
        <v>theater</v>
      </c>
      <c r="R4033" t="str">
        <f t="array" ref="R4033">RIGHT(N4033,LEN(N4033)-FIND("/",N4033))</f>
        <v>plays</v>
      </c>
      <c r="S4033" s="9">
        <f t="array" ref="S4033">(J4033/86400)+25569+(-5/24)</f>
        <v>41941.376898148148</v>
      </c>
      <c r="T4033" s="9">
        <f t="array" ref="T4033">(I4033/86400)+25569+(-5/24)</f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6.8287037037037033</v>
      </c>
      <c r="P4034" s="5">
        <f t="shared" si="125"/>
        <v>59</v>
      </c>
      <c r="Q4034" t="str">
        <f t="array" ref="Q4034">LEFT(N4034,FIND("/",N4034)-1)</f>
        <v>theater</v>
      </c>
      <c r="R4034" t="str">
        <f t="array" ref="R4034">RIGHT(N4034,LEN(N4034)-FIND("/",N4034))</f>
        <v>plays</v>
      </c>
      <c r="S4034" s="9">
        <f t="array" ref="S4034">(J4034/86400)+25569+(-5/24)</f>
        <v>42293.60087962963</v>
      </c>
      <c r="T4034" s="9">
        <f t="array" ref="T4034">(I4034/86400)+25569+(-5/24)</f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E4035/D4035*100</f>
        <v>25.698702928870294</v>
      </c>
      <c r="P4035" s="5">
        <f t="shared" ref="P4035:P4098" si="127">E4035/L4035</f>
        <v>65.340319148936175</v>
      </c>
      <c r="Q4035" t="str">
        <f t="array" ref="Q4035">LEFT(N4035,FIND("/",N4035)-1)</f>
        <v>theater</v>
      </c>
      <c r="R4035" t="str">
        <f t="array" ref="R4035">RIGHT(N4035,LEN(N4035)-FIND("/",N4035))</f>
        <v>plays</v>
      </c>
      <c r="S4035" s="9">
        <f t="array" ref="S4035">(J4035/86400)+25569+(-5/24)</f>
        <v>42614.06046296296</v>
      </c>
      <c r="T4035" s="9">
        <f t="array" ref="T403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 s="5">
        <f t="shared" si="127"/>
        <v>100</v>
      </c>
      <c r="Q4036" t="str">
        <f t="array" ref="Q4036">LEFT(N4036,FIND("/",N4036)-1)</f>
        <v>theater</v>
      </c>
      <c r="R4036" t="str">
        <f t="array" ref="R4036">RIGHT(N4036,LEN(N4036)-FIND("/",N4036))</f>
        <v>plays</v>
      </c>
      <c r="S4036" s="9">
        <f t="array" ref="S4036">(J4036/86400)+25569+(-5/24)</f>
        <v>42067.739004629628</v>
      </c>
      <c r="T4036" s="9">
        <f t="array" ref="T4036">(I4036/86400)+25569+(-5/24)</f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 s="5">
        <f t="shared" si="127"/>
        <v>147.4</v>
      </c>
      <c r="Q4037" t="str">
        <f t="array" ref="Q4037">LEFT(N4037,FIND("/",N4037)-1)</f>
        <v>theater</v>
      </c>
      <c r="R4037" t="str">
        <f t="array" ref="R4037">RIGHT(N4037,LEN(N4037)-FIND("/",N4037))</f>
        <v>plays</v>
      </c>
      <c r="S4037" s="9">
        <f t="array" ref="S4037">(J4037/86400)+25569+(-5/24)</f>
        <v>41903.674618055556</v>
      </c>
      <c r="T4037" s="9">
        <f t="array" ref="T4037">(I4037/86400)+25569+(-5/24)</f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 s="5">
        <f t="shared" si="127"/>
        <v>166.05882352941177</v>
      </c>
      <c r="Q4038" t="str">
        <f t="array" ref="Q4038">LEFT(N4038,FIND("/",N4038)-1)</f>
        <v>theater</v>
      </c>
      <c r="R4038" t="str">
        <f t="array" ref="R4038">RIGHT(N4038,LEN(N4038)-FIND("/",N4038))</f>
        <v>plays</v>
      </c>
      <c r="S4038" s="9">
        <f t="array" ref="S4038">(J4038/86400)+25569+(-5/24)</f>
        <v>41804.728750000002</v>
      </c>
      <c r="T4038" s="9">
        <f t="array" ref="T4038">(I4038/86400)+25569+(-5/24)</f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 s="5">
        <f t="shared" si="127"/>
        <v>40</v>
      </c>
      <c r="Q4039" t="str">
        <f t="array" ref="Q4039">LEFT(N4039,FIND("/",N4039)-1)</f>
        <v>theater</v>
      </c>
      <c r="R4039" t="str">
        <f t="array" ref="R4039">RIGHT(N4039,LEN(N4039)-FIND("/",N4039))</f>
        <v>plays</v>
      </c>
      <c r="S4039" s="9">
        <f t="array" ref="S4039">(J4039/86400)+25569+(-5/24)</f>
        <v>42496.862442129626</v>
      </c>
      <c r="T4039" s="9">
        <f t="array" ref="T4039">(I4039/86400)+25569+(-5/24)</f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 s="5">
        <f t="shared" si="127"/>
        <v>75.25</v>
      </c>
      <c r="Q4040" t="str">
        <f t="array" ref="Q4040">LEFT(N4040,FIND("/",N4040)-1)</f>
        <v>theater</v>
      </c>
      <c r="R4040" t="str">
        <f t="array" ref="R4040">RIGHT(N4040,LEN(N4040)-FIND("/",N4040))</f>
        <v>plays</v>
      </c>
      <c r="S4040" s="9">
        <f t="array" ref="S4040">(J4040/86400)+25569+(-5/24)</f>
        <v>41869.590393518512</v>
      </c>
      <c r="T4040" s="9">
        <f t="array" ref="T4040">(I4040/86400)+25569+(-5/24)</f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60</v>
      </c>
      <c r="P4041" s="5">
        <f t="shared" si="127"/>
        <v>60</v>
      </c>
      <c r="Q4041" t="str">
        <f t="array" ref="Q4041">LEFT(N4041,FIND("/",N4041)-1)</f>
        <v>theater</v>
      </c>
      <c r="R4041" t="str">
        <f t="array" ref="R4041">RIGHT(N4041,LEN(N4041)-FIND("/",N4041))</f>
        <v>plays</v>
      </c>
      <c r="S4041" s="9">
        <f t="array" ref="S4041">(J4041/86400)+25569+(-5/24)</f>
        <v>42305.462581018517</v>
      </c>
      <c r="T4041" s="9">
        <f t="array" ref="T4041">(I4041/86400)+25569+(-5/24)</f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31.25</v>
      </c>
      <c r="P4042" s="5">
        <f t="shared" si="127"/>
        <v>1250</v>
      </c>
      <c r="Q4042" t="str">
        <f t="array" ref="Q4042">LEFT(N4042,FIND("/",N4042)-1)</f>
        <v>theater</v>
      </c>
      <c r="R4042" t="str">
        <f t="array" ref="R4042">RIGHT(N4042,LEN(N4042)-FIND("/",N4042))</f>
        <v>plays</v>
      </c>
      <c r="S4042" s="9">
        <f t="array" ref="S4042">(J4042/86400)+25569+(-5/24)</f>
        <v>42144.023194444446</v>
      </c>
      <c r="T4042" s="9">
        <f t="array" ref="T4042">(I4042/86400)+25569+(-5/24)</f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0.42</v>
      </c>
      <c r="P4043" s="5">
        <f t="shared" si="127"/>
        <v>10.5</v>
      </c>
      <c r="Q4043" t="str">
        <f t="array" ref="Q4043">LEFT(N4043,FIND("/",N4043)-1)</f>
        <v>theater</v>
      </c>
      <c r="R4043" t="str">
        <f t="array" ref="R4043">RIGHT(N4043,LEN(N4043)-FIND("/",N4043))</f>
        <v>plays</v>
      </c>
      <c r="S4043" s="9">
        <f t="array" ref="S4043">(J4043/86400)+25569+(-5/24)</f>
        <v>42559.265671296293</v>
      </c>
      <c r="T4043" s="9">
        <f t="array" ref="T4043">(I4043/86400)+25569+(-5/24)</f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0.21</v>
      </c>
      <c r="P4044" s="5">
        <f t="shared" si="127"/>
        <v>7</v>
      </c>
      <c r="Q4044" t="str">
        <f t="array" ref="Q4044">LEFT(N4044,FIND("/",N4044)-1)</f>
        <v>theater</v>
      </c>
      <c r="R4044" t="str">
        <f t="array" ref="R4044">RIGHT(N4044,LEN(N4044)-FIND("/",N4044))</f>
        <v>plays</v>
      </c>
      <c r="S4044" s="9">
        <f t="array" ref="S4044">(J4044/86400)+25569+(-5/24)</f>
        <v>41994.875740740739</v>
      </c>
      <c r="T4044" s="9">
        <f t="array" ref="T4044">(I4044/86400)+25569+(-5/24)</f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5" t="e">
        <f t="shared" si="127"/>
        <v>#DIV/0!</v>
      </c>
      <c r="Q4045" t="str">
        <f t="array" ref="Q4045">LEFT(N4045,FIND("/",N4045)-1)</f>
        <v>theater</v>
      </c>
      <c r="R4045" t="str">
        <f t="array" ref="R4045">RIGHT(N4045,LEN(N4045)-FIND("/",N4045))</f>
        <v>plays</v>
      </c>
      <c r="S4045" s="9">
        <f t="array" ref="S4045">(J4045/86400)+25569+(-5/24)</f>
        <v>41948.749131944445</v>
      </c>
      <c r="T4045" s="9">
        <f t="array" ref="T4045">(I4045/86400)+25569+(-5/24)</f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37.5</v>
      </c>
      <c r="P4046" s="5">
        <f t="shared" si="127"/>
        <v>56.25</v>
      </c>
      <c r="Q4046" t="str">
        <f t="array" ref="Q4046">LEFT(N4046,FIND("/",N4046)-1)</f>
        <v>theater</v>
      </c>
      <c r="R4046" t="str">
        <f t="array" ref="R4046">RIGHT(N4046,LEN(N4046)-FIND("/",N4046))</f>
        <v>plays</v>
      </c>
      <c r="S4046" s="9">
        <f t="array" ref="S4046">(J4046/86400)+25569+(-5/24)</f>
        <v>42074.011365740742</v>
      </c>
      <c r="T4046" s="9">
        <f t="array" ref="T4046">(I4046/86400)+25569+(-5/24)</f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0.02</v>
      </c>
      <c r="P4047" s="5">
        <f t="shared" si="127"/>
        <v>1</v>
      </c>
      <c r="Q4047" t="str">
        <f t="array" ref="Q4047">LEFT(N4047,FIND("/",N4047)-1)</f>
        <v>theater</v>
      </c>
      <c r="R4047" t="str">
        <f t="array" ref="R4047">RIGHT(N4047,LEN(N4047)-FIND("/",N4047))</f>
        <v>plays</v>
      </c>
      <c r="S4047" s="9">
        <f t="array" ref="S4047">(J4047/86400)+25569+(-5/24)</f>
        <v>41841.992928240739</v>
      </c>
      <c r="T4047" s="9">
        <f t="array" ref="T4047">(I4047/86400)+25569+(-5/24)</f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8.2142857142857135</v>
      </c>
      <c r="P4048" s="5">
        <f t="shared" si="127"/>
        <v>38.333333333333336</v>
      </c>
      <c r="Q4048" t="str">
        <f t="array" ref="Q4048">LEFT(N4048,FIND("/",N4048)-1)</f>
        <v>theater</v>
      </c>
      <c r="R4048" t="str">
        <f t="array" ref="R4048">RIGHT(N4048,LEN(N4048)-FIND("/",N4048))</f>
        <v>plays</v>
      </c>
      <c r="S4048" s="9">
        <f t="array" ref="S4048">(J4048/86400)+25569+(-5/24)</f>
        <v>41904.442245370366</v>
      </c>
      <c r="T4048" s="9">
        <f t="array" ref="T4048">(I4048/86400)+25569+(-5/24)</f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2.1999999999999997</v>
      </c>
      <c r="P4049" s="5">
        <f t="shared" si="127"/>
        <v>27.5</v>
      </c>
      <c r="Q4049" t="str">
        <f t="array" ref="Q4049">LEFT(N4049,FIND("/",N4049)-1)</f>
        <v>theater</v>
      </c>
      <c r="R4049" t="str">
        <f t="array" ref="R4049">RIGHT(N4049,LEN(N4049)-FIND("/",N4049))</f>
        <v>plays</v>
      </c>
      <c r="S4049" s="9">
        <f t="array" ref="S4049">(J4049/86400)+25569+(-5/24)</f>
        <v>41990.814155092587</v>
      </c>
      <c r="T4049" s="9">
        <f t="array" ref="T4049">(I4049/86400)+25569+(-5/24)</f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17.652941176470588</v>
      </c>
      <c r="P4050" s="5">
        <f t="shared" si="127"/>
        <v>32.978021978021978</v>
      </c>
      <c r="Q4050" t="str">
        <f t="array" ref="Q4050">LEFT(N4050,FIND("/",N4050)-1)</f>
        <v>theater</v>
      </c>
      <c r="R4050" t="str">
        <f t="array" ref="R4050">RIGHT(N4050,LEN(N4050)-FIND("/",N4050))</f>
        <v>plays</v>
      </c>
      <c r="S4050" s="9">
        <f t="array" ref="S4050">(J4050/86400)+25569+(-5/24)</f>
        <v>42436.300775462958</v>
      </c>
      <c r="T4050" s="9">
        <f t="array" ref="T4050">(I4050/86400)+25569+(-5/24)</f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0.08</v>
      </c>
      <c r="P4051" s="5">
        <f t="shared" si="127"/>
        <v>16</v>
      </c>
      <c r="Q4051" t="str">
        <f t="array" ref="Q4051">LEFT(N4051,FIND("/",N4051)-1)</f>
        <v>theater</v>
      </c>
      <c r="R4051" t="str">
        <f t="array" ref="R4051">RIGHT(N4051,LEN(N4051)-FIND("/",N4051))</f>
        <v>plays</v>
      </c>
      <c r="S4051" s="9">
        <f t="array" ref="S4051">(J4051/86400)+25569+(-5/24)</f>
        <v>42169.750173611108</v>
      </c>
      <c r="T4051" s="9">
        <f t="array" ref="T4051">(I4051/86400)+25569+(-5/24)</f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6.6666666666666666E-2</v>
      </c>
      <c r="P4052" s="5">
        <f t="shared" si="127"/>
        <v>1</v>
      </c>
      <c r="Q4052" t="str">
        <f t="array" ref="Q4052">LEFT(N4052,FIND("/",N4052)-1)</f>
        <v>theater</v>
      </c>
      <c r="R4052" t="str">
        <f t="array" ref="R4052">RIGHT(N4052,LEN(N4052)-FIND("/",N4052))</f>
        <v>plays</v>
      </c>
      <c r="S4052" s="9">
        <f t="array" ref="S4052">(J4052/86400)+25569+(-5/24)</f>
        <v>41905.428136574068</v>
      </c>
      <c r="T4052" s="9">
        <f t="array" ref="T4052">(I4052/86400)+25569+(-5/24)</f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5" t="e">
        <f t="shared" si="127"/>
        <v>#DIV/0!</v>
      </c>
      <c r="Q4053" t="str">
        <f t="array" ref="Q4053">LEFT(N4053,FIND("/",N4053)-1)</f>
        <v>theater</v>
      </c>
      <c r="R4053" t="str">
        <f t="array" ref="R4053">RIGHT(N4053,LEN(N4053)-FIND("/",N4053))</f>
        <v>plays</v>
      </c>
      <c r="S4053" s="9">
        <f t="array" ref="S4053">(J4053/86400)+25569+(-5/24)</f>
        <v>41761.601817129624</v>
      </c>
      <c r="T4053" s="9">
        <f t="array" ref="T4053">(I4053/86400)+25569+(-5/24)</f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37.533333333333339</v>
      </c>
      <c r="P4054" s="5">
        <f t="shared" si="127"/>
        <v>86.615384615384613</v>
      </c>
      <c r="Q4054" t="str">
        <f t="array" ref="Q4054">LEFT(N4054,FIND("/",N4054)-1)</f>
        <v>theater</v>
      </c>
      <c r="R4054" t="str">
        <f t="array" ref="R4054">RIGHT(N4054,LEN(N4054)-FIND("/",N4054))</f>
        <v>plays</v>
      </c>
      <c r="S4054" s="9">
        <f t="array" ref="S4054">(J4054/86400)+25569+(-5/24)</f>
        <v>41865.670324074068</v>
      </c>
      <c r="T4054" s="9">
        <f t="array" ref="T4054">(I4054/86400)+25569+(-5/24)</f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22</v>
      </c>
      <c r="P4055" s="5">
        <f t="shared" si="127"/>
        <v>55</v>
      </c>
      <c r="Q4055" t="str">
        <f t="array" ref="Q4055">LEFT(N4055,FIND("/",N4055)-1)</f>
        <v>theater</v>
      </c>
      <c r="R4055" t="str">
        <f t="array" ref="R4055">RIGHT(N4055,LEN(N4055)-FIND("/",N4055))</f>
        <v>plays</v>
      </c>
      <c r="S4055" s="9">
        <f t="array" ref="S4055">(J4055/86400)+25569+(-5/24)</f>
        <v>41928.481805555552</v>
      </c>
      <c r="T4055" s="9">
        <f t="array" ref="T4055">(I4055/86400)+25569+(-5/24)</f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5" t="e">
        <f t="shared" si="127"/>
        <v>#DIV/0!</v>
      </c>
      <c r="Q4056" t="str">
        <f t="array" ref="Q4056">LEFT(N4056,FIND("/",N4056)-1)</f>
        <v>theater</v>
      </c>
      <c r="R4056" t="str">
        <f t="array" ref="R4056">RIGHT(N4056,LEN(N4056)-FIND("/",N4056))</f>
        <v>plays</v>
      </c>
      <c r="S4056" s="9">
        <f t="array" ref="S4056">(J4056/86400)+25569+(-5/24)</f>
        <v>42613.632928240739</v>
      </c>
      <c r="T4056" s="9">
        <f t="array" ref="T4056">(I4056/86400)+25569+(-5/24)</f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17.62</v>
      </c>
      <c r="P4057" s="5">
        <f t="shared" si="127"/>
        <v>41.952380952380949</v>
      </c>
      <c r="Q4057" t="str">
        <f t="array" ref="Q4057">LEFT(N4057,FIND("/",N4057)-1)</f>
        <v>theater</v>
      </c>
      <c r="R4057" t="str">
        <f t="array" ref="R4057">RIGHT(N4057,LEN(N4057)-FIND("/",N4057))</f>
        <v>plays</v>
      </c>
      <c r="S4057" s="9">
        <f t="array" ref="S4057">(J4057/86400)+25569+(-5/24)</f>
        <v>41779.44017361111</v>
      </c>
      <c r="T4057" s="9">
        <f t="array" ref="T4057">(I4057/86400)+25569+(-5/24)</f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53</v>
      </c>
      <c r="P4058" s="5">
        <f t="shared" si="127"/>
        <v>88.333333333333329</v>
      </c>
      <c r="Q4058" t="str">
        <f t="array" ref="Q4058">LEFT(N4058,FIND("/",N4058)-1)</f>
        <v>theater</v>
      </c>
      <c r="R4058" t="str">
        <f t="array" ref="R4058">RIGHT(N4058,LEN(N4058)-FIND("/",N4058))</f>
        <v>plays</v>
      </c>
      <c r="S4058" s="9">
        <f t="array" ref="S4058">(J4058/86400)+25569+(-5/24)</f>
        <v>42534.724988425922</v>
      </c>
      <c r="T4058" s="9">
        <f t="array" ref="T4058">(I4058/86400)+25569+(-5/24)</f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22.142857142857142</v>
      </c>
      <c r="P4059" s="5">
        <f t="shared" si="127"/>
        <v>129.16666666666666</v>
      </c>
      <c r="Q4059" t="str">
        <f t="array" ref="Q4059">LEFT(N4059,FIND("/",N4059)-1)</f>
        <v>theater</v>
      </c>
      <c r="R4059" t="str">
        <f t="array" ref="R4059">RIGHT(N4059,LEN(N4059)-FIND("/",N4059))</f>
        <v>plays</v>
      </c>
      <c r="S4059" s="9">
        <f t="array" ref="S4059">(J4059/86400)+25569+(-5/24)</f>
        <v>42310.760185185187</v>
      </c>
      <c r="T4059" s="9">
        <f t="array" ref="T4059">(I4059/86400)+25569+(-5/24)</f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2.5333333333333332</v>
      </c>
      <c r="P4060" s="5">
        <f t="shared" si="127"/>
        <v>23.75</v>
      </c>
      <c r="Q4060" t="str">
        <f t="array" ref="Q4060">LEFT(N4060,FIND("/",N4060)-1)</f>
        <v>theater</v>
      </c>
      <c r="R4060" t="str">
        <f t="array" ref="R4060">RIGHT(N4060,LEN(N4060)-FIND("/",N4060))</f>
        <v>plays</v>
      </c>
      <c r="S4060" s="9">
        <f t="array" ref="S4060">(J4060/86400)+25569+(-5/24)</f>
        <v>42445.852361111109</v>
      </c>
      <c r="T4060" s="9">
        <f t="array" ref="T4060">(I4060/86400)+25569+(-5/24)</f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</v>
      </c>
      <c r="P4061" s="5">
        <f t="shared" si="127"/>
        <v>35.714285714285715</v>
      </c>
      <c r="Q4061" t="str">
        <f t="array" ref="Q4061">LEFT(N4061,FIND("/",N4061)-1)</f>
        <v>theater</v>
      </c>
      <c r="R4061" t="str">
        <f t="array" ref="R4061">RIGHT(N4061,LEN(N4061)-FIND("/",N4061))</f>
        <v>plays</v>
      </c>
      <c r="S4061" s="9">
        <f t="array" ref="S4061">(J4061/86400)+25569+(-5/24)</f>
        <v>41866.432314814811</v>
      </c>
      <c r="T4061" s="9">
        <f t="array" ref="T4061">(I4061/86400)+25569+(-5/24)</f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</v>
      </c>
      <c r="P4062" s="5">
        <f t="shared" si="127"/>
        <v>57</v>
      </c>
      <c r="Q4062" t="str">
        <f t="array" ref="Q4062">LEFT(N4062,FIND("/",N4062)-1)</f>
        <v>theater</v>
      </c>
      <c r="R4062" t="str">
        <f t="array" ref="R4062">RIGHT(N4062,LEN(N4062)-FIND("/",N4062))</f>
        <v>plays</v>
      </c>
      <c r="S4062" s="9">
        <f t="array" ref="S4062">(J4062/86400)+25569+(-5/24)</f>
        <v>41779.486759259256</v>
      </c>
      <c r="T4062" s="9">
        <f t="array" ref="T4062">(I4062/86400)+25569+(-5/24)</f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5" t="e">
        <f t="shared" si="127"/>
        <v>#DIV/0!</v>
      </c>
      <c r="Q4063" t="str">
        <f t="array" ref="Q4063">LEFT(N4063,FIND("/",N4063)-1)</f>
        <v>theater</v>
      </c>
      <c r="R4063" t="str">
        <f t="array" ref="R4063">RIGHT(N4063,LEN(N4063)-FIND("/",N4063))</f>
        <v>plays</v>
      </c>
      <c r="S4063" s="9">
        <f t="array" ref="S4063">(J4063/86400)+25569+(-5/24)</f>
        <v>42420.933136574073</v>
      </c>
      <c r="T4063" s="9">
        <f t="array" ref="T4063">(I4063/86400)+25569+(-5/24)</f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2.4500000000000002</v>
      </c>
      <c r="P4064" s="5">
        <f t="shared" si="127"/>
        <v>163.33333333333334</v>
      </c>
      <c r="Q4064" t="str">
        <f t="array" ref="Q4064">LEFT(N4064,FIND("/",N4064)-1)</f>
        <v>theater</v>
      </c>
      <c r="R4064" t="str">
        <f t="array" ref="R4064">RIGHT(N4064,LEN(N4064)-FIND("/",N4064))</f>
        <v>plays</v>
      </c>
      <c r="S4064" s="9">
        <f t="array" ref="S4064">(J4064/86400)+25569+(-5/24)</f>
        <v>42523.530879629623</v>
      </c>
      <c r="T4064" s="9">
        <f t="array" ref="T4064">(I4064/86400)+25569+(-5/24)</f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1.4210526315789473</v>
      </c>
      <c r="P4065" s="5">
        <f t="shared" si="127"/>
        <v>15</v>
      </c>
      <c r="Q4065" t="str">
        <f t="array" ref="Q4065">LEFT(N4065,FIND("/",N4065)-1)</f>
        <v>theater</v>
      </c>
      <c r="R4065" t="str">
        <f t="array" ref="R4065">RIGHT(N4065,LEN(N4065)-FIND("/",N4065))</f>
        <v>plays</v>
      </c>
      <c r="S4065" s="9">
        <f t="array" ref="S4065">(J4065/86400)+25569+(-5/24)</f>
        <v>41787.473194444443</v>
      </c>
      <c r="T4065" s="9">
        <f t="array" ref="T4065">(I4065/86400)+25569+(-5/24)</f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19.25</v>
      </c>
      <c r="P4066" s="5">
        <f t="shared" si="127"/>
        <v>64.166666666666671</v>
      </c>
      <c r="Q4066" t="str">
        <f t="array" ref="Q4066">LEFT(N4066,FIND("/",N4066)-1)</f>
        <v>theater</v>
      </c>
      <c r="R4066" t="str">
        <f t="array" ref="R4066">RIGHT(N4066,LEN(N4066)-FIND("/",N4066))</f>
        <v>plays</v>
      </c>
      <c r="S4066" s="9">
        <f t="array" ref="S4066">(J4066/86400)+25569+(-5/24)</f>
        <v>42093.379930555551</v>
      </c>
      <c r="T4066" s="9">
        <f t="array" ref="T4066">(I4066/86400)+25569+(-5/24)</f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0.67500000000000004</v>
      </c>
      <c r="P4067" s="5">
        <f t="shared" si="127"/>
        <v>6.75</v>
      </c>
      <c r="Q4067" t="str">
        <f t="array" ref="Q4067">LEFT(N4067,FIND("/",N4067)-1)</f>
        <v>theater</v>
      </c>
      <c r="R4067" t="str">
        <f t="array" ref="R4067">RIGHT(N4067,LEN(N4067)-FIND("/",N4067))</f>
        <v>plays</v>
      </c>
      <c r="S4067" s="9">
        <f t="array" ref="S4067">(J4067/86400)+25569+(-5/24)</f>
        <v>41833.74318287037</v>
      </c>
      <c r="T4067" s="9">
        <f t="array" ref="T4067">(I4067/86400)+25569+(-5/24)</f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0.16666666666666669</v>
      </c>
      <c r="P4068" s="5">
        <f t="shared" si="127"/>
        <v>25</v>
      </c>
      <c r="Q4068" t="str">
        <f t="array" ref="Q4068">LEFT(N4068,FIND("/",N4068)-1)</f>
        <v>theater</v>
      </c>
      <c r="R4068" t="str">
        <f t="array" ref="R4068">RIGHT(N4068,LEN(N4068)-FIND("/",N4068))</f>
        <v>plays</v>
      </c>
      <c r="S4068" s="9">
        <f t="array" ref="S4068">(J4068/86400)+25569+(-5/24)</f>
        <v>42478.830879629626</v>
      </c>
      <c r="T4068" s="9">
        <f t="array" ref="T4068">(I4068/86400)+25569+(-5/24)</f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60.9</v>
      </c>
      <c r="P4069" s="5">
        <f t="shared" si="127"/>
        <v>179.11764705882354</v>
      </c>
      <c r="Q4069" t="str">
        <f t="array" ref="Q4069">LEFT(N4069,FIND("/",N4069)-1)</f>
        <v>theater</v>
      </c>
      <c r="R4069" t="str">
        <f t="array" ref="R4069">RIGHT(N4069,LEN(N4069)-FIND("/",N4069))</f>
        <v>plays</v>
      </c>
      <c r="S4069" s="9">
        <f t="array" ref="S4069">(J4069/86400)+25569+(-5/24)</f>
        <v>42234.909143518518</v>
      </c>
      <c r="T4069" s="9">
        <f t="array" ref="T4069">(I4069/86400)+25569+(-5/24)</f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1</v>
      </c>
      <c r="P4070" s="5">
        <f t="shared" si="127"/>
        <v>34.950000000000003</v>
      </c>
      <c r="Q4070" t="str">
        <f t="array" ref="Q4070">LEFT(N4070,FIND("/",N4070)-1)</f>
        <v>theater</v>
      </c>
      <c r="R4070" t="str">
        <f t="array" ref="R4070">RIGHT(N4070,LEN(N4070)-FIND("/",N4070))</f>
        <v>plays</v>
      </c>
      <c r="S4070" s="9">
        <f t="array" ref="S4070">(J4070/86400)+25569+(-5/24)</f>
        <v>42718.755266203698</v>
      </c>
      <c r="T4070" s="9">
        <f t="array" ref="T4070">(I4070/86400)+25569+(-5/24)</f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34.4</v>
      </c>
      <c r="P4071" s="5">
        <f t="shared" si="127"/>
        <v>33.07692307692308</v>
      </c>
      <c r="Q4071" t="str">
        <f t="array" ref="Q4071">LEFT(N4071,FIND("/",N4071)-1)</f>
        <v>theater</v>
      </c>
      <c r="R4071" t="str">
        <f t="array" ref="R4071">RIGHT(N4071,LEN(N4071)-FIND("/",N4071))</f>
        <v>plays</v>
      </c>
      <c r="S4071" s="9">
        <f t="array" ref="S4071">(J4071/86400)+25569+(-5/24)</f>
        <v>42022.453194444439</v>
      </c>
      <c r="T4071" s="9">
        <f t="array" ref="T4071">(I4071/86400)+25569+(-5/24)</f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16.5</v>
      </c>
      <c r="P4072" s="5">
        <f t="shared" si="127"/>
        <v>27.5</v>
      </c>
      <c r="Q4072" t="str">
        <f t="array" ref="Q4072">LEFT(N4072,FIND("/",N4072)-1)</f>
        <v>theater</v>
      </c>
      <c r="R4072" t="str">
        <f t="array" ref="R4072">RIGHT(N4072,LEN(N4072)-FIND("/",N4072))</f>
        <v>plays</v>
      </c>
      <c r="S4072" s="9">
        <f t="array" ref="S4072">(J4072/86400)+25569+(-5/24)</f>
        <v>42031.458564814813</v>
      </c>
      <c r="T4072" s="9">
        <f t="array" ref="T4072">(I4072/86400)+25569+(-5/24)</f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5" t="e">
        <f t="shared" si="127"/>
        <v>#DIV/0!</v>
      </c>
      <c r="Q4073" t="str">
        <f t="array" ref="Q4073">LEFT(N4073,FIND("/",N4073)-1)</f>
        <v>theater</v>
      </c>
      <c r="R4073" t="str">
        <f t="array" ref="R4073">RIGHT(N4073,LEN(N4073)-FIND("/",N4073))</f>
        <v>plays</v>
      </c>
      <c r="S4073" s="9">
        <f t="array" ref="S4073">(J4073/86400)+25569+(-5/24)</f>
        <v>42700.59642361111</v>
      </c>
      <c r="T4073" s="9">
        <f t="array" ref="T4073">(I4073/86400)+25569+(-5/24)</f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0.4</v>
      </c>
      <c r="P4074" s="5">
        <f t="shared" si="127"/>
        <v>2</v>
      </c>
      <c r="Q4074" t="str">
        <f t="array" ref="Q4074">LEFT(N4074,FIND("/",N4074)-1)</f>
        <v>theater</v>
      </c>
      <c r="R4074" t="str">
        <f t="array" ref="R4074">RIGHT(N4074,LEN(N4074)-FIND("/",N4074))</f>
        <v>plays</v>
      </c>
      <c r="S4074" s="9">
        <f t="array" ref="S4074">(J4074/86400)+25569+(-5/24)</f>
        <v>41812.566099537034</v>
      </c>
      <c r="T4074" s="9">
        <f t="array" ref="T4074">(I4074/86400)+25569+(-5/24)</f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</v>
      </c>
      <c r="P4075" s="5">
        <f t="shared" si="127"/>
        <v>18.5</v>
      </c>
      <c r="Q4075" t="str">
        <f t="array" ref="Q4075">LEFT(N4075,FIND("/",N4075)-1)</f>
        <v>theater</v>
      </c>
      <c r="R4075" t="str">
        <f t="array" ref="R4075">RIGHT(N4075,LEN(N4075)-FIND("/",N4075))</f>
        <v>plays</v>
      </c>
      <c r="S4075" s="9">
        <f t="array" ref="S4075">(J4075/86400)+25569+(-5/24)</f>
        <v>42078.136874999997</v>
      </c>
      <c r="T4075" s="9">
        <f t="array" ref="T4075">(I4075/86400)+25569+(-5/24)</f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26.727272727272727</v>
      </c>
      <c r="P4076" s="5">
        <f t="shared" si="127"/>
        <v>35</v>
      </c>
      <c r="Q4076" t="str">
        <f t="array" ref="Q4076">LEFT(N4076,FIND("/",N4076)-1)</f>
        <v>theater</v>
      </c>
      <c r="R4076" t="str">
        <f t="array" ref="R4076">RIGHT(N4076,LEN(N4076)-FIND("/",N4076))</f>
        <v>plays</v>
      </c>
      <c r="S4076" s="9">
        <f t="array" ref="S4076">(J4076/86400)+25569+(-5/24)</f>
        <v>42283.344618055555</v>
      </c>
      <c r="T4076" s="9">
        <f t="array" ref="T4076">(I4076/86400)+25569+(-5/24)</f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28.799999999999997</v>
      </c>
      <c r="P4077" s="5">
        <f t="shared" si="127"/>
        <v>44.307692307692307</v>
      </c>
      <c r="Q4077" t="str">
        <f t="array" ref="Q4077">LEFT(N4077,FIND("/",N4077)-1)</f>
        <v>theater</v>
      </c>
      <c r="R4077" t="str">
        <f t="array" ref="R4077">RIGHT(N4077,LEN(N4077)-FIND("/",N4077))</f>
        <v>plays</v>
      </c>
      <c r="S4077" s="9">
        <f t="array" ref="S4077">(J4077/86400)+25569+(-5/24)</f>
        <v>41778.837604166663</v>
      </c>
      <c r="T4077" s="9">
        <f t="array" ref="T4077">(I4077/86400)+25569+(-5/24)</f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5" t="e">
        <f t="shared" si="127"/>
        <v>#DIV/0!</v>
      </c>
      <c r="Q4078" t="str">
        <f t="array" ref="Q4078">LEFT(N4078,FIND("/",N4078)-1)</f>
        <v>theater</v>
      </c>
      <c r="R4078" t="str">
        <f t="array" ref="R4078">RIGHT(N4078,LEN(N4078)-FIND("/",N4078))</f>
        <v>plays</v>
      </c>
      <c r="S4078" s="9">
        <f t="array" ref="S4078">(J4078/86400)+25569+(-5/24)</f>
        <v>41905.587372685179</v>
      </c>
      <c r="T4078" s="9">
        <f t="array" ref="T4078">(I4078/86400)+25569+(-5/24)</f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8.9</v>
      </c>
      <c r="P4079" s="5">
        <f t="shared" si="127"/>
        <v>222.5</v>
      </c>
      <c r="Q4079" t="str">
        <f t="array" ref="Q4079">LEFT(N4079,FIND("/",N4079)-1)</f>
        <v>theater</v>
      </c>
      <c r="R4079" t="str">
        <f t="array" ref="R4079">RIGHT(N4079,LEN(N4079)-FIND("/",N4079))</f>
        <v>plays</v>
      </c>
      <c r="S4079" s="9">
        <f t="array" ref="S4079">(J4079/86400)+25569+(-5/24)</f>
        <v>42695.502245370364</v>
      </c>
      <c r="T4079" s="9">
        <f t="array" ref="T4079">(I4079/86400)+25569+(-5/24)</f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5" t="e">
        <f t="shared" si="127"/>
        <v>#DIV/0!</v>
      </c>
      <c r="Q4080" t="str">
        <f t="array" ref="Q4080">LEFT(N4080,FIND("/",N4080)-1)</f>
        <v>theater</v>
      </c>
      <c r="R4080" t="str">
        <f t="array" ref="R4080">RIGHT(N4080,LEN(N4080)-FIND("/",N4080))</f>
        <v>plays</v>
      </c>
      <c r="S4080" s="9">
        <f t="array" ref="S4080">(J4080/86400)+25569+(-5/24)</f>
        <v>42732.579189814809</v>
      </c>
      <c r="T4080" s="9">
        <f t="array" ref="T4080">(I4080/86400)+25569+(-5/24)</f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0.16666666666666669</v>
      </c>
      <c r="P4081" s="5">
        <f t="shared" si="127"/>
        <v>5</v>
      </c>
      <c r="Q4081" t="str">
        <f t="array" ref="Q4081">LEFT(N4081,FIND("/",N4081)-1)</f>
        <v>theater</v>
      </c>
      <c r="R4081" t="str">
        <f t="array" ref="R4081">RIGHT(N4081,LEN(N4081)-FIND("/",N4081))</f>
        <v>plays</v>
      </c>
      <c r="S4081" s="9">
        <f t="array" ref="S4081">(J4081/86400)+25569+(-5/24)</f>
        <v>42510.730567129627</v>
      </c>
      <c r="T4081" s="9">
        <f t="array" ref="T4081">(I4081/86400)+25569+(-5/24)</f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5" t="e">
        <f t="shared" si="127"/>
        <v>#DIV/0!</v>
      </c>
      <c r="Q4082" t="str">
        <f t="array" ref="Q4082">LEFT(N4082,FIND("/",N4082)-1)</f>
        <v>theater</v>
      </c>
      <c r="R4082" t="str">
        <f t="array" ref="R4082">RIGHT(N4082,LEN(N4082)-FIND("/",N4082))</f>
        <v>plays</v>
      </c>
      <c r="S4082" s="9">
        <f t="array" ref="S4082">(J4082/86400)+25569+(-5/24)</f>
        <v>42511.489768518521</v>
      </c>
      <c r="T4082" s="9">
        <f t="array" ref="T4082">(I4082/86400)+25569+(-5/24)</f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15.737410071942445</v>
      </c>
      <c r="P4083" s="5">
        <f t="shared" si="127"/>
        <v>29.166666666666668</v>
      </c>
      <c r="Q4083" t="str">
        <f t="array" ref="Q4083">LEFT(N4083,FIND("/",N4083)-1)</f>
        <v>theater</v>
      </c>
      <c r="R4083" t="str">
        <f t="array" ref="R4083">RIGHT(N4083,LEN(N4083)-FIND("/",N4083))</f>
        <v>plays</v>
      </c>
      <c r="S4083" s="9">
        <f t="array" ref="S4083">(J4083/86400)+25569+(-5/24)</f>
        <v>42041.372974537029</v>
      </c>
      <c r="T4083" s="9">
        <f t="array" ref="T4083">(I4083/86400)+25569+(-5/24)</f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2</v>
      </c>
      <c r="P4084" s="5">
        <f t="shared" si="127"/>
        <v>1.5</v>
      </c>
      <c r="Q4084" t="str">
        <f t="array" ref="Q4084">LEFT(N4084,FIND("/",N4084)-1)</f>
        <v>theater</v>
      </c>
      <c r="R4084" t="str">
        <f t="array" ref="R4084">RIGHT(N4084,LEN(N4084)-FIND("/",N4084))</f>
        <v>plays</v>
      </c>
      <c r="S4084" s="9">
        <f t="array" ref="S4084">(J4084/86400)+25569+(-5/24)</f>
        <v>42306.980937499997</v>
      </c>
      <c r="T4084" s="9">
        <f t="array" ref="T4084">(I4084/86400)+25569+(-5/24)</f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21.685714285714287</v>
      </c>
      <c r="P4085" s="5">
        <f t="shared" si="127"/>
        <v>126.5</v>
      </c>
      <c r="Q4085" t="str">
        <f t="array" ref="Q4085">LEFT(N4085,FIND("/",N4085)-1)</f>
        <v>theater</v>
      </c>
      <c r="R4085" t="str">
        <f t="array" ref="R4085">RIGHT(N4085,LEN(N4085)-FIND("/",N4085))</f>
        <v>plays</v>
      </c>
      <c r="S4085" s="9">
        <f t="array" ref="S4085">(J4085/86400)+25569+(-5/24)</f>
        <v>42353.553425925922</v>
      </c>
      <c r="T4085" s="9">
        <f t="array" ref="T4085">(I4085/86400)+25569+(-5/24)</f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0.33333333333333337</v>
      </c>
      <c r="P4086" s="5">
        <f t="shared" si="127"/>
        <v>10</v>
      </c>
      <c r="Q4086" t="str">
        <f t="array" ref="Q4086">LEFT(N4086,FIND("/",N4086)-1)</f>
        <v>theater</v>
      </c>
      <c r="R4086" t="str">
        <f t="array" ref="R4086">RIGHT(N4086,LEN(N4086)-FIND("/",N4086))</f>
        <v>plays</v>
      </c>
      <c r="S4086" s="9">
        <f t="array" ref="S4086">(J4086/86400)+25569+(-5/24)</f>
        <v>42622.228078703702</v>
      </c>
      <c r="T4086" s="9">
        <f t="array" ref="T4086">(I4086/86400)+25569+(-5/24)</f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0.2857142857142857</v>
      </c>
      <c r="P4087" s="5">
        <f t="shared" si="127"/>
        <v>10</v>
      </c>
      <c r="Q4087" t="str">
        <f t="array" ref="Q4087">LEFT(N4087,FIND("/",N4087)-1)</f>
        <v>theater</v>
      </c>
      <c r="R4087" t="str">
        <f t="array" ref="R4087">RIGHT(N4087,LEN(N4087)-FIND("/",N4087))</f>
        <v>plays</v>
      </c>
      <c r="S4087" s="9">
        <f t="array" ref="S4087">(J4087/86400)+25569+(-5/24)</f>
        <v>42058.395543981482</v>
      </c>
      <c r="T4087" s="9">
        <f t="array" ref="T4087">(I4087/86400)+25569+(-5/24)</f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</v>
      </c>
      <c r="P4088" s="5">
        <f t="shared" si="127"/>
        <v>9.4</v>
      </c>
      <c r="Q4088" t="str">
        <f t="array" ref="Q4088">LEFT(N4088,FIND("/",N4088)-1)</f>
        <v>theater</v>
      </c>
      <c r="R4088" t="str">
        <f t="array" ref="R4088">RIGHT(N4088,LEN(N4088)-FIND("/",N4088))</f>
        <v>plays</v>
      </c>
      <c r="S4088" s="9">
        <f t="array" ref="S4088">(J4088/86400)+25569+(-5/24)</f>
        <v>42304.732627314814</v>
      </c>
      <c r="T4088" s="9">
        <f t="array" ref="T4088">(I4088/86400)+25569+(-5/24)</f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5" t="e">
        <f t="shared" si="127"/>
        <v>#DIV/0!</v>
      </c>
      <c r="Q4089" t="str">
        <f t="array" ref="Q4089">LEFT(N4089,FIND("/",N4089)-1)</f>
        <v>theater</v>
      </c>
      <c r="R4089" t="str">
        <f t="array" ref="R4089">RIGHT(N4089,LEN(N4089)-FIND("/",N4089))</f>
        <v>plays</v>
      </c>
      <c r="S4089" s="9">
        <f t="array" ref="S4089">(J4089/86400)+25569+(-5/24)</f>
        <v>42538.53456018518</v>
      </c>
      <c r="T4089" s="9">
        <f t="array" ref="T4089">(I4089/86400)+25569+(-5/24)</f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10.8</v>
      </c>
      <c r="P4090" s="5">
        <f t="shared" si="127"/>
        <v>72</v>
      </c>
      <c r="Q4090" t="str">
        <f t="array" ref="Q4090">LEFT(N4090,FIND("/",N4090)-1)</f>
        <v>theater</v>
      </c>
      <c r="R4090" t="str">
        <f t="array" ref="R4090">RIGHT(N4090,LEN(N4090)-FIND("/",N4090))</f>
        <v>plays</v>
      </c>
      <c r="S4090" s="9">
        <f t="array" ref="S4090">(J4090/86400)+25569+(-5/24)</f>
        <v>41990.40421296296</v>
      </c>
      <c r="T4090" s="9">
        <f t="array" ref="T4090">(I4090/86400)+25569+(-5/24)</f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</v>
      </c>
      <c r="P4091" s="5">
        <f t="shared" si="127"/>
        <v>30</v>
      </c>
      <c r="Q4091" t="str">
        <f t="array" ref="Q4091">LEFT(N4091,FIND("/",N4091)-1)</f>
        <v>theater</v>
      </c>
      <c r="R4091" t="str">
        <f t="array" ref="R4091">RIGHT(N4091,LEN(N4091)-FIND("/",N4091))</f>
        <v>plays</v>
      </c>
      <c r="S4091" s="9">
        <f t="array" ref="S4091">(J4091/86400)+25569+(-5/24)</f>
        <v>42122.524166666662</v>
      </c>
      <c r="T4091" s="9">
        <f t="array" ref="T4091">(I4091/86400)+25569+(-5/24)</f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</v>
      </c>
      <c r="P4092" s="5">
        <f t="shared" si="127"/>
        <v>10.666666666666666</v>
      </c>
      <c r="Q4092" t="str">
        <f t="array" ref="Q4092">LEFT(N4092,FIND("/",N4092)-1)</f>
        <v>theater</v>
      </c>
      <c r="R4092" t="str">
        <f t="array" ref="R4092">RIGHT(N4092,LEN(N4092)-FIND("/",N4092))</f>
        <v>plays</v>
      </c>
      <c r="S4092" s="9">
        <f t="array" ref="S4092">(J4092/86400)+25569+(-5/24)</f>
        <v>42209.464548611104</v>
      </c>
      <c r="T4092" s="9">
        <f t="array" ref="T4092">(I4092/86400)+25569+(-5/24)</f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12.75</v>
      </c>
      <c r="P4093" s="5">
        <f t="shared" si="127"/>
        <v>25.5</v>
      </c>
      <c r="Q4093" t="str">
        <f t="array" ref="Q4093">LEFT(N4093,FIND("/",N4093)-1)</f>
        <v>theater</v>
      </c>
      <c r="R4093" t="str">
        <f t="array" ref="R4093">RIGHT(N4093,LEN(N4093)-FIND("/",N4093))</f>
        <v>plays</v>
      </c>
      <c r="S4093" s="9">
        <f t="array" ref="S4093">(J4093/86400)+25569+(-5/24)</f>
        <v>41990.298043981478</v>
      </c>
      <c r="T4093" s="9">
        <f t="array" ref="T4093">(I4093/86400)+25569+(-5/24)</f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1.8181818181818181E-2</v>
      </c>
      <c r="P4094" s="5">
        <f t="shared" si="127"/>
        <v>20</v>
      </c>
      <c r="Q4094" t="str">
        <f t="array" ref="Q4094">LEFT(N4094,FIND("/",N4094)-1)</f>
        <v>theater</v>
      </c>
      <c r="R4094" t="str">
        <f t="array" ref="R4094">RIGHT(N4094,LEN(N4094)-FIND("/",N4094))</f>
        <v>plays</v>
      </c>
      <c r="S4094" s="9">
        <f t="array" ref="S4094">(J4094/86400)+25569+(-5/24)</f>
        <v>42038.986655092587</v>
      </c>
      <c r="T4094" s="9">
        <f t="array" ref="T4094">(I4094/86400)+25569+(-5/24)</f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</v>
      </c>
      <c r="P4095" s="5">
        <f t="shared" si="127"/>
        <v>15</v>
      </c>
      <c r="Q4095" t="str">
        <f t="array" ref="Q4095">LEFT(N4095,FIND("/",N4095)-1)</f>
        <v>theater</v>
      </c>
      <c r="R4095" t="str">
        <f t="array" ref="R4095">RIGHT(N4095,LEN(N4095)-FIND("/",N4095))</f>
        <v>plays</v>
      </c>
      <c r="S4095" s="9">
        <f t="array" ref="S4095">(J4095/86400)+25569+(-5/24)</f>
        <v>42178.607557870368</v>
      </c>
      <c r="T4095" s="9">
        <f t="array" ref="T4095">(I4095/86400)+25569+(-5/24)</f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36.5</v>
      </c>
      <c r="P4096" s="5">
        <f t="shared" si="127"/>
        <v>91.25</v>
      </c>
      <c r="Q4096" t="str">
        <f t="array" ref="Q4096">LEFT(N4096,FIND("/",N4096)-1)</f>
        <v>theater</v>
      </c>
      <c r="R4096" t="str">
        <f t="array" ref="R4096">RIGHT(N4096,LEN(N4096)-FIND("/",N4096))</f>
        <v>plays</v>
      </c>
      <c r="S4096" s="9">
        <f t="array" ref="S4096">(J4096/86400)+25569+(-5/24)</f>
        <v>41889.878472222219</v>
      </c>
      <c r="T4096" s="9">
        <f t="array" ref="T4096">(I4096/86400)+25569+(-5/24)</f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2.666666666666667</v>
      </c>
      <c r="P4097" s="5">
        <f t="shared" si="127"/>
        <v>800</v>
      </c>
      <c r="Q4097" t="str">
        <f t="array" ref="Q4097">LEFT(N4097,FIND("/",N4097)-1)</f>
        <v>theater</v>
      </c>
      <c r="R4097" t="str">
        <f t="array" ref="R4097">RIGHT(N4097,LEN(N4097)-FIND("/",N4097))</f>
        <v>plays</v>
      </c>
      <c r="S4097" s="9">
        <f t="array" ref="S4097">(J4097/86400)+25569+(-5/24)</f>
        <v>42692.823495370372</v>
      </c>
      <c r="T4097" s="9">
        <f t="array" ref="T4097">(I4097/86400)+25569+(-5/24)</f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11.428571428571429</v>
      </c>
      <c r="P4098" s="5">
        <f t="shared" si="127"/>
        <v>80</v>
      </c>
      <c r="Q4098" t="str">
        <f t="array" ref="Q4098">LEFT(N4098,FIND("/",N4098)-1)</f>
        <v>theater</v>
      </c>
      <c r="R4098" t="str">
        <f t="array" ref="R4098">RIGHT(N4098,LEN(N4098)-FIND("/",N4098))</f>
        <v>plays</v>
      </c>
      <c r="S4098" s="9">
        <f t="array" ref="S4098">(J4098/86400)+25569+(-5/24)</f>
        <v>42750.321979166663</v>
      </c>
      <c r="T4098" s="9">
        <f t="array" ref="T4098">(I4098/86400)+25569+(-5/24)</f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E4099/D4099*100</f>
        <v>0</v>
      </c>
      <c r="P4099" s="5" t="e">
        <f t="shared" ref="P4099:P4115" si="129">E4099/L4099</f>
        <v>#DIV/0!</v>
      </c>
      <c r="Q4099" t="str">
        <f t="array" ref="Q4099">LEFT(N4099,FIND("/",N4099)-1)</f>
        <v>theater</v>
      </c>
      <c r="R4099" t="str">
        <f t="array" ref="R4099">RIGHT(N4099,LEN(N4099)-FIND("/",N4099))</f>
        <v>plays</v>
      </c>
      <c r="S4099" s="9">
        <f t="array" ref="S4099">(J4099/86400)+25569+(-5/24)</f>
        <v>42344.616168981483</v>
      </c>
      <c r="T4099" s="9">
        <f t="array" ref="T409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5" t="e">
        <f t="shared" si="129"/>
        <v>#DIV/0!</v>
      </c>
      <c r="Q4100" t="str">
        <f t="array" ref="Q4100">LEFT(N4100,FIND("/",N4100)-1)</f>
        <v>theater</v>
      </c>
      <c r="R4100" t="str">
        <f t="array" ref="R4100">RIGHT(N4100,LEN(N4100)-FIND("/",N4100))</f>
        <v>plays</v>
      </c>
      <c r="S4100" s="9">
        <f t="array" ref="S4100">(J4100/86400)+25569+(-5/24)</f>
        <v>42495.51385416666</v>
      </c>
      <c r="T4100" s="9">
        <f t="array" ref="T4100">(I4100/86400)+25569+(-5/24)</f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 s="5">
        <f t="shared" si="129"/>
        <v>50</v>
      </c>
      <c r="Q4101" t="str">
        <f t="array" ref="Q4101">LEFT(N4101,FIND("/",N4101)-1)</f>
        <v>theater</v>
      </c>
      <c r="R4101" t="str">
        <f t="array" ref="R4101">RIGHT(N4101,LEN(N4101)-FIND("/",N4101))</f>
        <v>plays</v>
      </c>
      <c r="S4101" s="9">
        <f t="array" ref="S4101">(J4101/86400)+25569+(-5/24)</f>
        <v>42570.642048611109</v>
      </c>
      <c r="T4101" s="9">
        <f t="array" ref="T4101">(I4101/86400)+25569+(-5/24)</f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5" t="e">
        <f t="shared" si="129"/>
        <v>#DIV/0!</v>
      </c>
      <c r="Q4102" t="str">
        <f t="array" ref="Q4102">LEFT(N4102,FIND("/",N4102)-1)</f>
        <v>theater</v>
      </c>
      <c r="R4102" t="str">
        <f t="array" ref="R4102">RIGHT(N4102,LEN(N4102)-FIND("/",N4102))</f>
        <v>plays</v>
      </c>
      <c r="S4102" s="9">
        <f t="array" ref="S4102">(J4102/86400)+25569+(-5/24)</f>
        <v>41926.916550925926</v>
      </c>
      <c r="T4102" s="9">
        <f t="array" ref="T4102">(I4102/86400)+25569+(-5/24)</f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5" t="e">
        <f t="shared" si="129"/>
        <v>#DIV/0!</v>
      </c>
      <c r="Q4103" t="str">
        <f t="array" ref="Q4103">LEFT(N4103,FIND("/",N4103)-1)</f>
        <v>theater</v>
      </c>
      <c r="R4103" t="str">
        <f t="array" ref="R4103">RIGHT(N4103,LEN(N4103)-FIND("/",N4103))</f>
        <v>plays</v>
      </c>
      <c r="S4103" s="9">
        <f t="array" ref="S4103">(J4103/86400)+25569+(-5/24)</f>
        <v>42730.695393518516</v>
      </c>
      <c r="T4103" s="9">
        <f t="array" ref="T4103">(I4103/86400)+25569+(-5/24)</f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 s="5">
        <f t="shared" si="129"/>
        <v>22.833333333333332</v>
      </c>
      <c r="Q4104" t="str">
        <f t="array" ref="Q4104">LEFT(N4104,FIND("/",N4104)-1)</f>
        <v>theater</v>
      </c>
      <c r="R4104" t="str">
        <f t="array" ref="R4104">RIGHT(N4104,LEN(N4104)-FIND("/",N4104))</f>
        <v>plays</v>
      </c>
      <c r="S4104" s="9">
        <f t="array" ref="S4104">(J4104/86400)+25569+(-5/24)</f>
        <v>42475.639733796292</v>
      </c>
      <c r="T4104" s="9">
        <f t="array" ref="T4104">(I4104/86400)+25569+(-5/24)</f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10</v>
      </c>
      <c r="P4105" s="5">
        <f t="shared" si="129"/>
        <v>16.666666666666668</v>
      </c>
      <c r="Q4105" t="str">
        <f t="array" ref="Q4105">LEFT(N4105,FIND("/",N4105)-1)</f>
        <v>theater</v>
      </c>
      <c r="R4105" t="str">
        <f t="array" ref="R4105">RIGHT(N4105,LEN(N4105)-FIND("/",N4105))</f>
        <v>plays</v>
      </c>
      <c r="S4105" s="9">
        <f t="array" ref="S4105">(J4105/86400)+25569+(-5/24)</f>
        <v>42188.624606481484</v>
      </c>
      <c r="T4105" s="9">
        <f t="array" ref="T4105">(I4105/86400)+25569+(-5/24)</f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21.366666666666667</v>
      </c>
      <c r="P4106" s="5">
        <f t="shared" si="129"/>
        <v>45.785714285714285</v>
      </c>
      <c r="Q4106" t="str">
        <f t="array" ref="Q4106">LEFT(N4106,FIND("/",N4106)-1)</f>
        <v>theater</v>
      </c>
      <c r="R4106" t="str">
        <f t="array" ref="R4106">RIGHT(N4106,LEN(N4106)-FIND("/",N4106))</f>
        <v>plays</v>
      </c>
      <c r="S4106" s="9">
        <f t="array" ref="S4106">(J4106/86400)+25569+(-5/24)</f>
        <v>42640.069837962961</v>
      </c>
      <c r="T4106" s="9">
        <f t="array" ref="T4106">(I4106/86400)+25569+(-5/24)</f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6.9696969696969706</v>
      </c>
      <c r="P4107" s="5">
        <f t="shared" si="129"/>
        <v>383.33333333333331</v>
      </c>
      <c r="Q4107" t="str">
        <f t="array" ref="Q4107">LEFT(N4107,FIND("/",N4107)-1)</f>
        <v>theater</v>
      </c>
      <c r="R4107" t="str">
        <f t="array" ref="R4107">RIGHT(N4107,LEN(N4107)-FIND("/",N4107))</f>
        <v>plays</v>
      </c>
      <c r="S4107" s="9">
        <f t="array" ref="S4107">(J4107/86400)+25569+(-5/24)</f>
        <v>42696.802187499998</v>
      </c>
      <c r="T4107" s="9">
        <f t="array" ref="T4107">(I4107/86400)+25569+(-5/24)</f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70.599999999999994</v>
      </c>
      <c r="P4108" s="5">
        <f t="shared" si="129"/>
        <v>106.96969696969697</v>
      </c>
      <c r="Q4108" t="str">
        <f t="array" ref="Q4108">LEFT(N4108,FIND("/",N4108)-1)</f>
        <v>theater</v>
      </c>
      <c r="R4108" t="str">
        <f t="array" ref="R4108">RIGHT(N4108,LEN(N4108)-FIND("/",N4108))</f>
        <v>plays</v>
      </c>
      <c r="S4108" s="9">
        <f t="array" ref="S4108">(J4108/86400)+25569+(-5/24)</f>
        <v>42052.841041666667</v>
      </c>
      <c r="T4108" s="9">
        <f t="array" ref="T4108">(I4108/86400)+25569+(-5/24)</f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2.0500000000000003</v>
      </c>
      <c r="P4109" s="5">
        <f t="shared" si="129"/>
        <v>10.25</v>
      </c>
      <c r="Q4109" t="str">
        <f t="array" ref="Q4109">LEFT(N4109,FIND("/",N4109)-1)</f>
        <v>theater</v>
      </c>
      <c r="R4109" t="str">
        <f t="array" ref="R4109">RIGHT(N4109,LEN(N4109)-FIND("/",N4109))</f>
        <v>plays</v>
      </c>
      <c r="S4109" s="9">
        <f t="array" ref="S4109">(J4109/86400)+25569+(-5/24)</f>
        <v>41883.708344907405</v>
      </c>
      <c r="T4109" s="9">
        <f t="array" ref="T4109">(I4109/86400)+25569+(-5/24)</f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</v>
      </c>
      <c r="P4110" s="5">
        <f t="shared" si="129"/>
        <v>59</v>
      </c>
      <c r="Q4110" t="str">
        <f t="array" ref="Q4110">LEFT(N4110,FIND("/",N4110)-1)</f>
        <v>theater</v>
      </c>
      <c r="R4110" t="str">
        <f t="array" ref="R4110">RIGHT(N4110,LEN(N4110)-FIND("/",N4110))</f>
        <v>plays</v>
      </c>
      <c r="S4110" s="9">
        <f t="array" ref="S4110">(J4110/86400)+25569+(-5/24)</f>
        <v>42766.823344907403</v>
      </c>
      <c r="T4110" s="9">
        <f t="array" ref="T4110">(I4110/86400)+25569+(-5/24)</f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5" t="e">
        <f t="shared" si="129"/>
        <v>#DIV/0!</v>
      </c>
      <c r="Q4111" t="str">
        <f t="array" ref="Q4111">LEFT(N4111,FIND("/",N4111)-1)</f>
        <v>theater</v>
      </c>
      <c r="R4111" t="str">
        <f t="array" ref="R4111">RIGHT(N4111,LEN(N4111)-FIND("/",N4111))</f>
        <v>plays</v>
      </c>
      <c r="S4111" s="9">
        <f t="array" ref="S4111">(J4111/86400)+25569+(-5/24)</f>
        <v>42307.331064814811</v>
      </c>
      <c r="T4111" s="9">
        <f t="array" ref="T4111">(I4111/86400)+25569+(-5/24)</f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28.666666666666668</v>
      </c>
      <c r="P4112" s="5">
        <f t="shared" si="129"/>
        <v>14.333333333333334</v>
      </c>
      <c r="Q4112" t="str">
        <f t="array" ref="Q4112">LEFT(N4112,FIND("/",N4112)-1)</f>
        <v>theater</v>
      </c>
      <c r="R4112" t="str">
        <f t="array" ref="R4112">RIGHT(N4112,LEN(N4112)-FIND("/",N4112))</f>
        <v>plays</v>
      </c>
      <c r="S4112" s="9">
        <f t="array" ref="S4112">(J4112/86400)+25569+(-5/24)</f>
        <v>42512.418414351851</v>
      </c>
      <c r="T4112" s="9">
        <f t="array" ref="T4112">(I4112/86400)+25569+(-5/24)</f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3.1333333333333333</v>
      </c>
      <c r="P4113" s="5">
        <f t="shared" si="129"/>
        <v>15.666666666666666</v>
      </c>
      <c r="Q4113" t="str">
        <f t="array" ref="Q4113">LEFT(N4113,FIND("/",N4113)-1)</f>
        <v>theater</v>
      </c>
      <c r="R4113" t="str">
        <f t="array" ref="R4113">RIGHT(N4113,LEN(N4113)-FIND("/",N4113))</f>
        <v>plays</v>
      </c>
      <c r="S4113" s="9">
        <f t="array" ref="S4113">(J4113/86400)+25569+(-5/24)</f>
        <v>42028.927546296291</v>
      </c>
      <c r="T4113" s="9">
        <f t="array" ref="T4113">(I4113/86400)+25569+(-5/24)</f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0.04</v>
      </c>
      <c r="P4114" s="5">
        <f t="shared" si="129"/>
        <v>1</v>
      </c>
      <c r="Q4114" t="str">
        <f t="array" ref="Q4114">LEFT(N4114,FIND("/",N4114)-1)</f>
        <v>theater</v>
      </c>
      <c r="R4114" t="str">
        <f t="array" ref="R4114">RIGHT(N4114,LEN(N4114)-FIND("/",N4114))</f>
        <v>plays</v>
      </c>
      <c r="S4114" s="9">
        <f t="array" ref="S4114">(J4114/86400)+25569+(-5/24)</f>
        <v>42400.738263888888</v>
      </c>
      <c r="T4114" s="9">
        <f t="array" ref="T4114">(I4114/86400)+25569+(-5/24)</f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0.2</v>
      </c>
      <c r="P4115" s="5">
        <f t="shared" si="129"/>
        <v>1</v>
      </c>
      <c r="Q4115" t="str">
        <f t="array" ref="Q4115">LEFT(N4115,FIND("/",N4115)-1)</f>
        <v>theater</v>
      </c>
      <c r="R4115" t="str">
        <f t="array" ref="R4115">RIGHT(N4115,LEN(N4115)-FIND("/",N4115))</f>
        <v>plays</v>
      </c>
      <c r="S4115" s="9">
        <f t="array" ref="S4115">(J4115/86400)+25569+(-5/24)</f>
        <v>42358.364849537036</v>
      </c>
      <c r="T4115" s="9">
        <f t="array" ref="T4115">(I4115/86400)+25569+(-5/24)</f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led">
      <formula>NOT(ISERROR(SEARCH("cancelled",F1)))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max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ABD94-9C50-46AD-93C8-B7DDD7EA81D8}">
  <sheetPr codeName="Sheet4"/>
  <dimension ref="A1:F14"/>
  <sheetViews>
    <sheetView workbookViewId="0">
      <selection activeCell="B16" sqref="B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8322</v>
      </c>
      <c r="B3" s="6" t="s">
        <v>8312</v>
      </c>
    </row>
    <row r="4" spans="1:6" x14ac:dyDescent="0.3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7" t="s">
        <v>8321</v>
      </c>
      <c r="B5" s="8">
        <v>839</v>
      </c>
      <c r="C5" s="8">
        <v>24</v>
      </c>
      <c r="D5" s="8">
        <v>493</v>
      </c>
      <c r="E5" s="8">
        <v>37</v>
      </c>
      <c r="F5" s="8">
        <v>1393</v>
      </c>
    </row>
    <row r="6" spans="1:6" x14ac:dyDescent="0.3">
      <c r="A6" s="7" t="s">
        <v>8317</v>
      </c>
      <c r="B6" s="8">
        <v>540</v>
      </c>
      <c r="C6" s="8">
        <v>20</v>
      </c>
      <c r="D6" s="8">
        <v>120</v>
      </c>
      <c r="E6" s="8">
        <v>20</v>
      </c>
      <c r="F6" s="8">
        <v>700</v>
      </c>
    </row>
    <row r="7" spans="1:6" x14ac:dyDescent="0.3">
      <c r="A7" s="7" t="s">
        <v>8313</v>
      </c>
      <c r="B7" s="8">
        <v>300</v>
      </c>
      <c r="C7" s="8"/>
      <c r="D7" s="8">
        <v>180</v>
      </c>
      <c r="E7" s="8">
        <v>40</v>
      </c>
      <c r="F7" s="8">
        <v>520</v>
      </c>
    </row>
    <row r="8" spans="1:6" x14ac:dyDescent="0.3">
      <c r="A8" s="7" t="s">
        <v>8320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3">
      <c r="A9" s="7" t="s">
        <v>8318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3">
      <c r="A10" s="7" t="s">
        <v>8315</v>
      </c>
      <c r="B10" s="8">
        <v>80</v>
      </c>
      <c r="C10" s="8"/>
      <c r="D10" s="8">
        <v>140</v>
      </c>
      <c r="E10" s="8"/>
      <c r="F10" s="8">
        <v>220</v>
      </c>
    </row>
    <row r="11" spans="1:6" x14ac:dyDescent="0.3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7" t="s">
        <v>8314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</row>
    <row r="13" spans="1:6" x14ac:dyDescent="0.3">
      <c r="A13" s="7" t="s">
        <v>8316</v>
      </c>
      <c r="B13" s="8"/>
      <c r="C13" s="8"/>
      <c r="D13" s="8"/>
      <c r="E13" s="8">
        <v>24</v>
      </c>
      <c r="F13" s="8">
        <v>24</v>
      </c>
    </row>
    <row r="14" spans="1:6" x14ac:dyDescent="0.3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4296C-46EC-46B5-B2A6-A3B80BD14A21}">
  <sheetPr codeName="Sheet5"/>
  <dimension ref="A1:F46"/>
  <sheetViews>
    <sheetView topLeftCell="C1" workbookViewId="0">
      <selection activeCell="F17" sqref="F17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8322</v>
      </c>
      <c r="B3" s="6" t="s">
        <v>8312</v>
      </c>
    </row>
    <row r="4" spans="1:6" x14ac:dyDescent="0.3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7" t="s">
        <v>8324</v>
      </c>
      <c r="B5" s="8"/>
      <c r="C5" s="8"/>
      <c r="D5" s="8">
        <v>100</v>
      </c>
      <c r="E5" s="8"/>
      <c r="F5" s="8">
        <v>100</v>
      </c>
    </row>
    <row r="6" spans="1:6" x14ac:dyDescent="0.3">
      <c r="A6" s="7" t="s">
        <v>8325</v>
      </c>
      <c r="B6" s="8"/>
      <c r="C6" s="8"/>
      <c r="D6" s="8"/>
      <c r="E6" s="8">
        <v>20</v>
      </c>
      <c r="F6" s="8">
        <v>20</v>
      </c>
    </row>
    <row r="7" spans="1:6" x14ac:dyDescent="0.3">
      <c r="A7" s="7" t="s">
        <v>8326</v>
      </c>
      <c r="B7" s="8"/>
      <c r="C7" s="8"/>
      <c r="D7" s="8"/>
      <c r="E7" s="8">
        <v>24</v>
      </c>
      <c r="F7" s="8">
        <v>24</v>
      </c>
    </row>
    <row r="8" spans="1:6" x14ac:dyDescent="0.3">
      <c r="A8" s="7" t="s">
        <v>8327</v>
      </c>
      <c r="B8" s="8"/>
      <c r="C8" s="8"/>
      <c r="D8" s="8">
        <v>40</v>
      </c>
      <c r="E8" s="8"/>
      <c r="F8" s="8">
        <v>40</v>
      </c>
    </row>
    <row r="9" spans="1:6" x14ac:dyDescent="0.3">
      <c r="A9" s="7" t="s">
        <v>8328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8329</v>
      </c>
      <c r="B10" s="8">
        <v>180</v>
      </c>
      <c r="C10" s="8"/>
      <c r="D10" s="8"/>
      <c r="E10" s="8"/>
      <c r="F10" s="8">
        <v>180</v>
      </c>
    </row>
    <row r="11" spans="1:6" x14ac:dyDescent="0.3">
      <c r="A11" s="7" t="s">
        <v>8330</v>
      </c>
      <c r="B11" s="8"/>
      <c r="C11" s="8"/>
      <c r="D11" s="8">
        <v>80</v>
      </c>
      <c r="E11" s="8"/>
      <c r="F11" s="8">
        <v>80</v>
      </c>
    </row>
    <row r="12" spans="1:6" x14ac:dyDescent="0.3">
      <c r="A12" s="7" t="s">
        <v>8331</v>
      </c>
      <c r="B12" s="8">
        <v>40</v>
      </c>
      <c r="C12" s="8"/>
      <c r="D12" s="8"/>
      <c r="E12" s="8"/>
      <c r="F12" s="8">
        <v>40</v>
      </c>
    </row>
    <row r="13" spans="1:6" x14ac:dyDescent="0.3">
      <c r="A13" s="7" t="s">
        <v>8332</v>
      </c>
      <c r="B13" s="8"/>
      <c r="C13" s="8">
        <v>20</v>
      </c>
      <c r="D13" s="8">
        <v>40</v>
      </c>
      <c r="E13" s="8"/>
      <c r="F13" s="8">
        <v>60</v>
      </c>
    </row>
    <row r="14" spans="1:6" x14ac:dyDescent="0.3">
      <c r="A14" s="7" t="s">
        <v>8333</v>
      </c>
      <c r="B14" s="8"/>
      <c r="C14" s="8"/>
      <c r="D14" s="8">
        <v>40</v>
      </c>
      <c r="E14" s="8"/>
      <c r="F14" s="8">
        <v>40</v>
      </c>
    </row>
    <row r="15" spans="1:6" x14ac:dyDescent="0.3">
      <c r="A15" s="7" t="s">
        <v>8334</v>
      </c>
      <c r="B15" s="8"/>
      <c r="C15" s="8"/>
      <c r="D15" s="8">
        <v>120</v>
      </c>
      <c r="E15" s="8">
        <v>20</v>
      </c>
      <c r="F15" s="8">
        <v>140</v>
      </c>
    </row>
    <row r="16" spans="1:6" x14ac:dyDescent="0.3">
      <c r="A16" s="7" t="s">
        <v>8335</v>
      </c>
      <c r="B16" s="8"/>
      <c r="C16" s="8"/>
      <c r="D16" s="8">
        <v>20</v>
      </c>
      <c r="E16" s="8"/>
      <c r="F16" s="8">
        <v>20</v>
      </c>
    </row>
    <row r="17" spans="1:6" x14ac:dyDescent="0.3">
      <c r="A17" s="7" t="s">
        <v>8336</v>
      </c>
      <c r="B17" s="8">
        <v>140</v>
      </c>
      <c r="C17" s="8"/>
      <c r="D17" s="8"/>
      <c r="E17" s="8"/>
      <c r="F17" s="8">
        <v>140</v>
      </c>
    </row>
    <row r="18" spans="1:6" x14ac:dyDescent="0.3">
      <c r="A18" s="7" t="s">
        <v>8337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3">
      <c r="A19" s="7" t="s">
        <v>8338</v>
      </c>
      <c r="B19" s="8"/>
      <c r="C19" s="8"/>
      <c r="D19" s="8">
        <v>60</v>
      </c>
      <c r="E19" s="8"/>
      <c r="F19" s="8">
        <v>60</v>
      </c>
    </row>
    <row r="20" spans="1:6" x14ac:dyDescent="0.3">
      <c r="A20" s="7" t="s">
        <v>8339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3">
      <c r="A21" s="7" t="s">
        <v>8340</v>
      </c>
      <c r="B21" s="8">
        <v>20</v>
      </c>
      <c r="C21" s="8"/>
      <c r="D21" s="8"/>
      <c r="E21" s="8"/>
      <c r="F21" s="8">
        <v>20</v>
      </c>
    </row>
    <row r="22" spans="1:6" x14ac:dyDescent="0.3">
      <c r="A22" s="7" t="s">
        <v>8341</v>
      </c>
      <c r="B22" s="8"/>
      <c r="C22" s="8"/>
      <c r="D22" s="8">
        <v>40</v>
      </c>
      <c r="E22" s="8"/>
      <c r="F22" s="8">
        <v>40</v>
      </c>
    </row>
    <row r="23" spans="1:6" x14ac:dyDescent="0.3">
      <c r="A23" s="7" t="s">
        <v>8342</v>
      </c>
      <c r="B23" s="8">
        <v>60</v>
      </c>
      <c r="C23" s="8"/>
      <c r="D23" s="8">
        <v>60</v>
      </c>
      <c r="E23" s="8">
        <v>20</v>
      </c>
      <c r="F23" s="8">
        <v>140</v>
      </c>
    </row>
    <row r="24" spans="1:6" x14ac:dyDescent="0.3">
      <c r="A24" s="7" t="s">
        <v>8343</v>
      </c>
      <c r="B24" s="8"/>
      <c r="C24" s="8"/>
      <c r="D24" s="8">
        <v>20</v>
      </c>
      <c r="E24" s="8"/>
      <c r="F24" s="8">
        <v>20</v>
      </c>
    </row>
    <row r="25" spans="1:6" x14ac:dyDescent="0.3">
      <c r="A25" s="7" t="s">
        <v>8344</v>
      </c>
      <c r="B25" s="8">
        <v>60</v>
      </c>
      <c r="C25" s="8"/>
      <c r="D25" s="8"/>
      <c r="E25" s="8"/>
      <c r="F25" s="8">
        <v>60</v>
      </c>
    </row>
    <row r="26" spans="1:6" x14ac:dyDescent="0.3">
      <c r="A26" s="7" t="s">
        <v>8345</v>
      </c>
      <c r="B26" s="8"/>
      <c r="C26" s="8"/>
      <c r="D26" s="8">
        <v>20</v>
      </c>
      <c r="E26" s="8"/>
      <c r="F26" s="8">
        <v>20</v>
      </c>
    </row>
    <row r="27" spans="1:6" x14ac:dyDescent="0.3">
      <c r="A27" s="7" t="s">
        <v>8346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3">
      <c r="A28" s="7" t="s">
        <v>8347</v>
      </c>
      <c r="B28" s="8"/>
      <c r="C28" s="8"/>
      <c r="D28" s="8">
        <v>20</v>
      </c>
      <c r="E28" s="8"/>
      <c r="F28" s="8">
        <v>20</v>
      </c>
    </row>
    <row r="29" spans="1:6" x14ac:dyDescent="0.3">
      <c r="A29" s="7" t="s">
        <v>8348</v>
      </c>
      <c r="B29" s="8">
        <v>694</v>
      </c>
      <c r="C29" s="8">
        <v>19</v>
      </c>
      <c r="D29" s="8">
        <v>353</v>
      </c>
      <c r="E29" s="8"/>
      <c r="F29" s="8">
        <v>1066</v>
      </c>
    </row>
    <row r="30" spans="1:6" x14ac:dyDescent="0.3">
      <c r="A30" s="7" t="s">
        <v>8349</v>
      </c>
      <c r="B30" s="8">
        <v>40</v>
      </c>
      <c r="C30" s="8"/>
      <c r="D30" s="8"/>
      <c r="E30" s="8"/>
      <c r="F30" s="8">
        <v>40</v>
      </c>
    </row>
    <row r="31" spans="1:6" x14ac:dyDescent="0.3">
      <c r="A31" s="7" t="s">
        <v>8350</v>
      </c>
      <c r="B31" s="8">
        <v>20</v>
      </c>
      <c r="C31" s="8"/>
      <c r="D31" s="8"/>
      <c r="E31" s="8"/>
      <c r="F31" s="8">
        <v>20</v>
      </c>
    </row>
    <row r="32" spans="1:6" x14ac:dyDescent="0.3">
      <c r="A32" s="7" t="s">
        <v>8351</v>
      </c>
      <c r="B32" s="8"/>
      <c r="C32" s="8"/>
      <c r="D32" s="8">
        <v>20</v>
      </c>
      <c r="E32" s="8"/>
      <c r="F32" s="8">
        <v>20</v>
      </c>
    </row>
    <row r="33" spans="1:6" x14ac:dyDescent="0.3">
      <c r="A33" s="7" t="s">
        <v>8352</v>
      </c>
      <c r="B33" s="8">
        <v>260</v>
      </c>
      <c r="C33" s="8"/>
      <c r="D33" s="8"/>
      <c r="E33" s="8"/>
      <c r="F33" s="8">
        <v>260</v>
      </c>
    </row>
    <row r="34" spans="1:6" x14ac:dyDescent="0.3">
      <c r="A34" s="7" t="s">
        <v>8353</v>
      </c>
      <c r="B34" s="8"/>
      <c r="C34" s="8"/>
      <c r="D34" s="8"/>
      <c r="E34" s="8">
        <v>40</v>
      </c>
      <c r="F34" s="8">
        <v>40</v>
      </c>
    </row>
    <row r="35" spans="1:6" x14ac:dyDescent="0.3">
      <c r="A35" s="7" t="s">
        <v>8354</v>
      </c>
      <c r="B35" s="8">
        <v>60</v>
      </c>
      <c r="C35" s="8"/>
      <c r="D35" s="8"/>
      <c r="E35" s="8"/>
      <c r="F35" s="8">
        <v>60</v>
      </c>
    </row>
    <row r="36" spans="1:6" x14ac:dyDescent="0.3">
      <c r="A36" s="7" t="s">
        <v>8355</v>
      </c>
      <c r="B36" s="8">
        <v>34</v>
      </c>
      <c r="C36" s="8">
        <v>6</v>
      </c>
      <c r="D36" s="8"/>
      <c r="E36" s="8"/>
      <c r="F36" s="8">
        <v>40</v>
      </c>
    </row>
    <row r="37" spans="1:6" x14ac:dyDescent="0.3">
      <c r="A37" s="7" t="s">
        <v>8356</v>
      </c>
      <c r="B37" s="8">
        <v>40</v>
      </c>
      <c r="C37" s="8"/>
      <c r="D37" s="8">
        <v>2</v>
      </c>
      <c r="E37" s="8">
        <v>18</v>
      </c>
      <c r="F37" s="8">
        <v>60</v>
      </c>
    </row>
    <row r="38" spans="1:6" x14ac:dyDescent="0.3">
      <c r="A38" s="7" t="s">
        <v>8357</v>
      </c>
      <c r="B38" s="8">
        <v>85</v>
      </c>
      <c r="C38" s="8">
        <v>5</v>
      </c>
      <c r="D38" s="8">
        <v>80</v>
      </c>
      <c r="E38" s="8">
        <v>17</v>
      </c>
      <c r="F38" s="8">
        <v>187</v>
      </c>
    </row>
    <row r="39" spans="1:6" x14ac:dyDescent="0.3">
      <c r="A39" s="7" t="s">
        <v>8358</v>
      </c>
      <c r="B39" s="8">
        <v>80</v>
      </c>
      <c r="C39" s="8"/>
      <c r="D39" s="8"/>
      <c r="E39" s="8"/>
      <c r="F39" s="8">
        <v>80</v>
      </c>
    </row>
    <row r="40" spans="1:6" x14ac:dyDescent="0.3">
      <c r="A40" s="7" t="s">
        <v>8359</v>
      </c>
      <c r="B40" s="8">
        <v>60</v>
      </c>
      <c r="C40" s="8"/>
      <c r="D40" s="8"/>
      <c r="E40" s="8"/>
      <c r="F40" s="8">
        <v>60</v>
      </c>
    </row>
    <row r="41" spans="1:6" x14ac:dyDescent="0.3">
      <c r="A41" s="7" t="s">
        <v>8360</v>
      </c>
      <c r="B41" s="8"/>
      <c r="C41" s="8"/>
      <c r="D41" s="8">
        <v>47</v>
      </c>
      <c r="E41" s="8">
        <v>10</v>
      </c>
      <c r="F41" s="8">
        <v>57</v>
      </c>
    </row>
    <row r="42" spans="1:6" x14ac:dyDescent="0.3">
      <c r="A42" s="7" t="s">
        <v>8361</v>
      </c>
      <c r="B42" s="8"/>
      <c r="C42" s="8"/>
      <c r="D42" s="8">
        <v>100</v>
      </c>
      <c r="E42" s="8"/>
      <c r="F42" s="8">
        <v>100</v>
      </c>
    </row>
    <row r="43" spans="1:6" x14ac:dyDescent="0.3">
      <c r="A43" s="7" t="s">
        <v>8362</v>
      </c>
      <c r="B43" s="8">
        <v>20</v>
      </c>
      <c r="C43" s="8"/>
      <c r="D43" s="8">
        <v>120</v>
      </c>
      <c r="E43" s="8">
        <v>60</v>
      </c>
      <c r="F43" s="8">
        <v>200</v>
      </c>
    </row>
    <row r="44" spans="1:6" x14ac:dyDescent="0.3">
      <c r="A44" s="7" t="s">
        <v>8363</v>
      </c>
      <c r="B44" s="8"/>
      <c r="C44" s="8"/>
      <c r="D44" s="8">
        <v>60</v>
      </c>
      <c r="E44" s="8">
        <v>100</v>
      </c>
      <c r="F44" s="8">
        <v>160</v>
      </c>
    </row>
    <row r="45" spans="1:6" x14ac:dyDescent="0.3">
      <c r="A45" s="7" t="s">
        <v>8364</v>
      </c>
      <c r="B45" s="8"/>
      <c r="C45" s="8"/>
      <c r="D45" s="8"/>
      <c r="E45" s="8">
        <v>20</v>
      </c>
      <c r="F45" s="8">
        <v>20</v>
      </c>
    </row>
    <row r="46" spans="1:6" x14ac:dyDescent="0.3">
      <c r="A46" s="7" t="s">
        <v>8311</v>
      </c>
      <c r="B46" s="8">
        <v>2185</v>
      </c>
      <c r="C46" s="8">
        <v>50</v>
      </c>
      <c r="D46" s="8">
        <v>1530</v>
      </c>
      <c r="E46" s="8">
        <v>349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81BC-7DFF-43CB-88C5-94B450197A63}">
  <sheetPr codeName="Sheet6"/>
  <dimension ref="A1:F18"/>
  <sheetViews>
    <sheetView workbookViewId="0">
      <selection activeCell="A4" sqref="A4:E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8323</v>
      </c>
    </row>
    <row r="2" spans="1:6" x14ac:dyDescent="0.3">
      <c r="A2" s="6" t="s">
        <v>8379</v>
      </c>
      <c r="B2" t="s">
        <v>8323</v>
      </c>
    </row>
    <row r="4" spans="1:6" x14ac:dyDescent="0.3">
      <c r="A4" s="6" t="s">
        <v>8322</v>
      </c>
      <c r="B4" s="6" t="s">
        <v>8312</v>
      </c>
    </row>
    <row r="5" spans="1:6" x14ac:dyDescent="0.3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">
      <c r="A6" s="10" t="s">
        <v>8373</v>
      </c>
      <c r="B6" s="8">
        <v>183</v>
      </c>
      <c r="C6" s="8">
        <v>2</v>
      </c>
      <c r="D6" s="8">
        <v>149</v>
      </c>
      <c r="E6" s="8">
        <v>34</v>
      </c>
      <c r="F6" s="8">
        <v>368</v>
      </c>
    </row>
    <row r="7" spans="1:6" x14ac:dyDescent="0.3">
      <c r="A7" s="10" t="s">
        <v>8374</v>
      </c>
      <c r="B7" s="8">
        <v>202</v>
      </c>
      <c r="C7" s="8">
        <v>18</v>
      </c>
      <c r="D7" s="8">
        <v>105</v>
      </c>
      <c r="E7" s="8">
        <v>27</v>
      </c>
      <c r="F7" s="8">
        <v>352</v>
      </c>
    </row>
    <row r="8" spans="1:6" x14ac:dyDescent="0.3">
      <c r="A8" s="10" t="s">
        <v>8375</v>
      </c>
      <c r="B8" s="8">
        <v>179</v>
      </c>
      <c r="C8" s="8">
        <v>30</v>
      </c>
      <c r="D8" s="8">
        <v>108</v>
      </c>
      <c r="E8" s="8">
        <v>28</v>
      </c>
      <c r="F8" s="8">
        <v>345</v>
      </c>
    </row>
    <row r="9" spans="1:6" x14ac:dyDescent="0.3">
      <c r="A9" s="10" t="s">
        <v>8376</v>
      </c>
      <c r="B9" s="8">
        <v>193</v>
      </c>
      <c r="C9" s="8"/>
      <c r="D9" s="8">
        <v>103</v>
      </c>
      <c r="E9" s="8">
        <v>27</v>
      </c>
      <c r="F9" s="8">
        <v>323</v>
      </c>
    </row>
    <row r="10" spans="1:6" x14ac:dyDescent="0.3">
      <c r="A10" s="10" t="s">
        <v>8367</v>
      </c>
      <c r="B10" s="8">
        <v>233</v>
      </c>
      <c r="C10" s="8"/>
      <c r="D10" s="8">
        <v>126</v>
      </c>
      <c r="E10" s="8">
        <v>26</v>
      </c>
      <c r="F10" s="8">
        <v>385</v>
      </c>
    </row>
    <row r="11" spans="1:6" x14ac:dyDescent="0.3">
      <c r="A11" s="10" t="s">
        <v>8377</v>
      </c>
      <c r="B11" s="8">
        <v>213</v>
      </c>
      <c r="C11" s="8"/>
      <c r="D11" s="8">
        <v>148</v>
      </c>
      <c r="E11" s="8">
        <v>27</v>
      </c>
      <c r="F11" s="8">
        <v>388</v>
      </c>
    </row>
    <row r="12" spans="1:6" x14ac:dyDescent="0.3">
      <c r="A12" s="10" t="s">
        <v>8368</v>
      </c>
      <c r="B12" s="8">
        <v>192</v>
      </c>
      <c r="C12" s="8"/>
      <c r="D12" s="8">
        <v>148</v>
      </c>
      <c r="E12" s="8">
        <v>44</v>
      </c>
      <c r="F12" s="8">
        <v>384</v>
      </c>
    </row>
    <row r="13" spans="1:6" x14ac:dyDescent="0.3">
      <c r="A13" s="10" t="s">
        <v>8369</v>
      </c>
      <c r="B13" s="8">
        <v>167</v>
      </c>
      <c r="C13" s="8"/>
      <c r="D13" s="8">
        <v>134</v>
      </c>
      <c r="E13" s="8">
        <v>32</v>
      </c>
      <c r="F13" s="8">
        <v>333</v>
      </c>
    </row>
    <row r="14" spans="1:6" x14ac:dyDescent="0.3">
      <c r="A14" s="10" t="s">
        <v>8370</v>
      </c>
      <c r="B14" s="8">
        <v>148</v>
      </c>
      <c r="C14" s="8"/>
      <c r="D14" s="8">
        <v>127</v>
      </c>
      <c r="E14" s="8">
        <v>24</v>
      </c>
      <c r="F14" s="8">
        <v>299</v>
      </c>
    </row>
    <row r="15" spans="1:6" x14ac:dyDescent="0.3">
      <c r="A15" s="10" t="s">
        <v>8371</v>
      </c>
      <c r="B15" s="8">
        <v>184</v>
      </c>
      <c r="C15" s="8"/>
      <c r="D15" s="8">
        <v>150</v>
      </c>
      <c r="E15" s="8">
        <v>20</v>
      </c>
      <c r="F15" s="8">
        <v>354</v>
      </c>
    </row>
    <row r="16" spans="1:6" x14ac:dyDescent="0.3">
      <c r="A16" s="10" t="s">
        <v>8372</v>
      </c>
      <c r="B16" s="8">
        <v>180</v>
      </c>
      <c r="C16" s="8"/>
      <c r="D16" s="8">
        <v>113</v>
      </c>
      <c r="E16" s="8">
        <v>37</v>
      </c>
      <c r="F16" s="8">
        <v>330</v>
      </c>
    </row>
    <row r="17" spans="1:6" x14ac:dyDescent="0.3">
      <c r="A17" s="10" t="s">
        <v>8378</v>
      </c>
      <c r="B17" s="8">
        <v>111</v>
      </c>
      <c r="C17" s="8"/>
      <c r="D17" s="8">
        <v>119</v>
      </c>
      <c r="E17" s="8">
        <v>23</v>
      </c>
      <c r="F17" s="8">
        <v>253</v>
      </c>
    </row>
    <row r="18" spans="1:6" x14ac:dyDescent="0.3">
      <c r="A18" s="10" t="s">
        <v>8311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7EC-F439-46E4-8212-C2A62FDFFE61}">
  <sheetPr codeName="Sheet7"/>
  <dimension ref="A1:H13"/>
  <sheetViews>
    <sheetView tabSelected="1" workbookViewId="0">
      <selection activeCell="B6" sqref="B6"/>
    </sheetView>
  </sheetViews>
  <sheetFormatPr defaultRowHeight="14.4" x14ac:dyDescent="0.3"/>
  <cols>
    <col min="1" max="1" width="10" customWidth="1"/>
    <col min="2" max="2" width="10.33203125" customWidth="1"/>
    <col min="3" max="3" width="10.109375" customWidth="1"/>
    <col min="4" max="4" width="10.5546875" customWidth="1"/>
    <col min="5" max="5" width="8.6640625" customWidth="1"/>
    <col min="6" max="6" width="10.109375" customWidth="1"/>
    <col min="7" max="7" width="8.88671875" customWidth="1"/>
    <col min="8" max="8" width="8.218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8398</v>
      </c>
      <c r="E1" t="s">
        <v>8383</v>
      </c>
      <c r="F1" t="s">
        <v>8384</v>
      </c>
      <c r="G1" t="s">
        <v>8385</v>
      </c>
      <c r="H1" t="s">
        <v>8397</v>
      </c>
    </row>
    <row r="2" spans="1:8" x14ac:dyDescent="0.3">
      <c r="A2" t="s">
        <v>8396</v>
      </c>
      <c r="B2">
        <f>COUNTIFS(Data!D2:D4115,"&lt;1000", Data!F2:F4115,"successful" )</f>
        <v>322</v>
      </c>
      <c r="C2">
        <f t="array" ref="C2">COUNTIFS(Data!D2:D4115,"&lt;1000", Data!F2:F4115,"failed" )</f>
        <v>113</v>
      </c>
      <c r="D2">
        <f t="array" ref="D2">COUNTIFS(Data!D2:D4115,"&lt;1000", Data!F2:F4115,"canceled" )</f>
        <v>18</v>
      </c>
      <c r="E2">
        <f>B2+C2+D2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8386</v>
      </c>
      <c r="B3">
        <f>COUNTIFS(Data!D2:D4115,"&gt;=1000",Data!D2:D4115,"&lt;=4999", Data!F2:F4115,"successful" )</f>
        <v>932</v>
      </c>
      <c r="C3">
        <f t="array" ref="C3">COUNTIFS(Data!D2:D4115,"&gt;=1000",Data!D2:D4115,"&lt;=4999", Data!F2:F4115,"failed" )</f>
        <v>420</v>
      </c>
      <c r="D3">
        <f t="array" ref="D3">COUNTIFS(Data!D2:D4115,"&gt;=1000",Data!D2:D4115,"&lt;=4999", Data!F2:F4115,"canceled" )</f>
        <v>60</v>
      </c>
      <c r="E3">
        <f t="shared" ref="E3:E13" si="0">B3+C3+D3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8387</v>
      </c>
      <c r="B4">
        <f>COUNTIFS(Data!D2:D4115,"&gt;=5000",Data!D2:D4115,"&lt;=9999", Data!F2:F4115,"successful" )</f>
        <v>381</v>
      </c>
      <c r="C4">
        <f t="array" ref="C4">COUNTIFS(Data!D2:D4115,"&gt;=5000",Data!D2:D4115,"&lt;=9999", Data!F2:F4115,"failed" )</f>
        <v>283</v>
      </c>
      <c r="D4">
        <f>COUNTIFS(Data!D2:D4115,"&gt;=5000",Data!D2:D4115,"&lt;=9999", Data!F2:F4115,"canceled" 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8388</v>
      </c>
      <c r="B5">
        <f t="array" ref="B5">COUNTIFS(Data!D2:D4115,"&gt;=10000",Data!D2:D4115,"&lt;=14999", Data!F2:F4115,"successful" )</f>
        <v>168</v>
      </c>
      <c r="C5">
        <f>COUNTIFS(Data!D2:D4115,"&gt;=10000",Data!D2:D4115,"&lt;=14999", Data!F2:F4115,"failed" )</f>
        <v>144</v>
      </c>
      <c r="D5">
        <f>COUNTIFS(Data!D2:D4115,"&gt;=10000",Data!D2:D4115,"&lt;=14999", Data!F2:F4115,"canceled" 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8389</v>
      </c>
      <c r="B6">
        <f>COUNTIFS(Data!D2:D4115,"&gt;=15000",Data!D2:D4115,"&lt;=19999", Data!F2:F4115,"successful" )</f>
        <v>94</v>
      </c>
      <c r="C6">
        <f>COUNTIFS(Data!D2:D4115,"&gt;=15000",Data!D2:D4115,"&lt;=19999", Data!F2:F4115,"failed" )</f>
        <v>90</v>
      </c>
      <c r="D6">
        <f t="array" ref="D6">COUNTIFS(Data!D2:D4115,"&gt;=15000",Data!D2:D4115,"&lt;=19999", Data!F2:F4115,"canceled" 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8390</v>
      </c>
      <c r="B7">
        <f>COUNTIFS(Data!D2:D4115,"&gt;=20000",Data!D2:D4115,"&lt;=24999", Data!F2:F4115,"successful" )</f>
        <v>62</v>
      </c>
      <c r="C7">
        <f t="array" ref="C7">COUNTIFS(Data!D2:D4115,"&gt;=20000",Data!D2:D4115,"&lt;=24999", Data!F2:F4115,"failed")</f>
        <v>72</v>
      </c>
      <c r="D7">
        <f t="array" ref="D7">COUNTIFS(Data!D2:D4115,"&gt;=20000",Data!D2:D4115,"&lt;=24999", Data!F2:F4115,"canceled")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8391</v>
      </c>
      <c r="B8">
        <f>COUNTIFS(Data!D2:D4115,"&gt;=25000",Data!D2:D4115,"&lt;=29999", Data!F2:F4115,"successful")</f>
        <v>55</v>
      </c>
      <c r="C8">
        <f t="array" ref="C8">COUNTIFS(Data!D2:D4115,"&gt;=25000",Data!D2:D4115,"&lt;=29999", Data!F2:F4115,"failed")</f>
        <v>64</v>
      </c>
      <c r="D8">
        <f>COUNTIFS(Data!D2:D4115,"&gt;=25000",Data!D2:D4115,"&lt;=29999", Data!F2:F4115,"canceled")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8399</v>
      </c>
      <c r="B9">
        <f t="array" ref="B9">COUNTIFS(Data!D2:D4115,"&gt;=30000",Data!D2:D4115,"&lt;=34999", Data!F2:F4115,"successful")</f>
        <v>32</v>
      </c>
      <c r="C9">
        <f t="array" ref="C9">COUNTIFS(Data!D2:D4115,"&gt;=30000",Data!D2:D4115,"&lt;=34999", Data!F2:F4115,"failed")</f>
        <v>37</v>
      </c>
      <c r="D9">
        <f t="array" ref="D9">COUNTIFS(Data!D2:D4115,"&gt;=30000",Data!D2:D4115,"&lt;=34999", Data!F2:F4115,"canceled")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8392</v>
      </c>
      <c r="B10">
        <f>COUNTIFS(Data!D2:D4115,"&gt;=35000",Data!D2:D4115,"&lt;=39999", Data!F2:F4115,"successful")</f>
        <v>26</v>
      </c>
      <c r="C10">
        <f t="array" ref="C10">COUNTIFS(Data!D2:D4115,"&gt;=35000",Data!D2:D4115,"&lt;=39999", Data!F2:F4115,"failed")</f>
        <v>22</v>
      </c>
      <c r="D10">
        <f t="array" ref="D10">COUNTIFS(Data!D2:D4115,"&gt;=35000",Data!D2:D4115,"&lt;=39999", Data!F2:F4115,"canceled")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8393</v>
      </c>
      <c r="B11">
        <f>COUNTIFS(Data!D2:D4115,"&gt;=40000",Data!D2:D4115,"&lt;=44999", Data!F2:F4115,"successful")</f>
        <v>21</v>
      </c>
      <c r="C11">
        <f t="array" ref="C11">COUNTIFS(Data!D2:D4115,"&gt;=40000",Data!D2:D4115,"&lt;=44999", Data!F2:F4115,"failed")</f>
        <v>16</v>
      </c>
      <c r="D11">
        <f t="array" ref="D11">COUNTIFS(Data!D2:D4115,"&gt;=40000",Data!D2:D4115,"&lt;=44999", Data!F2:F4115,"canceled")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8394</v>
      </c>
      <c r="B12">
        <f>COUNTIFS(Data!D2:D4115,"&gt;=45000",Data!D2:D4115,"&lt;=49999", Data!F2:F4115,"successful")</f>
        <v>6</v>
      </c>
      <c r="C12">
        <f t="array" ref="C12">COUNTIFS(Data!D2:D4115,"&gt;=45000",Data!D2:D4115,"&lt;=49999", Data!F2:F4115,"failed")</f>
        <v>11</v>
      </c>
      <c r="D12">
        <f t="array" ref="D12">COUNTIFS(Data!D2:D4115,"&gt;=45000",Data!D2:D4115,"&lt;=49999", Data!F2:F4115,"canceled")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8395</v>
      </c>
      <c r="B13">
        <f>COUNTIFS(Data!D2:D4115,"&gt;=50000",Data!F2:F4115,"successful")</f>
        <v>86</v>
      </c>
      <c r="C13">
        <f t="array" ref="C13">COUNTIFS(Data!D2:D4115,"&gt;=50000",Data!F2:F4115,"failed")</f>
        <v>258</v>
      </c>
      <c r="D13">
        <f t="array" ref="D13">COUNTIFS(Data!D2:D4115,"&gt;=50000",Data!F2:F4115,"canceled")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Category_State</vt:lpstr>
      <vt:lpstr>Subcatagory_State</vt:lpstr>
      <vt:lpstr>Launch Data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yared Shewarade</cp:lastModifiedBy>
  <dcterms:created xsi:type="dcterms:W3CDTF">2017-04-20T15:17:24Z</dcterms:created>
  <dcterms:modified xsi:type="dcterms:W3CDTF">2018-07-19T09:41:31Z</dcterms:modified>
</cp:coreProperties>
</file>