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S\Python\Medical_models\"/>
    </mc:Choice>
  </mc:AlternateContent>
  <bookViews>
    <workbookView xWindow="0" yWindow="0" windowWidth="20490" windowHeight="7905"/>
  </bookViews>
  <sheets>
    <sheet name="Вибірка 1" sheetId="1" r:id="rId1"/>
    <sheet name="Вибірка 2" sheetId="3" r:id="rId2"/>
    <sheet name="Легенда" sheetId="2" r:id="rId3"/>
    <sheet name="Лист2" sheetId="5" r:id="rId4"/>
    <sheet name="Лист1" sheetId="4" r:id="rId5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5" l="1"/>
  <c r="D66" i="5" s="1"/>
  <c r="B66" i="5"/>
  <c r="D64" i="5"/>
  <c r="C64" i="5"/>
  <c r="B64" i="5"/>
  <c r="C62" i="5"/>
  <c r="B62" i="5"/>
  <c r="D62" i="5" s="1"/>
  <c r="C60" i="5"/>
  <c r="D60" i="5" s="1"/>
  <c r="B60" i="5"/>
  <c r="C58" i="5"/>
  <c r="D58" i="5" s="1"/>
  <c r="B58" i="5"/>
  <c r="D56" i="5"/>
  <c r="C56" i="5"/>
  <c r="B56" i="5"/>
  <c r="C54" i="5"/>
  <c r="B54" i="5"/>
  <c r="D54" i="5" s="1"/>
  <c r="C52" i="5"/>
  <c r="D52" i="5" s="1"/>
  <c r="B52" i="5"/>
  <c r="C50" i="5"/>
  <c r="D50" i="5" s="1"/>
  <c r="B50" i="5"/>
  <c r="D48" i="5"/>
  <c r="C48" i="5"/>
  <c r="B48" i="5"/>
  <c r="C46" i="5"/>
  <c r="B46" i="5"/>
  <c r="D46" i="5" s="1"/>
  <c r="C44" i="5"/>
  <c r="D44" i="5" s="1"/>
  <c r="B44" i="5"/>
  <c r="C42" i="5"/>
  <c r="D42" i="5" s="1"/>
  <c r="B42" i="5"/>
  <c r="D40" i="5"/>
  <c r="C40" i="5"/>
  <c r="B40" i="5"/>
  <c r="C38" i="5"/>
  <c r="B38" i="5"/>
  <c r="D38" i="5" s="1"/>
  <c r="C36" i="5"/>
  <c r="D36" i="5" s="1"/>
  <c r="B36" i="5"/>
  <c r="C34" i="5"/>
  <c r="D34" i="5" s="1"/>
  <c r="B34" i="5"/>
  <c r="D32" i="5"/>
  <c r="C32" i="5"/>
  <c r="B32" i="5"/>
  <c r="C30" i="5"/>
  <c r="B30" i="5"/>
  <c r="D30" i="5" s="1"/>
  <c r="C28" i="5"/>
  <c r="D28" i="5" s="1"/>
  <c r="B28" i="5"/>
  <c r="C26" i="5"/>
  <c r="D26" i="5" s="1"/>
  <c r="B26" i="5"/>
  <c r="D24" i="5"/>
  <c r="C24" i="5"/>
  <c r="B24" i="5"/>
  <c r="C22" i="5"/>
  <c r="B22" i="5"/>
  <c r="D22" i="5" s="1"/>
  <c r="C20" i="5"/>
  <c r="D20" i="5" s="1"/>
  <c r="B20" i="5"/>
  <c r="C18" i="5"/>
  <c r="D18" i="5" s="1"/>
  <c r="B18" i="5"/>
  <c r="D16" i="5"/>
  <c r="C16" i="5"/>
  <c r="B16" i="5"/>
  <c r="C14" i="5"/>
  <c r="B14" i="5"/>
  <c r="D14" i="5" s="1"/>
  <c r="C12" i="5"/>
  <c r="D12" i="5" s="1"/>
  <c r="B12" i="5"/>
  <c r="C10" i="5"/>
  <c r="D10" i="5" s="1"/>
  <c r="B10" i="5"/>
  <c r="D8" i="5"/>
  <c r="C8" i="5"/>
  <c r="B8" i="5"/>
  <c r="C6" i="5"/>
  <c r="B6" i="5"/>
  <c r="D6" i="5" s="1"/>
  <c r="C4" i="5"/>
  <c r="D4" i="5" s="1"/>
  <c r="B4" i="5"/>
  <c r="C2" i="5"/>
  <c r="D2" i="5" s="1"/>
  <c r="B2" i="5"/>
  <c r="E60" i="5" l="1"/>
  <c r="E61" i="5" s="1"/>
  <c r="E52" i="5"/>
  <c r="E53" i="5" s="1"/>
  <c r="E44" i="5"/>
  <c r="E45" i="5" s="1"/>
  <c r="E36" i="5"/>
  <c r="E37" i="5" s="1"/>
  <c r="E28" i="5"/>
  <c r="E29" i="5" s="1"/>
  <c r="E20" i="5"/>
  <c r="E21" i="5" s="1"/>
  <c r="E12" i="5"/>
  <c r="E13" i="5" s="1"/>
  <c r="E4" i="5"/>
  <c r="E5" i="5" s="1"/>
  <c r="E48" i="5"/>
  <c r="E49" i="5" s="1"/>
  <c r="E40" i="5"/>
  <c r="E41" i="5" s="1"/>
  <c r="E6" i="5"/>
  <c r="E7" i="5" s="1"/>
  <c r="E66" i="5"/>
  <c r="E67" i="5" s="1"/>
  <c r="E58" i="5"/>
  <c r="E59" i="5" s="1"/>
  <c r="E50" i="5"/>
  <c r="E51" i="5" s="1"/>
  <c r="E42" i="5"/>
  <c r="E43" i="5" s="1"/>
  <c r="E34" i="5"/>
  <c r="E35" i="5" s="1"/>
  <c r="E26" i="5"/>
  <c r="E27" i="5" s="1"/>
  <c r="E18" i="5"/>
  <c r="E19" i="5" s="1"/>
  <c r="E10" i="5"/>
  <c r="E11" i="5" s="1"/>
  <c r="E2" i="5"/>
  <c r="E3" i="5" s="1"/>
  <c r="E64" i="5"/>
  <c r="E65" i="5" s="1"/>
  <c r="E56" i="5"/>
  <c r="E57" i="5" s="1"/>
  <c r="E32" i="5"/>
  <c r="E33" i="5" s="1"/>
  <c r="E24" i="5"/>
  <c r="E25" i="5" s="1"/>
  <c r="E16" i="5"/>
  <c r="E17" i="5" s="1"/>
  <c r="E8" i="5"/>
  <c r="E9" i="5" s="1"/>
  <c r="E62" i="5"/>
  <c r="E63" i="5" s="1"/>
  <c r="E54" i="5"/>
  <c r="E55" i="5" s="1"/>
  <c r="E46" i="5"/>
  <c r="E47" i="5" s="1"/>
  <c r="E38" i="5"/>
  <c r="E39" i="5" s="1"/>
  <c r="E30" i="5"/>
  <c r="E31" i="5" s="1"/>
  <c r="E22" i="5"/>
  <c r="E23" i="5" s="1"/>
  <c r="E14" i="5"/>
  <c r="E15" i="5" s="1"/>
  <c r="AN3" i="1"/>
  <c r="AN4" i="1" s="1"/>
  <c r="AN5" i="1" s="1"/>
  <c r="AN6" i="1" s="1"/>
  <c r="AN7" i="1" s="1"/>
  <c r="AN8" i="1" s="1"/>
  <c r="AN9" i="1" s="1"/>
  <c r="AN10" i="1" s="1"/>
  <c r="AP3" i="3" l="1"/>
  <c r="AP4" i="3" s="1"/>
  <c r="AP5" i="3" s="1"/>
  <c r="AP6" i="3" s="1"/>
  <c r="AP7" i="3" s="1"/>
  <c r="AP8" i="3" s="1"/>
  <c r="AP9" i="3" s="1"/>
  <c r="AP10" i="3" s="1"/>
  <c r="AN49" i="3"/>
  <c r="AM49" i="3"/>
  <c r="AN13" i="3"/>
  <c r="AM13" i="3"/>
  <c r="AC73" i="1" l="1"/>
  <c r="AC74" i="1"/>
  <c r="AC75" i="1" s="1"/>
  <c r="AC76" i="1" s="1"/>
  <c r="AC72" i="1"/>
</calcChain>
</file>

<file path=xl/sharedStrings.xml><?xml version="1.0" encoding="utf-8"?>
<sst xmlns="http://schemas.openxmlformats.org/spreadsheetml/2006/main" count="172" uniqueCount="65">
  <si>
    <t>"0" - немає
"1" - однобічна
"2" - двобічна</t>
  </si>
  <si>
    <t>"1" - повне розсмоктування
"2" - часткове
"3" - без динаміки
"4" - від`ємна динаміка</t>
  </si>
  <si>
    <t>"1" - є
"0" - немає</t>
  </si>
  <si>
    <t>"0" - Не виявлено
"1" - Аденовірус + Метапневмовірус
"2" - Аденовірус + Парагрип
"3" - Аденовірус + Метапневмовірус
"4" - Риновірус
"5" - Аденовірус+ Грип А
"6" - Аденовірус + РС-вірус
"7" - Аденовірус
"8" - Коронавірус
"9" - Аденовірус + Риновірус
"10" - Парагрип
"11" - Результат невідомий</t>
  </si>
  <si>
    <t>Вірусний агент</t>
  </si>
  <si>
    <t>Бактеріальний агент</t>
  </si>
  <si>
    <t>Антибактеріальний препарат</t>
  </si>
  <si>
    <t>Загальний стан</t>
  </si>
  <si>
    <t>"1" - задовільний
"2" - середньої тяжкості
"3" - тяжкий</t>
  </si>
  <si>
    <t>Рівень лейкоцитів</t>
  </si>
  <si>
    <t>Рентгенодинаміка</t>
  </si>
  <si>
    <t>Локалізація НП</t>
  </si>
  <si>
    <t>Супутні захворювання</t>
  </si>
  <si>
    <t>Вікова група</t>
  </si>
  <si>
    <t>Температура тіла</t>
  </si>
  <si>
    <t>Кількість ліжко/днів</t>
  </si>
  <si>
    <t>Тривалість АБ терапії</t>
  </si>
  <si>
    <t>Рівень ШОЕ
через 14 діб</t>
  </si>
  <si>
    <t>Рівень ШОЕ
через 3-7 діб</t>
  </si>
  <si>
    <t>Рівень ШОЕ
до лікування</t>
  </si>
  <si>
    <t>Рівень лейкоцитів
до лікування</t>
  </si>
  <si>
    <t>Рівень лейкоцитів
через 3-7 діб</t>
  </si>
  <si>
    <t>Рівень лейкоцитів
через 14 діб</t>
  </si>
  <si>
    <t>Рентгенодинаміка
через 14 діб</t>
  </si>
  <si>
    <t>Рентгенодинаміка
через 3-7 діб</t>
  </si>
  <si>
    <t>Рентгенодинаміка
до лікування</t>
  </si>
  <si>
    <t>Поширенність процесу
до лікування</t>
  </si>
  <si>
    <t>Поширенність процесу
через 3-7 діб</t>
  </si>
  <si>
    <t>Поширенність процесу
через 14 діб</t>
  </si>
  <si>
    <t>Локалізація НП
до лікування</t>
  </si>
  <si>
    <t>Локалізація НП
через 3-7 діб</t>
  </si>
  <si>
    <t>Локалізація НП
через 14 діб</t>
  </si>
  <si>
    <t>Температура тіла
до лікування</t>
  </si>
  <si>
    <t>Температура тіла
через 3-7 діб</t>
  </si>
  <si>
    <t>Температура тіла
через 14 діб</t>
  </si>
  <si>
    <t>Лейкоцитарні зміни
до лікування</t>
  </si>
  <si>
    <t>Лейкоцитарні зміни
через 3-7 діб</t>
  </si>
  <si>
    <t>Лейкоцитарні зміни
через 14 діб</t>
  </si>
  <si>
    <t>Поширенність процесу</t>
  </si>
  <si>
    <r>
      <t xml:space="preserve">Антибактеріальний препарат </t>
    </r>
    <r>
      <rPr>
        <b/>
        <sz val="11"/>
        <color theme="1"/>
        <rFont val="Calibri"/>
        <family val="2"/>
        <charset val="204"/>
        <scheme val="minor"/>
      </rPr>
      <t>№1</t>
    </r>
  </si>
  <si>
    <r>
      <t xml:space="preserve">Антибактеріальний препарат </t>
    </r>
    <r>
      <rPr>
        <b/>
        <sz val="11"/>
        <color theme="1"/>
        <rFont val="Calibri"/>
        <family val="2"/>
        <charset val="204"/>
        <scheme val="minor"/>
      </rPr>
      <t>№2</t>
    </r>
  </si>
  <si>
    <r>
      <t xml:space="preserve">Антибактеріальний препарат </t>
    </r>
    <r>
      <rPr>
        <b/>
        <sz val="11"/>
        <color theme="1"/>
        <rFont val="Calibri"/>
        <family val="2"/>
        <charset val="204"/>
        <scheme val="minor"/>
      </rPr>
      <t>№3</t>
    </r>
  </si>
  <si>
    <r>
      <t xml:space="preserve">Антибактеріальний препарат </t>
    </r>
    <r>
      <rPr>
        <b/>
        <sz val="11"/>
        <color theme="1"/>
        <rFont val="Calibri"/>
        <family val="2"/>
        <charset val="204"/>
        <scheme val="minor"/>
      </rPr>
      <t>№4</t>
    </r>
  </si>
  <si>
    <t>"1" - 18-30
"2" - 31-60
"3" - &gt;60</t>
  </si>
  <si>
    <t>"0" - &lt;37 °C
"1" - 37-38 °C
"2" - &gt;38 °C</t>
  </si>
  <si>
    <t>"0" - немає
"1" - слизова
"2" - слизово-гнійна
"3" - гнійна</t>
  </si>
  <si>
    <t>"0" - немає
"1" - часткове
"2" - сегментарне
"3" - полісегментарне
"4" - дольове</t>
  </si>
  <si>
    <t>Х * 10^9 /мл</t>
  </si>
  <si>
    <t>Загальний стан хворого
до лікування</t>
  </si>
  <si>
    <t>Загальний стан хворого
через 3-7 діб</t>
  </si>
  <si>
    <t>Загальний стан хворого
через 14 діб</t>
  </si>
  <si>
    <t>Противірусний препарат Х</t>
  </si>
  <si>
    <t>"0" - Не виявлено
"1" - St. aureus
"2" - Str. viridans
"3" - Str. pneumoniae
"4" - St. Saprophiticus
"5" - St. pyogenes
"6" - Candida alb.
"7" - Результат невідомий</t>
  </si>
  <si>
    <t>Характер мокроти
до лікування</t>
  </si>
  <si>
    <t>Характер мокроти
через 3-7 діб</t>
  </si>
  <si>
    <t>Характер мокроти
через 14 діб</t>
  </si>
  <si>
    <t>Характер мокроти</t>
  </si>
  <si>
    <t>"1" - Цефотаксім
"2" - Азімед
"3" - Азітроміцин
"4" - Лефлоцин
"5" - Гатіфлоксацин
"6" - Меронем
"7" - Цефтріаксон
"8" - Амоксіл
"9" - Азакс
"10" - Пеніцилін
"11" - Аміцил 
"12" - Сумамед
"13" - Цефуроксім
"14" - Ципрофлоксацин
"15" - Сульбацеф
"16" - Сульбактам
"17" - Тайгерон
"18" - Цефозалін
"19" - Аугментін
"20" - Амоксіклав</t>
  </si>
  <si>
    <t>-</t>
  </si>
  <si>
    <t xml:space="preserve">Продовження лікування </t>
  </si>
  <si>
    <t>"0" - Відсутність 
"1" - Продовження</t>
  </si>
  <si>
    <t>ni</t>
  </si>
  <si>
    <t>di</t>
  </si>
  <si>
    <t>(ni-di)/ni</t>
  </si>
  <si>
    <t>S(ti)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</si>
</sst>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DFC9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FC9EF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Kaplan-Meier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Лист2!$A$2:$A$67</c:f>
              <c:numCache>
                <c:formatCode>General</c:formatCode>
                <c:ptCount val="66"/>
                <c:pt idx="0">
                  <c:v>0</c:v>
                </c:pt>
                <c:pt idx="1">
                  <c:v>0.99999990000000005</c:v>
                </c:pt>
                <c:pt idx="2">
                  <c:v>1</c:v>
                </c:pt>
                <c:pt idx="3">
                  <c:v>1.9999999000000002</c:v>
                </c:pt>
                <c:pt idx="4">
                  <c:v>2</c:v>
                </c:pt>
                <c:pt idx="5">
                  <c:v>2.9999999000000002</c:v>
                </c:pt>
                <c:pt idx="6">
                  <c:v>3</c:v>
                </c:pt>
                <c:pt idx="7">
                  <c:v>3.9999999000000002</c:v>
                </c:pt>
                <c:pt idx="8">
                  <c:v>4</c:v>
                </c:pt>
                <c:pt idx="9">
                  <c:v>4.9999998999999997</c:v>
                </c:pt>
                <c:pt idx="10">
                  <c:v>5</c:v>
                </c:pt>
                <c:pt idx="11">
                  <c:v>5.9999998999999997</c:v>
                </c:pt>
                <c:pt idx="12">
                  <c:v>6</c:v>
                </c:pt>
                <c:pt idx="13">
                  <c:v>6.9999998999999997</c:v>
                </c:pt>
                <c:pt idx="14">
                  <c:v>7</c:v>
                </c:pt>
                <c:pt idx="15">
                  <c:v>7.9999998999999997</c:v>
                </c:pt>
                <c:pt idx="16">
                  <c:v>8</c:v>
                </c:pt>
                <c:pt idx="17">
                  <c:v>8.9999999000000006</c:v>
                </c:pt>
                <c:pt idx="18">
                  <c:v>9</c:v>
                </c:pt>
                <c:pt idx="19">
                  <c:v>9.9999999000000006</c:v>
                </c:pt>
                <c:pt idx="20">
                  <c:v>10</c:v>
                </c:pt>
                <c:pt idx="21">
                  <c:v>10.999999900000001</c:v>
                </c:pt>
                <c:pt idx="22">
                  <c:v>11</c:v>
                </c:pt>
                <c:pt idx="23">
                  <c:v>11.999999900000001</c:v>
                </c:pt>
                <c:pt idx="24">
                  <c:v>12</c:v>
                </c:pt>
                <c:pt idx="25">
                  <c:v>12.999999900000001</c:v>
                </c:pt>
                <c:pt idx="26">
                  <c:v>13</c:v>
                </c:pt>
                <c:pt idx="27">
                  <c:v>13.999999900000001</c:v>
                </c:pt>
                <c:pt idx="28">
                  <c:v>14</c:v>
                </c:pt>
                <c:pt idx="29">
                  <c:v>14.999999900000001</c:v>
                </c:pt>
                <c:pt idx="30">
                  <c:v>15</c:v>
                </c:pt>
                <c:pt idx="31">
                  <c:v>15.999999900000001</c:v>
                </c:pt>
                <c:pt idx="32">
                  <c:v>16</c:v>
                </c:pt>
                <c:pt idx="33">
                  <c:v>16.999999899999999</c:v>
                </c:pt>
                <c:pt idx="34">
                  <c:v>17</c:v>
                </c:pt>
                <c:pt idx="35">
                  <c:v>17.999999899999999</c:v>
                </c:pt>
                <c:pt idx="36">
                  <c:v>18</c:v>
                </c:pt>
                <c:pt idx="37">
                  <c:v>18.999999899999999</c:v>
                </c:pt>
                <c:pt idx="38">
                  <c:v>19</c:v>
                </c:pt>
                <c:pt idx="39">
                  <c:v>19.999999899999999</c:v>
                </c:pt>
                <c:pt idx="40">
                  <c:v>20</c:v>
                </c:pt>
                <c:pt idx="41">
                  <c:v>20.999999899999999</c:v>
                </c:pt>
                <c:pt idx="42">
                  <c:v>21</c:v>
                </c:pt>
                <c:pt idx="43">
                  <c:v>21.999999899999999</c:v>
                </c:pt>
                <c:pt idx="44">
                  <c:v>22</c:v>
                </c:pt>
                <c:pt idx="45">
                  <c:v>22.999999899999999</c:v>
                </c:pt>
                <c:pt idx="46">
                  <c:v>23</c:v>
                </c:pt>
                <c:pt idx="47">
                  <c:v>23.999999899999999</c:v>
                </c:pt>
                <c:pt idx="48">
                  <c:v>24</c:v>
                </c:pt>
                <c:pt idx="49">
                  <c:v>24.999999899999999</c:v>
                </c:pt>
                <c:pt idx="50">
                  <c:v>25</c:v>
                </c:pt>
                <c:pt idx="51">
                  <c:v>25.999999899999999</c:v>
                </c:pt>
                <c:pt idx="52">
                  <c:v>26</c:v>
                </c:pt>
                <c:pt idx="53">
                  <c:v>26.999999899999999</c:v>
                </c:pt>
                <c:pt idx="54">
                  <c:v>27</c:v>
                </c:pt>
                <c:pt idx="55">
                  <c:v>27.999999899999999</c:v>
                </c:pt>
                <c:pt idx="56">
                  <c:v>28</c:v>
                </c:pt>
                <c:pt idx="57">
                  <c:v>28.999999899999999</c:v>
                </c:pt>
                <c:pt idx="58">
                  <c:v>29</c:v>
                </c:pt>
                <c:pt idx="59">
                  <c:v>29.999999899999999</c:v>
                </c:pt>
                <c:pt idx="60">
                  <c:v>30</c:v>
                </c:pt>
                <c:pt idx="61">
                  <c:v>30.999999899999999</c:v>
                </c:pt>
                <c:pt idx="62">
                  <c:v>31</c:v>
                </c:pt>
                <c:pt idx="63">
                  <c:v>31.999999899999999</c:v>
                </c:pt>
                <c:pt idx="64">
                  <c:v>32</c:v>
                </c:pt>
                <c:pt idx="65">
                  <c:v>32.999999899999999</c:v>
                </c:pt>
              </c:numCache>
            </c:numRef>
          </c:xVal>
          <c:yVal>
            <c:numRef>
              <c:f>Лист2!$E$2:$E$67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0.9285714285714286</c:v>
                </c:pt>
                <c:pt idx="29">
                  <c:v>0.9285714285714286</c:v>
                </c:pt>
                <c:pt idx="30">
                  <c:v>0.85714285714285721</c:v>
                </c:pt>
                <c:pt idx="31">
                  <c:v>0.85714285714285721</c:v>
                </c:pt>
                <c:pt idx="32">
                  <c:v>0.7857142857142857</c:v>
                </c:pt>
                <c:pt idx="33">
                  <c:v>0.7857142857142857</c:v>
                </c:pt>
                <c:pt idx="34">
                  <c:v>0.7142857142857143</c:v>
                </c:pt>
                <c:pt idx="35">
                  <c:v>0.7142857142857143</c:v>
                </c:pt>
                <c:pt idx="36">
                  <c:v>0.6428571428571429</c:v>
                </c:pt>
                <c:pt idx="37">
                  <c:v>0.6428571428571429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</c:v>
                </c:pt>
                <c:pt idx="41">
                  <c:v>0.5</c:v>
                </c:pt>
                <c:pt idx="42">
                  <c:v>0.4285714285714286</c:v>
                </c:pt>
                <c:pt idx="43">
                  <c:v>0.4285714285714286</c:v>
                </c:pt>
                <c:pt idx="44">
                  <c:v>0.35714285714285721</c:v>
                </c:pt>
                <c:pt idx="45">
                  <c:v>0.35714285714285721</c:v>
                </c:pt>
                <c:pt idx="46">
                  <c:v>0.35714285714285721</c:v>
                </c:pt>
                <c:pt idx="47">
                  <c:v>0.35714285714285721</c:v>
                </c:pt>
                <c:pt idx="48">
                  <c:v>0.35714285714285721</c:v>
                </c:pt>
                <c:pt idx="49">
                  <c:v>0.35714285714285721</c:v>
                </c:pt>
                <c:pt idx="50">
                  <c:v>0.35714285714285721</c:v>
                </c:pt>
                <c:pt idx="51">
                  <c:v>0.35714285714285721</c:v>
                </c:pt>
                <c:pt idx="52">
                  <c:v>0.35714285714285721</c:v>
                </c:pt>
                <c:pt idx="53">
                  <c:v>0.35714285714285721</c:v>
                </c:pt>
                <c:pt idx="54">
                  <c:v>0.35714285714285721</c:v>
                </c:pt>
                <c:pt idx="55">
                  <c:v>0.35714285714285721</c:v>
                </c:pt>
                <c:pt idx="56">
                  <c:v>0.35714285714285721</c:v>
                </c:pt>
                <c:pt idx="57">
                  <c:v>0.35714285714285721</c:v>
                </c:pt>
                <c:pt idx="58">
                  <c:v>0.35714285714285721</c:v>
                </c:pt>
                <c:pt idx="59">
                  <c:v>0.35714285714285721</c:v>
                </c:pt>
                <c:pt idx="60">
                  <c:v>0.35714285714285721</c:v>
                </c:pt>
                <c:pt idx="61">
                  <c:v>0.35714285714285721</c:v>
                </c:pt>
                <c:pt idx="62">
                  <c:v>0.35714285714285721</c:v>
                </c:pt>
                <c:pt idx="63">
                  <c:v>0.35714285714285721</c:v>
                </c:pt>
                <c:pt idx="64">
                  <c:v>0.35714285714285721</c:v>
                </c:pt>
                <c:pt idx="65">
                  <c:v>0.35714285714285721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43672"/>
        <c:axId val="220346808"/>
      </c:scatterChart>
      <c:valAx>
        <c:axId val="220343672"/>
        <c:scaling>
          <c:orientation val="minMax"/>
          <c:max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346808"/>
        <c:crosses val="autoZero"/>
        <c:crossBetween val="midCat"/>
      </c:valAx>
      <c:valAx>
        <c:axId val="2203468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Percent Survival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0343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52387</xdr:rowOff>
    </xdr:from>
    <xdr:to>
      <xdr:col>15</xdr:col>
      <xdr:colOff>104774</xdr:colOff>
      <xdr:row>21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tabSelected="1" topLeftCell="AE1" zoomScaleNormal="100" workbookViewId="0">
      <pane ySplit="1" topLeftCell="A2" activePane="bottomLeft" state="frozen"/>
      <selection pane="bottomLeft" activeCell="AF15" sqref="AF15"/>
    </sheetView>
  </sheetViews>
  <sheetFormatPr defaultRowHeight="15" x14ac:dyDescent="0.25"/>
  <cols>
    <col min="2" max="2" width="15.140625" customWidth="1"/>
    <col min="3" max="3" width="12.85546875" bestFit="1" customWidth="1"/>
    <col min="4" max="4" width="13.85546875" customWidth="1"/>
    <col min="5" max="5" width="16.42578125" customWidth="1"/>
    <col min="6" max="6" width="12.7109375" bestFit="1" customWidth="1"/>
    <col min="7" max="7" width="13.42578125" customWidth="1"/>
    <col min="8" max="8" width="12" customWidth="1"/>
    <col min="9" max="9" width="13" customWidth="1"/>
    <col min="10" max="10" width="13.140625" bestFit="1" customWidth="1"/>
    <col min="11" max="11" width="13.28515625" customWidth="1"/>
    <col min="12" max="12" width="14" bestFit="1" customWidth="1"/>
    <col min="13" max="14" width="15.140625" customWidth="1"/>
    <col min="15" max="15" width="19.42578125" customWidth="1"/>
    <col min="16" max="16" width="17.7109375" customWidth="1"/>
    <col min="17" max="17" width="18.140625" customWidth="1"/>
    <col min="18" max="18" width="13.5703125" customWidth="1"/>
    <col min="19" max="19" width="13.140625" bestFit="1" customWidth="1"/>
    <col min="20" max="20" width="12.42578125" bestFit="1" customWidth="1"/>
    <col min="21" max="21" width="16.28515625" customWidth="1"/>
    <col min="22" max="22" width="16.5703125" customWidth="1"/>
    <col min="23" max="23" width="16.28515625" customWidth="1"/>
    <col min="24" max="24" width="13.28515625" customWidth="1"/>
    <col min="25" max="25" width="14.140625" customWidth="1"/>
    <col min="26" max="26" width="13.42578125" customWidth="1"/>
    <col min="27" max="27" width="14.5703125" customWidth="1"/>
    <col min="28" max="28" width="14.85546875" customWidth="1"/>
    <col min="29" max="29" width="15.5703125" customWidth="1"/>
    <col min="30" max="30" width="18.85546875" customWidth="1"/>
    <col min="31" max="31" width="19" customWidth="1"/>
    <col min="32" max="32" width="20" customWidth="1"/>
    <col min="33" max="33" width="19.28515625" customWidth="1"/>
    <col min="34" max="34" width="18.7109375" customWidth="1"/>
    <col min="35" max="35" width="12.140625" customWidth="1"/>
    <col min="36" max="36" width="15.140625" bestFit="1" customWidth="1"/>
    <col min="37" max="37" width="13.85546875" customWidth="1"/>
    <col min="38" max="38" width="16.28515625" customWidth="1"/>
  </cols>
  <sheetData>
    <row r="1" spans="1:40" s="1" customFormat="1" ht="96" customHeight="1" x14ac:dyDescent="0.25">
      <c r="A1" s="6" t="s">
        <v>13</v>
      </c>
      <c r="B1" s="8" t="s">
        <v>12</v>
      </c>
      <c r="C1" s="3" t="s">
        <v>32</v>
      </c>
      <c r="D1" s="3" t="s">
        <v>33</v>
      </c>
      <c r="E1" s="3" t="s">
        <v>34</v>
      </c>
      <c r="F1" s="4" t="s">
        <v>53</v>
      </c>
      <c r="G1" s="4" t="s">
        <v>54</v>
      </c>
      <c r="H1" s="4" t="s">
        <v>55</v>
      </c>
      <c r="I1" s="7" t="s">
        <v>29</v>
      </c>
      <c r="J1" s="7" t="s">
        <v>30</v>
      </c>
      <c r="K1" s="7" t="s">
        <v>31</v>
      </c>
      <c r="L1" s="10" t="s">
        <v>26</v>
      </c>
      <c r="M1" s="10" t="s">
        <v>27</v>
      </c>
      <c r="N1" s="10" t="s">
        <v>28</v>
      </c>
      <c r="O1" s="11" t="s">
        <v>25</v>
      </c>
      <c r="P1" s="11" t="s">
        <v>24</v>
      </c>
      <c r="Q1" s="11" t="s">
        <v>23</v>
      </c>
      <c r="R1" s="12" t="s">
        <v>20</v>
      </c>
      <c r="S1" s="12" t="s">
        <v>21</v>
      </c>
      <c r="T1" s="12" t="s">
        <v>22</v>
      </c>
      <c r="U1" s="14" t="s">
        <v>35</v>
      </c>
      <c r="V1" s="14" t="s">
        <v>36</v>
      </c>
      <c r="W1" s="14" t="s">
        <v>37</v>
      </c>
      <c r="X1" s="13" t="s">
        <v>19</v>
      </c>
      <c r="Y1" s="13" t="s">
        <v>18</v>
      </c>
      <c r="Z1" s="13" t="s">
        <v>17</v>
      </c>
      <c r="AA1" s="5" t="s">
        <v>48</v>
      </c>
      <c r="AB1" s="5" t="s">
        <v>49</v>
      </c>
      <c r="AC1" s="5" t="s">
        <v>50</v>
      </c>
      <c r="AD1" s="9" t="s">
        <v>39</v>
      </c>
      <c r="AE1" s="9" t="s">
        <v>40</v>
      </c>
      <c r="AF1" s="9" t="s">
        <v>41</v>
      </c>
      <c r="AG1" s="9" t="s">
        <v>42</v>
      </c>
      <c r="AH1" s="10" t="s">
        <v>51</v>
      </c>
      <c r="AI1" s="15" t="s">
        <v>16</v>
      </c>
      <c r="AJ1" s="16" t="s">
        <v>15</v>
      </c>
      <c r="AK1" s="4" t="s">
        <v>4</v>
      </c>
      <c r="AL1" s="17" t="s">
        <v>5</v>
      </c>
    </row>
    <row r="2" spans="1:40" x14ac:dyDescent="0.25">
      <c r="A2">
        <v>1</v>
      </c>
      <c r="B2">
        <v>1</v>
      </c>
      <c r="C2">
        <v>2</v>
      </c>
      <c r="D2">
        <v>0</v>
      </c>
      <c r="E2">
        <v>0</v>
      </c>
      <c r="F2">
        <v>2</v>
      </c>
      <c r="G2">
        <v>1</v>
      </c>
      <c r="H2">
        <v>1</v>
      </c>
      <c r="I2">
        <v>1</v>
      </c>
      <c r="J2">
        <v>1</v>
      </c>
      <c r="K2">
        <v>0</v>
      </c>
      <c r="L2">
        <v>2</v>
      </c>
      <c r="M2">
        <v>1</v>
      </c>
      <c r="N2">
        <v>0</v>
      </c>
      <c r="O2">
        <v>3</v>
      </c>
      <c r="P2">
        <v>2</v>
      </c>
      <c r="Q2">
        <v>1</v>
      </c>
      <c r="R2">
        <v>10.8</v>
      </c>
      <c r="S2">
        <v>8</v>
      </c>
      <c r="T2">
        <v>5.4</v>
      </c>
      <c r="U2">
        <v>11</v>
      </c>
      <c r="V2">
        <v>11</v>
      </c>
      <c r="W2">
        <v>2</v>
      </c>
      <c r="X2">
        <v>12</v>
      </c>
      <c r="Y2">
        <v>12</v>
      </c>
      <c r="Z2">
        <v>6</v>
      </c>
      <c r="AA2">
        <v>2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13</v>
      </c>
      <c r="AJ2">
        <v>21</v>
      </c>
      <c r="AK2" t="s">
        <v>58</v>
      </c>
      <c r="AL2">
        <v>1</v>
      </c>
      <c r="AN2" s="19">
        <v>10</v>
      </c>
    </row>
    <row r="3" spans="1:40" x14ac:dyDescent="0.25">
      <c r="A3">
        <v>1</v>
      </c>
      <c r="B3">
        <v>1</v>
      </c>
      <c r="C3">
        <v>2</v>
      </c>
      <c r="D3">
        <v>0</v>
      </c>
      <c r="E3">
        <v>0</v>
      </c>
      <c r="F3">
        <v>2</v>
      </c>
      <c r="G3">
        <v>1</v>
      </c>
      <c r="H3">
        <v>1</v>
      </c>
      <c r="I3">
        <v>1</v>
      </c>
      <c r="J3">
        <v>1</v>
      </c>
      <c r="K3">
        <v>0</v>
      </c>
      <c r="L3">
        <v>2</v>
      </c>
      <c r="M3">
        <v>1</v>
      </c>
      <c r="N3">
        <v>0</v>
      </c>
      <c r="O3">
        <v>3</v>
      </c>
      <c r="P3">
        <v>2</v>
      </c>
      <c r="Q3">
        <v>1</v>
      </c>
      <c r="R3">
        <v>3.9</v>
      </c>
      <c r="S3">
        <v>5</v>
      </c>
      <c r="T3">
        <v>6.8</v>
      </c>
      <c r="U3">
        <v>11</v>
      </c>
      <c r="V3">
        <v>8</v>
      </c>
      <c r="W3">
        <v>4</v>
      </c>
      <c r="X3">
        <v>6</v>
      </c>
      <c r="Y3">
        <v>3</v>
      </c>
      <c r="Z3">
        <v>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12</v>
      </c>
      <c r="AJ3">
        <v>22</v>
      </c>
      <c r="AK3" t="s">
        <v>58</v>
      </c>
      <c r="AL3">
        <v>2</v>
      </c>
      <c r="AN3" s="19">
        <f>AN2+2</f>
        <v>12</v>
      </c>
    </row>
    <row r="4" spans="1:40" x14ac:dyDescent="0.25">
      <c r="A4">
        <v>1</v>
      </c>
      <c r="B4">
        <v>1</v>
      </c>
      <c r="C4">
        <v>2</v>
      </c>
      <c r="D4">
        <v>0</v>
      </c>
      <c r="E4">
        <v>0</v>
      </c>
      <c r="F4">
        <v>2</v>
      </c>
      <c r="G4">
        <v>1</v>
      </c>
      <c r="H4">
        <v>1</v>
      </c>
      <c r="I4">
        <v>1</v>
      </c>
      <c r="J4">
        <v>1</v>
      </c>
      <c r="K4">
        <v>0</v>
      </c>
      <c r="L4">
        <v>2</v>
      </c>
      <c r="M4">
        <v>1</v>
      </c>
      <c r="N4">
        <v>0</v>
      </c>
      <c r="O4">
        <v>3</v>
      </c>
      <c r="P4">
        <v>2</v>
      </c>
      <c r="Q4">
        <v>1</v>
      </c>
      <c r="R4">
        <v>8.1</v>
      </c>
      <c r="S4">
        <v>7</v>
      </c>
      <c r="T4">
        <v>5.0999999999999996</v>
      </c>
      <c r="U4">
        <v>8</v>
      </c>
      <c r="V4">
        <v>5</v>
      </c>
      <c r="W4">
        <v>2</v>
      </c>
      <c r="X4">
        <v>39</v>
      </c>
      <c r="Y4">
        <v>20</v>
      </c>
      <c r="Z4">
        <v>10</v>
      </c>
      <c r="AA4">
        <v>2</v>
      </c>
      <c r="AB4">
        <v>1</v>
      </c>
      <c r="AC4">
        <v>1</v>
      </c>
      <c r="AD4">
        <v>1</v>
      </c>
      <c r="AE4">
        <v>1</v>
      </c>
      <c r="AF4">
        <v>2</v>
      </c>
      <c r="AG4">
        <v>0</v>
      </c>
      <c r="AH4">
        <v>0</v>
      </c>
      <c r="AI4">
        <v>14</v>
      </c>
      <c r="AJ4">
        <v>20</v>
      </c>
      <c r="AK4" t="s">
        <v>58</v>
      </c>
      <c r="AL4">
        <v>2</v>
      </c>
      <c r="AN4" s="19">
        <f t="shared" ref="AN4:AN10" si="0">AN3+2</f>
        <v>14</v>
      </c>
    </row>
    <row r="5" spans="1:40" x14ac:dyDescent="0.25">
      <c r="A5">
        <v>1</v>
      </c>
      <c r="B5">
        <v>1</v>
      </c>
      <c r="C5">
        <v>2</v>
      </c>
      <c r="D5">
        <v>0</v>
      </c>
      <c r="E5">
        <v>0</v>
      </c>
      <c r="F5">
        <v>2</v>
      </c>
      <c r="G5">
        <v>1</v>
      </c>
      <c r="H5">
        <v>1</v>
      </c>
      <c r="I5">
        <v>1</v>
      </c>
      <c r="J5">
        <v>1</v>
      </c>
      <c r="K5">
        <v>0</v>
      </c>
      <c r="L5">
        <v>2</v>
      </c>
      <c r="M5">
        <v>1</v>
      </c>
      <c r="N5">
        <v>0</v>
      </c>
      <c r="O5">
        <v>3</v>
      </c>
      <c r="P5">
        <v>2</v>
      </c>
      <c r="Q5">
        <v>1</v>
      </c>
      <c r="R5">
        <v>4.5999999999999996</v>
      </c>
      <c r="S5">
        <v>4.4000000000000004</v>
      </c>
      <c r="T5">
        <v>6.8</v>
      </c>
      <c r="U5">
        <v>9</v>
      </c>
      <c r="V5">
        <v>3</v>
      </c>
      <c r="W5">
        <v>2</v>
      </c>
      <c r="X5">
        <v>11</v>
      </c>
      <c r="Y5">
        <v>5</v>
      </c>
      <c r="Z5">
        <v>7</v>
      </c>
      <c r="AA5"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11</v>
      </c>
      <c r="AJ5">
        <v>22</v>
      </c>
      <c r="AK5" t="s">
        <v>58</v>
      </c>
      <c r="AL5">
        <v>3</v>
      </c>
      <c r="AN5" s="19">
        <f t="shared" si="0"/>
        <v>16</v>
      </c>
    </row>
    <row r="6" spans="1:40" x14ac:dyDescent="0.25">
      <c r="A6">
        <v>1</v>
      </c>
      <c r="B6">
        <v>1</v>
      </c>
      <c r="C6">
        <v>2</v>
      </c>
      <c r="D6">
        <v>2</v>
      </c>
      <c r="E6">
        <v>0</v>
      </c>
      <c r="F6">
        <v>2</v>
      </c>
      <c r="G6">
        <v>1</v>
      </c>
      <c r="H6">
        <v>1</v>
      </c>
      <c r="I6">
        <v>1</v>
      </c>
      <c r="J6">
        <v>1</v>
      </c>
      <c r="K6">
        <v>0</v>
      </c>
      <c r="L6">
        <v>2</v>
      </c>
      <c r="M6">
        <v>1</v>
      </c>
      <c r="N6">
        <v>0</v>
      </c>
      <c r="O6">
        <v>3</v>
      </c>
      <c r="P6">
        <v>2</v>
      </c>
      <c r="Q6">
        <v>1</v>
      </c>
      <c r="R6">
        <v>9.3000000000000007</v>
      </c>
      <c r="S6">
        <v>5</v>
      </c>
      <c r="T6">
        <v>4.2</v>
      </c>
      <c r="U6">
        <v>9</v>
      </c>
      <c r="V6">
        <v>12</v>
      </c>
      <c r="W6">
        <v>3</v>
      </c>
      <c r="X6">
        <v>27</v>
      </c>
      <c r="Y6">
        <v>20</v>
      </c>
      <c r="Z6">
        <v>11</v>
      </c>
      <c r="AA6">
        <v>2</v>
      </c>
      <c r="AB6">
        <v>2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14</v>
      </c>
      <c r="AJ6">
        <v>20</v>
      </c>
      <c r="AK6" t="s">
        <v>58</v>
      </c>
      <c r="AL6">
        <v>4</v>
      </c>
      <c r="AN6" s="19">
        <f t="shared" si="0"/>
        <v>18</v>
      </c>
    </row>
    <row r="7" spans="1:40" x14ac:dyDescent="0.25">
      <c r="A7">
        <v>1</v>
      </c>
      <c r="B7">
        <v>1</v>
      </c>
      <c r="C7">
        <v>2</v>
      </c>
      <c r="D7">
        <v>0</v>
      </c>
      <c r="E7">
        <v>0</v>
      </c>
      <c r="F7">
        <v>2</v>
      </c>
      <c r="G7">
        <v>1</v>
      </c>
      <c r="H7">
        <v>1</v>
      </c>
      <c r="I7">
        <v>1</v>
      </c>
      <c r="J7">
        <v>1</v>
      </c>
      <c r="K7">
        <v>0</v>
      </c>
      <c r="L7">
        <v>2</v>
      </c>
      <c r="M7">
        <v>1</v>
      </c>
      <c r="N7">
        <v>0</v>
      </c>
      <c r="O7">
        <v>3</v>
      </c>
      <c r="P7">
        <v>2</v>
      </c>
      <c r="Q7">
        <v>1</v>
      </c>
      <c r="R7">
        <v>6.3</v>
      </c>
      <c r="S7">
        <v>5.2</v>
      </c>
      <c r="T7">
        <v>5.4</v>
      </c>
      <c r="U7">
        <v>6</v>
      </c>
      <c r="V7">
        <v>7</v>
      </c>
      <c r="W7">
        <v>4</v>
      </c>
      <c r="X7">
        <v>20</v>
      </c>
      <c r="Y7">
        <v>19</v>
      </c>
      <c r="Z7">
        <v>5</v>
      </c>
      <c r="AA7">
        <v>2</v>
      </c>
      <c r="AB7">
        <v>1</v>
      </c>
      <c r="AC7">
        <v>1</v>
      </c>
      <c r="AD7">
        <v>1</v>
      </c>
      <c r="AE7">
        <v>1</v>
      </c>
      <c r="AF7">
        <v>2</v>
      </c>
      <c r="AG7">
        <v>0</v>
      </c>
      <c r="AH7">
        <v>0</v>
      </c>
      <c r="AI7">
        <v>13</v>
      </c>
      <c r="AJ7">
        <v>21</v>
      </c>
      <c r="AK7" t="s">
        <v>58</v>
      </c>
      <c r="AL7">
        <v>3</v>
      </c>
      <c r="AN7" s="19">
        <f t="shared" si="0"/>
        <v>20</v>
      </c>
    </row>
    <row r="8" spans="1:40" x14ac:dyDescent="0.25">
      <c r="A8">
        <v>1</v>
      </c>
      <c r="B8">
        <v>1</v>
      </c>
      <c r="C8">
        <v>2</v>
      </c>
      <c r="D8">
        <v>1</v>
      </c>
      <c r="E8">
        <v>0</v>
      </c>
      <c r="F8">
        <v>2</v>
      </c>
      <c r="G8">
        <v>1</v>
      </c>
      <c r="H8">
        <v>1</v>
      </c>
      <c r="I8">
        <v>1</v>
      </c>
      <c r="J8">
        <v>1</v>
      </c>
      <c r="K8">
        <v>0</v>
      </c>
      <c r="L8">
        <v>2</v>
      </c>
      <c r="M8">
        <v>1</v>
      </c>
      <c r="N8">
        <v>0</v>
      </c>
      <c r="O8">
        <v>3</v>
      </c>
      <c r="P8">
        <v>2</v>
      </c>
      <c r="Q8">
        <v>1</v>
      </c>
      <c r="R8">
        <v>7.5</v>
      </c>
      <c r="S8">
        <v>5</v>
      </c>
      <c r="T8">
        <v>5.7</v>
      </c>
      <c r="U8">
        <v>8</v>
      </c>
      <c r="V8">
        <v>17</v>
      </c>
      <c r="W8">
        <v>2</v>
      </c>
      <c r="X8">
        <v>15</v>
      </c>
      <c r="Y8">
        <v>24</v>
      </c>
      <c r="Z8">
        <v>3</v>
      </c>
      <c r="AA8">
        <v>2</v>
      </c>
      <c r="AB8">
        <v>1</v>
      </c>
      <c r="AC8">
        <v>1</v>
      </c>
      <c r="AD8">
        <v>1</v>
      </c>
      <c r="AE8">
        <v>1</v>
      </c>
      <c r="AF8">
        <v>2</v>
      </c>
      <c r="AG8">
        <v>0</v>
      </c>
      <c r="AH8">
        <v>0</v>
      </c>
      <c r="AI8">
        <v>13</v>
      </c>
      <c r="AJ8">
        <v>19</v>
      </c>
      <c r="AK8" t="s">
        <v>58</v>
      </c>
      <c r="AL8">
        <v>4</v>
      </c>
      <c r="AN8" s="19">
        <f t="shared" si="0"/>
        <v>22</v>
      </c>
    </row>
    <row r="9" spans="1:40" x14ac:dyDescent="0.25">
      <c r="A9">
        <v>1</v>
      </c>
      <c r="B9">
        <v>1</v>
      </c>
      <c r="C9">
        <v>2</v>
      </c>
      <c r="D9">
        <v>2</v>
      </c>
      <c r="E9">
        <v>0</v>
      </c>
      <c r="F9">
        <v>2</v>
      </c>
      <c r="G9">
        <v>1</v>
      </c>
      <c r="H9">
        <v>1</v>
      </c>
      <c r="I9">
        <v>1</v>
      </c>
      <c r="J9">
        <v>1</v>
      </c>
      <c r="K9">
        <v>0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>
        <v>7.1</v>
      </c>
      <c r="S9">
        <v>4.8</v>
      </c>
      <c r="T9">
        <v>4.5</v>
      </c>
      <c r="U9">
        <v>12</v>
      </c>
      <c r="V9">
        <v>23</v>
      </c>
      <c r="W9">
        <v>5</v>
      </c>
      <c r="X9">
        <v>19</v>
      </c>
      <c r="Y9">
        <v>20</v>
      </c>
      <c r="Z9">
        <v>8</v>
      </c>
      <c r="AA9">
        <v>2</v>
      </c>
      <c r="AB9">
        <v>2</v>
      </c>
      <c r="AC9">
        <v>1</v>
      </c>
      <c r="AD9">
        <v>1</v>
      </c>
      <c r="AE9">
        <v>1</v>
      </c>
      <c r="AF9">
        <v>1</v>
      </c>
      <c r="AG9">
        <v>2</v>
      </c>
      <c r="AH9">
        <v>0</v>
      </c>
      <c r="AI9">
        <v>11</v>
      </c>
      <c r="AJ9">
        <v>21</v>
      </c>
      <c r="AK9" t="s">
        <v>58</v>
      </c>
      <c r="AL9">
        <v>4</v>
      </c>
      <c r="AN9" s="19">
        <f t="shared" si="0"/>
        <v>24</v>
      </c>
    </row>
    <row r="10" spans="1:40" x14ac:dyDescent="0.25">
      <c r="A10">
        <v>1</v>
      </c>
      <c r="B10">
        <v>1</v>
      </c>
      <c r="C10">
        <v>2</v>
      </c>
      <c r="D10">
        <v>1</v>
      </c>
      <c r="E10">
        <v>0</v>
      </c>
      <c r="F10">
        <v>2</v>
      </c>
      <c r="G10">
        <v>1</v>
      </c>
      <c r="H10">
        <v>1</v>
      </c>
      <c r="I10">
        <v>1</v>
      </c>
      <c r="J10">
        <v>1</v>
      </c>
      <c r="K10">
        <v>0</v>
      </c>
      <c r="L10">
        <v>2</v>
      </c>
      <c r="M10">
        <v>1</v>
      </c>
      <c r="N10">
        <v>0</v>
      </c>
      <c r="O10">
        <v>3</v>
      </c>
      <c r="P10">
        <v>2</v>
      </c>
      <c r="Q10">
        <v>1</v>
      </c>
      <c r="R10">
        <v>7.4</v>
      </c>
      <c r="S10">
        <v>3.3</v>
      </c>
      <c r="T10">
        <v>6.8</v>
      </c>
      <c r="U10">
        <v>7</v>
      </c>
      <c r="V10">
        <v>20</v>
      </c>
      <c r="W10">
        <v>3</v>
      </c>
      <c r="X10">
        <v>8</v>
      </c>
      <c r="Y10">
        <v>14</v>
      </c>
      <c r="Z10">
        <v>5</v>
      </c>
      <c r="AA10">
        <v>2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0</v>
      </c>
      <c r="AI10">
        <v>14</v>
      </c>
      <c r="AJ10">
        <v>21</v>
      </c>
      <c r="AK10" t="s">
        <v>58</v>
      </c>
      <c r="AL10">
        <v>4</v>
      </c>
      <c r="AN10" s="19">
        <f t="shared" si="0"/>
        <v>26</v>
      </c>
    </row>
    <row r="11" spans="1:40" x14ac:dyDescent="0.25">
      <c r="A11">
        <v>1</v>
      </c>
      <c r="B11">
        <v>1</v>
      </c>
      <c r="C11">
        <v>2</v>
      </c>
      <c r="D11">
        <v>1</v>
      </c>
      <c r="E11">
        <v>0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2</v>
      </c>
      <c r="M11">
        <v>1</v>
      </c>
      <c r="N11">
        <v>0</v>
      </c>
      <c r="O11">
        <v>3</v>
      </c>
      <c r="P11">
        <v>2</v>
      </c>
      <c r="Q11">
        <v>1</v>
      </c>
      <c r="R11">
        <v>5.4</v>
      </c>
      <c r="S11">
        <v>4.2</v>
      </c>
      <c r="T11">
        <v>4.9000000000000004</v>
      </c>
      <c r="U11">
        <v>4</v>
      </c>
      <c r="V11">
        <v>4</v>
      </c>
      <c r="W11">
        <v>3</v>
      </c>
      <c r="X11">
        <v>23</v>
      </c>
      <c r="Y11">
        <v>28</v>
      </c>
      <c r="Z11">
        <v>7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2</v>
      </c>
      <c r="AG11">
        <v>0</v>
      </c>
      <c r="AH11">
        <v>0</v>
      </c>
      <c r="AI11">
        <v>13</v>
      </c>
      <c r="AJ11">
        <v>19</v>
      </c>
      <c r="AK11" t="s">
        <v>58</v>
      </c>
      <c r="AL11">
        <v>4</v>
      </c>
    </row>
    <row r="12" spans="1:40" x14ac:dyDescent="0.25">
      <c r="A12">
        <v>1</v>
      </c>
      <c r="B12">
        <v>1</v>
      </c>
      <c r="C12">
        <v>2</v>
      </c>
      <c r="D12">
        <v>0</v>
      </c>
      <c r="E12">
        <v>0</v>
      </c>
      <c r="F12">
        <v>2</v>
      </c>
      <c r="G12">
        <v>1</v>
      </c>
      <c r="H12">
        <v>1</v>
      </c>
      <c r="I12">
        <v>1</v>
      </c>
      <c r="J12">
        <v>1</v>
      </c>
      <c r="K12">
        <v>0</v>
      </c>
      <c r="L12">
        <v>2</v>
      </c>
      <c r="M12">
        <v>1</v>
      </c>
      <c r="N12">
        <v>0</v>
      </c>
      <c r="O12">
        <v>3</v>
      </c>
      <c r="P12">
        <v>2</v>
      </c>
      <c r="Q12">
        <v>1</v>
      </c>
      <c r="R12">
        <v>8.6</v>
      </c>
      <c r="S12">
        <v>6</v>
      </c>
      <c r="T12">
        <v>5.7</v>
      </c>
      <c r="U12">
        <v>17</v>
      </c>
      <c r="V12">
        <v>19</v>
      </c>
      <c r="W12">
        <v>1</v>
      </c>
      <c r="X12">
        <v>30</v>
      </c>
      <c r="Y12">
        <v>32</v>
      </c>
      <c r="Z12">
        <v>5</v>
      </c>
      <c r="AA12">
        <v>2</v>
      </c>
      <c r="AB12">
        <v>1</v>
      </c>
      <c r="AC12">
        <v>1</v>
      </c>
      <c r="AD12">
        <v>1</v>
      </c>
      <c r="AE12">
        <v>1</v>
      </c>
      <c r="AF12">
        <v>2</v>
      </c>
      <c r="AG12">
        <v>0</v>
      </c>
      <c r="AH12">
        <v>0</v>
      </c>
      <c r="AI12">
        <v>13</v>
      </c>
      <c r="AJ12">
        <v>20</v>
      </c>
      <c r="AK12" t="s">
        <v>58</v>
      </c>
      <c r="AL12">
        <v>4</v>
      </c>
    </row>
    <row r="13" spans="1:40" x14ac:dyDescent="0.25">
      <c r="A13">
        <v>1</v>
      </c>
      <c r="B13">
        <v>1</v>
      </c>
      <c r="C13">
        <v>2</v>
      </c>
      <c r="D13">
        <v>1</v>
      </c>
      <c r="E13">
        <v>0</v>
      </c>
      <c r="F13">
        <v>2</v>
      </c>
      <c r="G13">
        <v>2</v>
      </c>
      <c r="H13">
        <v>1</v>
      </c>
      <c r="I13">
        <v>1</v>
      </c>
      <c r="J13">
        <v>1</v>
      </c>
      <c r="K13">
        <v>0</v>
      </c>
      <c r="L13">
        <v>2</v>
      </c>
      <c r="M13">
        <v>1</v>
      </c>
      <c r="N13">
        <v>0</v>
      </c>
      <c r="O13">
        <v>3</v>
      </c>
      <c r="P13">
        <v>2</v>
      </c>
      <c r="Q13">
        <v>1</v>
      </c>
      <c r="R13">
        <v>4.5999999999999996</v>
      </c>
      <c r="S13">
        <v>5</v>
      </c>
      <c r="T13">
        <v>6</v>
      </c>
      <c r="U13">
        <v>8</v>
      </c>
      <c r="V13">
        <v>14</v>
      </c>
      <c r="W13">
        <v>4</v>
      </c>
      <c r="X13">
        <v>16</v>
      </c>
      <c r="Y13">
        <v>23</v>
      </c>
      <c r="Z13">
        <v>4</v>
      </c>
      <c r="AA13">
        <v>2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0</v>
      </c>
      <c r="AI13">
        <v>15</v>
      </c>
      <c r="AJ13">
        <v>20</v>
      </c>
      <c r="AK13" t="s">
        <v>58</v>
      </c>
      <c r="AL13">
        <v>3</v>
      </c>
    </row>
    <row r="14" spans="1:40" x14ac:dyDescent="0.25">
      <c r="A14">
        <v>1</v>
      </c>
      <c r="B14">
        <v>1</v>
      </c>
      <c r="C14">
        <v>2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2</v>
      </c>
      <c r="M14">
        <v>1</v>
      </c>
      <c r="N14">
        <v>0</v>
      </c>
      <c r="O14">
        <v>3</v>
      </c>
      <c r="P14">
        <v>2</v>
      </c>
      <c r="Q14">
        <v>1</v>
      </c>
      <c r="R14">
        <v>5.3</v>
      </c>
      <c r="S14">
        <v>4</v>
      </c>
      <c r="T14">
        <v>4.8</v>
      </c>
      <c r="U14">
        <v>12</v>
      </c>
      <c r="V14">
        <v>19</v>
      </c>
      <c r="W14">
        <v>3</v>
      </c>
      <c r="X14">
        <v>30</v>
      </c>
      <c r="Y14">
        <v>26</v>
      </c>
      <c r="Z14">
        <v>5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2</v>
      </c>
      <c r="AG14">
        <v>0</v>
      </c>
      <c r="AH14">
        <v>0</v>
      </c>
      <c r="AI14">
        <v>13</v>
      </c>
      <c r="AJ14">
        <v>19</v>
      </c>
      <c r="AK14" t="s">
        <v>58</v>
      </c>
      <c r="AL14">
        <v>4</v>
      </c>
    </row>
    <row r="15" spans="1:40" x14ac:dyDescent="0.25">
      <c r="A15">
        <v>1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2</v>
      </c>
      <c r="M15">
        <v>1</v>
      </c>
      <c r="N15">
        <v>0</v>
      </c>
      <c r="O15">
        <v>3</v>
      </c>
      <c r="P15">
        <v>2</v>
      </c>
      <c r="Q15">
        <v>1</v>
      </c>
      <c r="R15">
        <v>7.9</v>
      </c>
      <c r="S15">
        <v>8.8000000000000007</v>
      </c>
      <c r="T15">
        <v>7.3</v>
      </c>
      <c r="U15">
        <v>12</v>
      </c>
      <c r="V15">
        <v>13</v>
      </c>
      <c r="W15">
        <v>6</v>
      </c>
      <c r="X15">
        <v>20</v>
      </c>
      <c r="Y15">
        <v>17</v>
      </c>
      <c r="Z15">
        <v>6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11</v>
      </c>
      <c r="AJ15">
        <v>20</v>
      </c>
      <c r="AK15" t="s">
        <v>58</v>
      </c>
      <c r="AL15">
        <v>3</v>
      </c>
    </row>
    <row r="16" spans="1:40" x14ac:dyDescent="0.25">
      <c r="A16">
        <v>1</v>
      </c>
      <c r="B16">
        <v>1</v>
      </c>
      <c r="C16">
        <v>2</v>
      </c>
      <c r="D16">
        <v>0</v>
      </c>
      <c r="E16">
        <v>0</v>
      </c>
      <c r="F16">
        <v>2</v>
      </c>
      <c r="G16">
        <v>2</v>
      </c>
      <c r="H16">
        <v>1</v>
      </c>
      <c r="I16">
        <v>1</v>
      </c>
      <c r="J16">
        <v>1</v>
      </c>
      <c r="K16">
        <v>0</v>
      </c>
      <c r="L16">
        <v>2</v>
      </c>
      <c r="M16">
        <v>1</v>
      </c>
      <c r="N16">
        <v>0</v>
      </c>
      <c r="O16">
        <v>3</v>
      </c>
      <c r="P16">
        <v>2</v>
      </c>
      <c r="Q16">
        <v>1</v>
      </c>
      <c r="R16">
        <v>5.4</v>
      </c>
      <c r="S16">
        <v>5.6</v>
      </c>
      <c r="T16">
        <v>9</v>
      </c>
      <c r="U16">
        <v>15</v>
      </c>
      <c r="V16">
        <v>9</v>
      </c>
      <c r="W16">
        <v>6</v>
      </c>
      <c r="X16">
        <v>15</v>
      </c>
      <c r="Y16">
        <v>20</v>
      </c>
      <c r="Z16">
        <v>6</v>
      </c>
      <c r="AA16">
        <v>2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12</v>
      </c>
      <c r="AJ16">
        <v>20</v>
      </c>
      <c r="AK16" t="s">
        <v>58</v>
      </c>
      <c r="AL16">
        <v>3</v>
      </c>
    </row>
    <row r="17" spans="1:38" x14ac:dyDescent="0.25">
      <c r="A17">
        <v>1</v>
      </c>
      <c r="B17">
        <v>1</v>
      </c>
      <c r="C17">
        <v>2</v>
      </c>
      <c r="D17">
        <v>2</v>
      </c>
      <c r="E17">
        <v>0</v>
      </c>
      <c r="F17">
        <v>2</v>
      </c>
      <c r="G17">
        <v>1</v>
      </c>
      <c r="H17">
        <v>1</v>
      </c>
      <c r="I17">
        <v>1</v>
      </c>
      <c r="J17">
        <v>1</v>
      </c>
      <c r="K17">
        <v>1</v>
      </c>
      <c r="L17">
        <v>3</v>
      </c>
      <c r="M17">
        <v>2</v>
      </c>
      <c r="N17">
        <v>0</v>
      </c>
      <c r="O17">
        <v>3</v>
      </c>
      <c r="P17">
        <v>2</v>
      </c>
      <c r="Q17">
        <v>1</v>
      </c>
      <c r="R17">
        <v>7.5</v>
      </c>
      <c r="S17">
        <v>9.1999999999999993</v>
      </c>
      <c r="T17">
        <v>3.5</v>
      </c>
      <c r="U17">
        <v>9</v>
      </c>
      <c r="V17">
        <v>18</v>
      </c>
      <c r="W17">
        <v>3</v>
      </c>
      <c r="X17">
        <v>10</v>
      </c>
      <c r="Y17">
        <v>14</v>
      </c>
      <c r="Z17">
        <v>10</v>
      </c>
      <c r="AA17">
        <v>2</v>
      </c>
      <c r="AB17">
        <v>2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12</v>
      </c>
      <c r="AJ17">
        <v>20</v>
      </c>
      <c r="AK17" t="s">
        <v>58</v>
      </c>
      <c r="AL17">
        <v>5</v>
      </c>
    </row>
    <row r="18" spans="1:38" x14ac:dyDescent="0.25">
      <c r="A18">
        <v>1</v>
      </c>
      <c r="B18">
        <v>1</v>
      </c>
      <c r="C18">
        <v>1</v>
      </c>
      <c r="D18">
        <v>0</v>
      </c>
      <c r="E18">
        <v>0</v>
      </c>
      <c r="F18">
        <v>2</v>
      </c>
      <c r="G18">
        <v>1</v>
      </c>
      <c r="H18">
        <v>0</v>
      </c>
      <c r="I18">
        <v>1</v>
      </c>
      <c r="J18">
        <v>1</v>
      </c>
      <c r="K18">
        <v>0</v>
      </c>
      <c r="L18">
        <v>2</v>
      </c>
      <c r="M18">
        <v>2</v>
      </c>
      <c r="N18">
        <v>0</v>
      </c>
      <c r="O18">
        <v>3</v>
      </c>
      <c r="P18">
        <v>2</v>
      </c>
      <c r="Q18">
        <v>1</v>
      </c>
      <c r="R18">
        <v>5</v>
      </c>
      <c r="S18">
        <v>3.6</v>
      </c>
      <c r="T18">
        <v>4.2</v>
      </c>
      <c r="U18">
        <v>3</v>
      </c>
      <c r="V18">
        <v>2</v>
      </c>
      <c r="W18">
        <v>3</v>
      </c>
      <c r="X18">
        <v>9</v>
      </c>
      <c r="Y18">
        <v>12</v>
      </c>
      <c r="Z18">
        <v>10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12</v>
      </c>
      <c r="AJ18">
        <v>20</v>
      </c>
      <c r="AK18" t="s">
        <v>58</v>
      </c>
      <c r="AL18">
        <v>3</v>
      </c>
    </row>
    <row r="19" spans="1:38" x14ac:dyDescent="0.25">
      <c r="A19">
        <v>1</v>
      </c>
      <c r="B19">
        <v>1</v>
      </c>
      <c r="C19">
        <v>2</v>
      </c>
      <c r="D19">
        <v>1</v>
      </c>
      <c r="E19">
        <v>0</v>
      </c>
      <c r="F19">
        <v>2</v>
      </c>
      <c r="G19">
        <v>1</v>
      </c>
      <c r="H19">
        <v>0</v>
      </c>
      <c r="I19">
        <v>1</v>
      </c>
      <c r="J19">
        <v>1</v>
      </c>
      <c r="K19">
        <v>0</v>
      </c>
      <c r="L19">
        <v>3</v>
      </c>
      <c r="M19">
        <v>1</v>
      </c>
      <c r="N19">
        <v>0</v>
      </c>
      <c r="O19">
        <v>3</v>
      </c>
      <c r="P19">
        <v>2</v>
      </c>
      <c r="Q19">
        <v>1</v>
      </c>
      <c r="R19">
        <v>10.6</v>
      </c>
      <c r="S19">
        <v>12.4</v>
      </c>
      <c r="T19">
        <v>6.8</v>
      </c>
      <c r="U19">
        <v>14</v>
      </c>
      <c r="V19">
        <v>18</v>
      </c>
      <c r="W19">
        <v>6</v>
      </c>
      <c r="X19">
        <v>22</v>
      </c>
      <c r="Y19">
        <v>30</v>
      </c>
      <c r="Z19">
        <v>6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12</v>
      </c>
      <c r="AJ19">
        <v>20</v>
      </c>
      <c r="AK19" t="s">
        <v>58</v>
      </c>
      <c r="AL19">
        <v>1</v>
      </c>
    </row>
    <row r="20" spans="1:38" x14ac:dyDescent="0.25">
      <c r="A20">
        <v>1</v>
      </c>
      <c r="B20">
        <v>1</v>
      </c>
      <c r="C20">
        <v>2</v>
      </c>
      <c r="D20">
        <v>2</v>
      </c>
      <c r="E20">
        <v>0</v>
      </c>
      <c r="F20">
        <v>2</v>
      </c>
      <c r="G20">
        <v>1</v>
      </c>
      <c r="H20">
        <v>0</v>
      </c>
      <c r="I20">
        <v>1</v>
      </c>
      <c r="J20">
        <v>1</v>
      </c>
      <c r="K20">
        <v>0</v>
      </c>
      <c r="L20">
        <v>2</v>
      </c>
      <c r="M20">
        <v>1</v>
      </c>
      <c r="N20">
        <v>0</v>
      </c>
      <c r="O20">
        <v>3</v>
      </c>
      <c r="P20">
        <v>2</v>
      </c>
      <c r="Q20">
        <v>1</v>
      </c>
      <c r="R20">
        <v>9.5</v>
      </c>
      <c r="S20">
        <v>10.4</v>
      </c>
      <c r="T20">
        <v>5.4</v>
      </c>
      <c r="U20">
        <v>6</v>
      </c>
      <c r="V20">
        <v>13</v>
      </c>
      <c r="W20">
        <v>5</v>
      </c>
      <c r="X20">
        <v>15</v>
      </c>
      <c r="Y20">
        <v>20</v>
      </c>
      <c r="Z20">
        <v>10</v>
      </c>
      <c r="AA20">
        <v>2</v>
      </c>
      <c r="AB20">
        <v>2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11</v>
      </c>
      <c r="AJ20">
        <v>20</v>
      </c>
      <c r="AK20" t="s">
        <v>58</v>
      </c>
      <c r="AL20">
        <v>3</v>
      </c>
    </row>
    <row r="21" spans="1:38" x14ac:dyDescent="0.25">
      <c r="A21">
        <v>2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3</v>
      </c>
      <c r="M21">
        <v>2</v>
      </c>
      <c r="N21">
        <v>0</v>
      </c>
      <c r="O21">
        <v>3</v>
      </c>
      <c r="P21">
        <v>2</v>
      </c>
      <c r="Q21">
        <v>1</v>
      </c>
      <c r="R21">
        <v>7.2</v>
      </c>
      <c r="S21">
        <v>9.8000000000000007</v>
      </c>
      <c r="T21">
        <v>5.4</v>
      </c>
      <c r="U21">
        <v>19</v>
      </c>
      <c r="V21">
        <v>14</v>
      </c>
      <c r="W21">
        <v>4</v>
      </c>
      <c r="X21">
        <v>26</v>
      </c>
      <c r="Y21">
        <v>32</v>
      </c>
      <c r="Z21">
        <v>5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10</v>
      </c>
      <c r="AJ21">
        <v>20</v>
      </c>
      <c r="AK21" t="s">
        <v>58</v>
      </c>
      <c r="AL21">
        <v>5</v>
      </c>
    </row>
    <row r="22" spans="1:38" x14ac:dyDescent="0.25">
      <c r="A22">
        <v>1</v>
      </c>
      <c r="B22">
        <v>1</v>
      </c>
      <c r="C22">
        <v>2</v>
      </c>
      <c r="D22">
        <v>0</v>
      </c>
      <c r="E22">
        <v>0</v>
      </c>
      <c r="F22">
        <v>2</v>
      </c>
      <c r="G22">
        <v>1</v>
      </c>
      <c r="H22">
        <v>0</v>
      </c>
      <c r="I22">
        <v>1</v>
      </c>
      <c r="J22">
        <v>1</v>
      </c>
      <c r="K22">
        <v>0</v>
      </c>
      <c r="L22">
        <v>2</v>
      </c>
      <c r="M22">
        <v>1</v>
      </c>
      <c r="N22">
        <v>0</v>
      </c>
      <c r="O22">
        <v>3</v>
      </c>
      <c r="P22">
        <v>2</v>
      </c>
      <c r="Q22">
        <v>1</v>
      </c>
      <c r="R22">
        <v>6.3</v>
      </c>
      <c r="S22">
        <v>6</v>
      </c>
      <c r="T22">
        <v>6.8</v>
      </c>
      <c r="U22">
        <v>4</v>
      </c>
      <c r="V22">
        <v>3</v>
      </c>
      <c r="W22">
        <v>5</v>
      </c>
      <c r="X22">
        <v>8</v>
      </c>
      <c r="Y22">
        <v>9</v>
      </c>
      <c r="Z22">
        <v>3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12</v>
      </c>
      <c r="AJ22">
        <v>20</v>
      </c>
      <c r="AK22" t="s">
        <v>58</v>
      </c>
      <c r="AL22">
        <v>3</v>
      </c>
    </row>
    <row r="23" spans="1:38" x14ac:dyDescent="0.25">
      <c r="A23">
        <v>1</v>
      </c>
      <c r="B23">
        <v>1</v>
      </c>
      <c r="C23">
        <v>2</v>
      </c>
      <c r="D23">
        <v>0</v>
      </c>
      <c r="E23">
        <v>2</v>
      </c>
      <c r="F23">
        <v>2</v>
      </c>
      <c r="G23">
        <v>1</v>
      </c>
      <c r="H23">
        <v>1</v>
      </c>
      <c r="I23">
        <v>1</v>
      </c>
      <c r="J23">
        <v>1</v>
      </c>
      <c r="K23">
        <v>0</v>
      </c>
      <c r="L23">
        <v>2</v>
      </c>
      <c r="M23">
        <v>1</v>
      </c>
      <c r="N23">
        <v>0</v>
      </c>
      <c r="O23">
        <v>3</v>
      </c>
      <c r="P23">
        <v>2</v>
      </c>
      <c r="Q23">
        <v>1</v>
      </c>
      <c r="R23">
        <v>10.199999999999999</v>
      </c>
      <c r="S23">
        <v>8</v>
      </c>
      <c r="T23">
        <v>7.6</v>
      </c>
      <c r="U23">
        <v>11</v>
      </c>
      <c r="V23">
        <v>7</v>
      </c>
      <c r="W23">
        <v>3</v>
      </c>
      <c r="X23">
        <v>21</v>
      </c>
      <c r="Y23">
        <v>25</v>
      </c>
      <c r="Z23">
        <v>11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12</v>
      </c>
      <c r="AJ23">
        <v>23</v>
      </c>
      <c r="AK23" t="s">
        <v>58</v>
      </c>
      <c r="AL23">
        <v>3</v>
      </c>
    </row>
    <row r="24" spans="1:38" x14ac:dyDescent="0.25">
      <c r="A24">
        <v>1</v>
      </c>
      <c r="B24">
        <v>1</v>
      </c>
      <c r="C24">
        <v>2</v>
      </c>
      <c r="D24">
        <v>0</v>
      </c>
      <c r="E24">
        <v>0</v>
      </c>
      <c r="F24">
        <v>2</v>
      </c>
      <c r="G24">
        <v>1</v>
      </c>
      <c r="H24">
        <v>0</v>
      </c>
      <c r="I24">
        <v>1</v>
      </c>
      <c r="J24">
        <v>1</v>
      </c>
      <c r="K24">
        <v>0</v>
      </c>
      <c r="L24">
        <v>2</v>
      </c>
      <c r="M24">
        <v>1</v>
      </c>
      <c r="N24">
        <v>0</v>
      </c>
      <c r="O24">
        <v>3</v>
      </c>
      <c r="P24">
        <v>2</v>
      </c>
      <c r="Q24">
        <v>1</v>
      </c>
      <c r="R24">
        <v>4.5</v>
      </c>
      <c r="S24">
        <v>3.7</v>
      </c>
      <c r="T24">
        <v>4.5999999999999996</v>
      </c>
      <c r="U24">
        <v>8</v>
      </c>
      <c r="V24">
        <v>6</v>
      </c>
      <c r="W24">
        <v>3</v>
      </c>
      <c r="X24">
        <v>11</v>
      </c>
      <c r="Y24">
        <v>9</v>
      </c>
      <c r="Z24">
        <v>3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11</v>
      </c>
      <c r="AJ24">
        <v>21</v>
      </c>
      <c r="AK24" t="s">
        <v>58</v>
      </c>
      <c r="AL24">
        <v>4</v>
      </c>
    </row>
    <row r="25" spans="1:38" x14ac:dyDescent="0.25">
      <c r="A25">
        <v>1</v>
      </c>
      <c r="B25">
        <v>1</v>
      </c>
      <c r="C25">
        <v>2</v>
      </c>
      <c r="D25">
        <v>2</v>
      </c>
      <c r="E25">
        <v>0</v>
      </c>
      <c r="F25">
        <v>2</v>
      </c>
      <c r="G25">
        <v>1</v>
      </c>
      <c r="H25">
        <v>0</v>
      </c>
      <c r="I25">
        <v>1</v>
      </c>
      <c r="J25">
        <v>1</v>
      </c>
      <c r="K25">
        <v>0</v>
      </c>
      <c r="L25">
        <v>2</v>
      </c>
      <c r="M25">
        <v>1</v>
      </c>
      <c r="N25">
        <v>0</v>
      </c>
      <c r="O25">
        <v>3</v>
      </c>
      <c r="P25">
        <v>2</v>
      </c>
      <c r="Q25">
        <v>1</v>
      </c>
      <c r="R25">
        <v>9.4</v>
      </c>
      <c r="S25">
        <v>9.9</v>
      </c>
      <c r="T25">
        <v>5.3</v>
      </c>
      <c r="U25">
        <v>8</v>
      </c>
      <c r="V25">
        <v>13</v>
      </c>
      <c r="W25">
        <v>4</v>
      </c>
      <c r="X25">
        <v>20</v>
      </c>
      <c r="Y25">
        <v>28</v>
      </c>
      <c r="Z25">
        <v>10</v>
      </c>
      <c r="AA25">
        <v>2</v>
      </c>
      <c r="AB25">
        <v>2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14</v>
      </c>
      <c r="AJ25">
        <v>20</v>
      </c>
      <c r="AK25" t="s">
        <v>58</v>
      </c>
      <c r="AL25">
        <v>2</v>
      </c>
    </row>
    <row r="26" spans="1:38" x14ac:dyDescent="0.25">
      <c r="A26">
        <v>1</v>
      </c>
      <c r="B26">
        <v>1</v>
      </c>
      <c r="C26">
        <v>2</v>
      </c>
      <c r="D26">
        <v>1</v>
      </c>
      <c r="E26">
        <v>0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3</v>
      </c>
      <c r="M26">
        <v>2</v>
      </c>
      <c r="N26">
        <v>0</v>
      </c>
      <c r="O26">
        <v>3</v>
      </c>
      <c r="P26">
        <v>2</v>
      </c>
      <c r="Q26">
        <v>1</v>
      </c>
      <c r="R26">
        <v>8</v>
      </c>
      <c r="S26">
        <v>10.8</v>
      </c>
      <c r="T26">
        <v>4.5</v>
      </c>
      <c r="U26">
        <v>12</v>
      </c>
      <c r="V26">
        <v>11</v>
      </c>
      <c r="W26">
        <v>5</v>
      </c>
      <c r="X26">
        <v>19</v>
      </c>
      <c r="Y26">
        <v>24</v>
      </c>
      <c r="Z26">
        <v>3</v>
      </c>
      <c r="AA26">
        <v>2</v>
      </c>
      <c r="AB26">
        <v>1</v>
      </c>
      <c r="AC26">
        <v>1</v>
      </c>
      <c r="AD26">
        <v>1</v>
      </c>
      <c r="AE26">
        <v>1</v>
      </c>
      <c r="AF26">
        <v>3</v>
      </c>
      <c r="AG26">
        <v>0</v>
      </c>
      <c r="AH26">
        <v>0</v>
      </c>
      <c r="AI26">
        <v>13</v>
      </c>
      <c r="AJ26">
        <v>22</v>
      </c>
      <c r="AK26" t="s">
        <v>58</v>
      </c>
      <c r="AL26">
        <v>2</v>
      </c>
    </row>
    <row r="27" spans="1:38" x14ac:dyDescent="0.25">
      <c r="A27">
        <v>1</v>
      </c>
      <c r="B27">
        <v>1</v>
      </c>
      <c r="C27">
        <v>2</v>
      </c>
      <c r="D27">
        <v>2</v>
      </c>
      <c r="E27">
        <v>0</v>
      </c>
      <c r="F27">
        <v>2</v>
      </c>
      <c r="G27">
        <v>1</v>
      </c>
      <c r="H27">
        <v>0</v>
      </c>
      <c r="I27">
        <v>1</v>
      </c>
      <c r="J27">
        <v>1</v>
      </c>
      <c r="K27">
        <v>0</v>
      </c>
      <c r="L27">
        <v>2</v>
      </c>
      <c r="M27">
        <v>1</v>
      </c>
      <c r="N27">
        <v>0</v>
      </c>
      <c r="O27">
        <v>3</v>
      </c>
      <c r="P27">
        <v>2</v>
      </c>
      <c r="Q27">
        <v>1</v>
      </c>
      <c r="R27">
        <v>7</v>
      </c>
      <c r="S27">
        <v>4.8</v>
      </c>
      <c r="T27">
        <v>7</v>
      </c>
      <c r="U27">
        <v>9</v>
      </c>
      <c r="V27">
        <v>23</v>
      </c>
      <c r="W27">
        <v>3</v>
      </c>
      <c r="X27">
        <v>20</v>
      </c>
      <c r="Y27">
        <v>18</v>
      </c>
      <c r="Z27">
        <v>4</v>
      </c>
      <c r="AA27">
        <v>2</v>
      </c>
      <c r="AB27">
        <v>2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11</v>
      </c>
      <c r="AJ27">
        <v>21</v>
      </c>
      <c r="AK27" t="s">
        <v>58</v>
      </c>
      <c r="AL27">
        <v>2</v>
      </c>
    </row>
    <row r="28" spans="1:38" x14ac:dyDescent="0.25">
      <c r="A28">
        <v>1</v>
      </c>
      <c r="B28">
        <v>1</v>
      </c>
      <c r="C28">
        <v>2</v>
      </c>
      <c r="D28">
        <v>1</v>
      </c>
      <c r="E28">
        <v>0</v>
      </c>
      <c r="F28">
        <v>2</v>
      </c>
      <c r="G28">
        <v>1</v>
      </c>
      <c r="H28">
        <v>0</v>
      </c>
      <c r="I28">
        <v>1</v>
      </c>
      <c r="J28">
        <v>1</v>
      </c>
      <c r="K28">
        <v>0</v>
      </c>
      <c r="L28">
        <v>2</v>
      </c>
      <c r="M28">
        <v>1</v>
      </c>
      <c r="N28">
        <v>0</v>
      </c>
      <c r="O28">
        <v>3</v>
      </c>
      <c r="P28">
        <v>2</v>
      </c>
      <c r="Q28">
        <v>1</v>
      </c>
      <c r="R28">
        <v>11.8</v>
      </c>
      <c r="S28">
        <v>5.2</v>
      </c>
      <c r="T28">
        <v>4.9000000000000004</v>
      </c>
      <c r="U28">
        <v>9</v>
      </c>
      <c r="V28">
        <v>5</v>
      </c>
      <c r="W28">
        <v>2</v>
      </c>
      <c r="X28">
        <v>15</v>
      </c>
      <c r="Y28">
        <v>20</v>
      </c>
      <c r="Z28">
        <v>8</v>
      </c>
      <c r="AA28">
        <v>2</v>
      </c>
      <c r="AB28">
        <v>2</v>
      </c>
      <c r="AC28">
        <v>1</v>
      </c>
      <c r="AD28">
        <v>1</v>
      </c>
      <c r="AE28">
        <v>6</v>
      </c>
      <c r="AF28">
        <v>4</v>
      </c>
      <c r="AG28">
        <v>0</v>
      </c>
      <c r="AH28">
        <v>0</v>
      </c>
      <c r="AI28">
        <v>17</v>
      </c>
      <c r="AJ28">
        <v>22</v>
      </c>
      <c r="AK28" t="s">
        <v>58</v>
      </c>
      <c r="AL28">
        <v>5</v>
      </c>
    </row>
    <row r="29" spans="1:38" x14ac:dyDescent="0.25">
      <c r="A29">
        <v>1</v>
      </c>
      <c r="B29">
        <v>1</v>
      </c>
      <c r="C29">
        <v>2</v>
      </c>
      <c r="D29">
        <v>0</v>
      </c>
      <c r="E29">
        <v>0</v>
      </c>
      <c r="F29">
        <v>2</v>
      </c>
      <c r="G29">
        <v>1</v>
      </c>
      <c r="H29">
        <v>0</v>
      </c>
      <c r="I29">
        <v>2</v>
      </c>
      <c r="J29">
        <v>2</v>
      </c>
      <c r="K29">
        <v>0</v>
      </c>
      <c r="L29">
        <v>3</v>
      </c>
      <c r="M29">
        <v>1</v>
      </c>
      <c r="N29">
        <v>0</v>
      </c>
      <c r="O29">
        <v>3</v>
      </c>
      <c r="P29">
        <v>2</v>
      </c>
      <c r="Q29">
        <v>1</v>
      </c>
      <c r="R29">
        <v>11.5</v>
      </c>
      <c r="S29">
        <v>5.8</v>
      </c>
      <c r="T29">
        <v>4.9000000000000004</v>
      </c>
      <c r="U29">
        <v>7</v>
      </c>
      <c r="V29">
        <v>7</v>
      </c>
      <c r="W29">
        <v>3</v>
      </c>
      <c r="X29">
        <v>24</v>
      </c>
      <c r="Y29">
        <v>24</v>
      </c>
      <c r="Z29">
        <v>2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15</v>
      </c>
      <c r="AJ29">
        <v>22</v>
      </c>
      <c r="AK29" t="s">
        <v>58</v>
      </c>
      <c r="AL29">
        <v>5</v>
      </c>
    </row>
    <row r="30" spans="1:38" x14ac:dyDescent="0.25">
      <c r="A30">
        <v>1</v>
      </c>
      <c r="B30">
        <v>1</v>
      </c>
      <c r="C30">
        <v>2</v>
      </c>
      <c r="D30">
        <v>0</v>
      </c>
      <c r="E30">
        <v>0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  <c r="L30">
        <v>2</v>
      </c>
      <c r="M30">
        <v>2</v>
      </c>
      <c r="N30">
        <v>1</v>
      </c>
      <c r="O30">
        <v>3</v>
      </c>
      <c r="P30">
        <v>2</v>
      </c>
      <c r="Q30">
        <v>2</v>
      </c>
      <c r="R30">
        <v>5.6</v>
      </c>
      <c r="S30">
        <v>4.9000000000000004</v>
      </c>
      <c r="T30">
        <v>6.8</v>
      </c>
      <c r="U30">
        <v>3</v>
      </c>
      <c r="V30">
        <v>8</v>
      </c>
      <c r="W30">
        <v>3</v>
      </c>
      <c r="X30">
        <v>16</v>
      </c>
      <c r="Y30">
        <v>21</v>
      </c>
      <c r="Z30">
        <v>12</v>
      </c>
      <c r="AA30">
        <v>2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12</v>
      </c>
      <c r="AJ30">
        <v>20</v>
      </c>
      <c r="AK30" t="s">
        <v>58</v>
      </c>
      <c r="AL30">
        <v>2</v>
      </c>
    </row>
    <row r="31" spans="1:38" x14ac:dyDescent="0.25">
      <c r="A31">
        <v>1</v>
      </c>
      <c r="B31">
        <v>1</v>
      </c>
      <c r="C31">
        <v>2</v>
      </c>
      <c r="D31">
        <v>2</v>
      </c>
      <c r="E31">
        <v>0</v>
      </c>
      <c r="F31">
        <v>2</v>
      </c>
      <c r="G31">
        <v>2</v>
      </c>
      <c r="H31">
        <v>1</v>
      </c>
      <c r="I31">
        <v>1</v>
      </c>
      <c r="J31">
        <v>1</v>
      </c>
      <c r="K31">
        <v>1</v>
      </c>
      <c r="L31">
        <v>3</v>
      </c>
      <c r="M31">
        <v>3</v>
      </c>
      <c r="N31">
        <v>2</v>
      </c>
      <c r="O31">
        <v>3</v>
      </c>
      <c r="P31">
        <v>2</v>
      </c>
      <c r="Q31">
        <v>2</v>
      </c>
      <c r="R31">
        <v>7.9</v>
      </c>
      <c r="S31">
        <v>8.6</v>
      </c>
      <c r="T31">
        <v>8.9</v>
      </c>
      <c r="U31">
        <v>2</v>
      </c>
      <c r="V31">
        <v>10</v>
      </c>
      <c r="W31">
        <v>4</v>
      </c>
      <c r="X31">
        <v>15</v>
      </c>
      <c r="Y31">
        <v>26</v>
      </c>
      <c r="Z31">
        <v>15</v>
      </c>
      <c r="AA31">
        <v>2</v>
      </c>
      <c r="AB31">
        <v>2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10</v>
      </c>
      <c r="AJ31">
        <v>20</v>
      </c>
      <c r="AK31" t="s">
        <v>58</v>
      </c>
      <c r="AL31">
        <v>2</v>
      </c>
    </row>
    <row r="32" spans="1:38" x14ac:dyDescent="0.25">
      <c r="A32">
        <v>1</v>
      </c>
      <c r="B32">
        <v>1</v>
      </c>
      <c r="C32">
        <v>2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2</v>
      </c>
      <c r="M32">
        <v>1</v>
      </c>
      <c r="N32">
        <v>0</v>
      </c>
      <c r="O32">
        <v>3</v>
      </c>
      <c r="P32">
        <v>2</v>
      </c>
      <c r="Q32">
        <v>1</v>
      </c>
      <c r="R32">
        <v>4.4000000000000004</v>
      </c>
      <c r="S32">
        <v>4.9000000000000004</v>
      </c>
      <c r="T32">
        <v>3.8</v>
      </c>
      <c r="U32">
        <v>7</v>
      </c>
      <c r="V32">
        <v>8</v>
      </c>
      <c r="W32">
        <v>5</v>
      </c>
      <c r="X32">
        <v>6</v>
      </c>
      <c r="Y32">
        <v>7</v>
      </c>
      <c r="Z32">
        <v>5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10</v>
      </c>
      <c r="AJ32">
        <v>20</v>
      </c>
      <c r="AK32" t="s">
        <v>58</v>
      </c>
      <c r="AL32">
        <v>2</v>
      </c>
    </row>
    <row r="33" spans="1:38" x14ac:dyDescent="0.25">
      <c r="A33">
        <v>1</v>
      </c>
      <c r="B33">
        <v>1</v>
      </c>
      <c r="C33">
        <v>2</v>
      </c>
      <c r="D33">
        <v>0</v>
      </c>
      <c r="E33">
        <v>0</v>
      </c>
      <c r="F33">
        <v>2</v>
      </c>
      <c r="G33">
        <v>1</v>
      </c>
      <c r="H33">
        <v>0</v>
      </c>
      <c r="I33">
        <v>1</v>
      </c>
      <c r="J33">
        <v>1</v>
      </c>
      <c r="K33">
        <v>0</v>
      </c>
      <c r="L33">
        <v>2</v>
      </c>
      <c r="M33">
        <v>1</v>
      </c>
      <c r="N33">
        <v>0</v>
      </c>
      <c r="O33">
        <v>3</v>
      </c>
      <c r="P33">
        <v>2</v>
      </c>
      <c r="Q33">
        <v>1</v>
      </c>
      <c r="R33">
        <v>11.8</v>
      </c>
      <c r="S33">
        <v>4.5999999999999996</v>
      </c>
      <c r="T33">
        <v>7.2</v>
      </c>
      <c r="U33">
        <v>4</v>
      </c>
      <c r="V33">
        <v>3</v>
      </c>
      <c r="W33">
        <v>4</v>
      </c>
      <c r="X33">
        <v>25</v>
      </c>
      <c r="Y33">
        <v>18</v>
      </c>
      <c r="Z33">
        <v>9</v>
      </c>
      <c r="AA33">
        <v>2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10</v>
      </c>
      <c r="AJ33">
        <v>20</v>
      </c>
      <c r="AK33" t="s">
        <v>58</v>
      </c>
      <c r="AL33">
        <v>3</v>
      </c>
    </row>
    <row r="34" spans="1:38" x14ac:dyDescent="0.25">
      <c r="A34">
        <v>1</v>
      </c>
      <c r="B34">
        <v>1</v>
      </c>
      <c r="C34">
        <v>2</v>
      </c>
      <c r="D34">
        <v>1</v>
      </c>
      <c r="E34">
        <v>0</v>
      </c>
      <c r="F34">
        <v>2</v>
      </c>
      <c r="G34">
        <v>1</v>
      </c>
      <c r="H34">
        <v>0</v>
      </c>
      <c r="I34">
        <v>1</v>
      </c>
      <c r="J34">
        <v>1</v>
      </c>
      <c r="K34">
        <v>0</v>
      </c>
      <c r="L34">
        <v>2</v>
      </c>
      <c r="M34">
        <v>1</v>
      </c>
      <c r="N34">
        <v>0</v>
      </c>
      <c r="O34">
        <v>3</v>
      </c>
      <c r="P34">
        <v>2</v>
      </c>
      <c r="Q34">
        <v>1</v>
      </c>
      <c r="R34">
        <v>9.3000000000000007</v>
      </c>
      <c r="S34">
        <v>6.4</v>
      </c>
      <c r="T34">
        <v>6.2</v>
      </c>
      <c r="U34">
        <v>7</v>
      </c>
      <c r="V34">
        <v>25</v>
      </c>
      <c r="W34">
        <v>4</v>
      </c>
      <c r="X34">
        <v>7</v>
      </c>
      <c r="Y34">
        <v>6</v>
      </c>
      <c r="Z34">
        <v>3</v>
      </c>
      <c r="AA34">
        <v>2</v>
      </c>
      <c r="AB34">
        <v>2</v>
      </c>
      <c r="AC34">
        <v>1</v>
      </c>
      <c r="AD34">
        <v>1</v>
      </c>
      <c r="AE34">
        <v>1</v>
      </c>
      <c r="AF34">
        <v>3</v>
      </c>
      <c r="AG34">
        <v>0</v>
      </c>
      <c r="AH34">
        <v>0</v>
      </c>
      <c r="AI34">
        <v>13</v>
      </c>
      <c r="AJ34">
        <v>24</v>
      </c>
      <c r="AK34" t="s">
        <v>58</v>
      </c>
      <c r="AL34">
        <v>3</v>
      </c>
    </row>
    <row r="35" spans="1:38" x14ac:dyDescent="0.25">
      <c r="A35">
        <v>1</v>
      </c>
      <c r="B35">
        <v>1</v>
      </c>
      <c r="C35">
        <v>2</v>
      </c>
      <c r="D35">
        <v>0</v>
      </c>
      <c r="E35">
        <v>2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2</v>
      </c>
      <c r="M35">
        <v>1</v>
      </c>
      <c r="N35">
        <v>0</v>
      </c>
      <c r="O35">
        <v>3</v>
      </c>
      <c r="P35">
        <v>2</v>
      </c>
      <c r="Q35">
        <v>2</v>
      </c>
      <c r="R35">
        <v>6.9</v>
      </c>
      <c r="S35">
        <v>3.7</v>
      </c>
      <c r="T35">
        <v>6</v>
      </c>
      <c r="U35">
        <v>5</v>
      </c>
      <c r="V35">
        <v>8</v>
      </c>
      <c r="W35">
        <v>4</v>
      </c>
      <c r="X35">
        <v>25</v>
      </c>
      <c r="Y35">
        <v>34</v>
      </c>
      <c r="Z35">
        <v>10</v>
      </c>
      <c r="AA35">
        <v>2</v>
      </c>
      <c r="AB35">
        <v>1</v>
      </c>
      <c r="AC35">
        <v>2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17</v>
      </c>
      <c r="AJ35">
        <v>28</v>
      </c>
      <c r="AK35" t="s">
        <v>58</v>
      </c>
      <c r="AL35">
        <v>3</v>
      </c>
    </row>
    <row r="36" spans="1:38" x14ac:dyDescent="0.25">
      <c r="A36">
        <v>1</v>
      </c>
      <c r="B36">
        <v>1</v>
      </c>
      <c r="C36">
        <v>1</v>
      </c>
      <c r="D36">
        <v>0</v>
      </c>
      <c r="E36">
        <v>0</v>
      </c>
      <c r="F36">
        <v>2</v>
      </c>
      <c r="G36">
        <v>1</v>
      </c>
      <c r="H36">
        <v>0</v>
      </c>
      <c r="I36">
        <v>2</v>
      </c>
      <c r="J36">
        <v>2</v>
      </c>
      <c r="K36">
        <v>0</v>
      </c>
      <c r="L36">
        <v>3</v>
      </c>
      <c r="M36">
        <v>3</v>
      </c>
      <c r="N36">
        <v>0</v>
      </c>
      <c r="O36">
        <v>3</v>
      </c>
      <c r="P36">
        <v>2</v>
      </c>
      <c r="Q36">
        <v>1</v>
      </c>
      <c r="R36">
        <v>9.6</v>
      </c>
      <c r="S36">
        <v>5.2</v>
      </c>
      <c r="T36">
        <v>8.1999999999999993</v>
      </c>
      <c r="U36">
        <v>9</v>
      </c>
      <c r="V36">
        <v>7</v>
      </c>
      <c r="W36">
        <v>3</v>
      </c>
      <c r="X36">
        <v>16</v>
      </c>
      <c r="Y36">
        <v>8</v>
      </c>
      <c r="Z36">
        <v>4</v>
      </c>
      <c r="AA36">
        <v>2</v>
      </c>
      <c r="AB36">
        <v>1</v>
      </c>
      <c r="AC36">
        <v>1</v>
      </c>
      <c r="AD36">
        <v>1</v>
      </c>
      <c r="AE36">
        <v>5</v>
      </c>
      <c r="AF36">
        <v>0</v>
      </c>
      <c r="AG36">
        <v>0</v>
      </c>
      <c r="AH36">
        <v>0</v>
      </c>
      <c r="AI36">
        <v>10</v>
      </c>
      <c r="AJ36">
        <v>22</v>
      </c>
      <c r="AK36" t="s">
        <v>58</v>
      </c>
      <c r="AL36">
        <v>5</v>
      </c>
    </row>
    <row r="37" spans="1:38" x14ac:dyDescent="0.25">
      <c r="A37">
        <v>1</v>
      </c>
      <c r="B37">
        <v>1</v>
      </c>
      <c r="C37">
        <v>2</v>
      </c>
      <c r="D37">
        <v>1</v>
      </c>
      <c r="E37">
        <v>1</v>
      </c>
      <c r="F37">
        <v>2</v>
      </c>
      <c r="G37">
        <v>1</v>
      </c>
      <c r="H37">
        <v>1</v>
      </c>
      <c r="I37">
        <v>1</v>
      </c>
      <c r="J37">
        <v>1</v>
      </c>
      <c r="K37">
        <v>0</v>
      </c>
      <c r="L37">
        <v>3</v>
      </c>
      <c r="M37">
        <v>2</v>
      </c>
      <c r="N37">
        <v>1</v>
      </c>
      <c r="O37">
        <v>3</v>
      </c>
      <c r="P37">
        <v>2</v>
      </c>
      <c r="Q37">
        <v>1</v>
      </c>
      <c r="R37">
        <v>11.2</v>
      </c>
      <c r="S37">
        <v>4.4000000000000004</v>
      </c>
      <c r="T37">
        <v>6.9</v>
      </c>
      <c r="U37">
        <v>8</v>
      </c>
      <c r="V37">
        <v>3</v>
      </c>
      <c r="W37">
        <v>3</v>
      </c>
      <c r="X37">
        <v>9</v>
      </c>
      <c r="Y37">
        <v>15</v>
      </c>
      <c r="Z37">
        <v>5</v>
      </c>
      <c r="AA37">
        <v>2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9</v>
      </c>
      <c r="AJ37">
        <v>21</v>
      </c>
      <c r="AK37" t="s">
        <v>58</v>
      </c>
      <c r="AL37">
        <v>4</v>
      </c>
    </row>
    <row r="38" spans="1:38" x14ac:dyDescent="0.25">
      <c r="A38">
        <v>1</v>
      </c>
      <c r="B38">
        <v>1</v>
      </c>
      <c r="C38">
        <v>2</v>
      </c>
      <c r="D38">
        <v>0</v>
      </c>
      <c r="E38">
        <v>0</v>
      </c>
      <c r="F38">
        <v>2</v>
      </c>
      <c r="G38">
        <v>1</v>
      </c>
      <c r="H38">
        <v>0</v>
      </c>
      <c r="I38">
        <v>1</v>
      </c>
      <c r="J38">
        <v>1</v>
      </c>
      <c r="K38">
        <v>0</v>
      </c>
      <c r="L38">
        <v>2</v>
      </c>
      <c r="M38">
        <v>1</v>
      </c>
      <c r="N38">
        <v>0</v>
      </c>
      <c r="O38">
        <v>3</v>
      </c>
      <c r="P38">
        <v>2</v>
      </c>
      <c r="Q38">
        <v>1</v>
      </c>
      <c r="R38">
        <v>12.2</v>
      </c>
      <c r="S38">
        <v>7.8</v>
      </c>
      <c r="T38">
        <v>5.6</v>
      </c>
      <c r="U38">
        <v>6</v>
      </c>
      <c r="V38">
        <v>8</v>
      </c>
      <c r="W38">
        <v>3</v>
      </c>
      <c r="X38">
        <v>21</v>
      </c>
      <c r="Y38">
        <v>11</v>
      </c>
      <c r="Z38">
        <v>7</v>
      </c>
      <c r="AA38">
        <v>2</v>
      </c>
      <c r="AB38">
        <v>1</v>
      </c>
      <c r="AC38">
        <v>1</v>
      </c>
      <c r="AD38">
        <v>4</v>
      </c>
      <c r="AE38">
        <v>0</v>
      </c>
      <c r="AF38">
        <v>0</v>
      </c>
      <c r="AG38">
        <v>0</v>
      </c>
      <c r="AH38">
        <v>0</v>
      </c>
      <c r="AI38">
        <v>9</v>
      </c>
      <c r="AJ38">
        <v>20</v>
      </c>
      <c r="AK38" t="s">
        <v>58</v>
      </c>
      <c r="AL38">
        <v>2</v>
      </c>
    </row>
    <row r="39" spans="1:38" x14ac:dyDescent="0.25">
      <c r="A39">
        <v>1</v>
      </c>
      <c r="B39">
        <v>1</v>
      </c>
      <c r="C39">
        <v>2</v>
      </c>
      <c r="D39">
        <v>1</v>
      </c>
      <c r="E39">
        <v>2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2</v>
      </c>
      <c r="M39">
        <v>1</v>
      </c>
      <c r="N39">
        <v>0</v>
      </c>
      <c r="O39">
        <v>3</v>
      </c>
      <c r="P39">
        <v>2</v>
      </c>
      <c r="Q39">
        <v>2</v>
      </c>
      <c r="R39">
        <v>7.8</v>
      </c>
      <c r="S39">
        <v>4</v>
      </c>
      <c r="T39">
        <v>3.8</v>
      </c>
      <c r="U39">
        <v>5</v>
      </c>
      <c r="V39">
        <v>9</v>
      </c>
      <c r="W39">
        <v>18</v>
      </c>
      <c r="X39">
        <v>35</v>
      </c>
      <c r="Y39">
        <v>20</v>
      </c>
      <c r="Z39">
        <v>20</v>
      </c>
      <c r="AA39">
        <v>2</v>
      </c>
      <c r="AB39">
        <v>1</v>
      </c>
      <c r="AC39">
        <v>2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11</v>
      </c>
      <c r="AJ39">
        <v>19</v>
      </c>
      <c r="AK39" t="s">
        <v>58</v>
      </c>
      <c r="AL39">
        <v>1</v>
      </c>
    </row>
    <row r="40" spans="1:38" x14ac:dyDescent="0.25">
      <c r="A40">
        <v>1</v>
      </c>
      <c r="B40">
        <v>1</v>
      </c>
      <c r="C40">
        <v>2</v>
      </c>
      <c r="D40">
        <v>1</v>
      </c>
      <c r="E40">
        <v>0</v>
      </c>
      <c r="F40">
        <v>2</v>
      </c>
      <c r="G40">
        <v>1</v>
      </c>
      <c r="H40">
        <v>0</v>
      </c>
      <c r="I40">
        <v>1</v>
      </c>
      <c r="J40">
        <v>1</v>
      </c>
      <c r="K40">
        <v>0</v>
      </c>
      <c r="L40">
        <v>2</v>
      </c>
      <c r="M40">
        <v>1</v>
      </c>
      <c r="N40">
        <v>0</v>
      </c>
      <c r="O40">
        <v>3</v>
      </c>
      <c r="P40">
        <v>2</v>
      </c>
      <c r="Q40">
        <v>1</v>
      </c>
      <c r="R40">
        <v>13.6</v>
      </c>
      <c r="S40">
        <v>5.7</v>
      </c>
      <c r="T40">
        <v>4.3</v>
      </c>
      <c r="U40">
        <v>10</v>
      </c>
      <c r="V40">
        <v>10</v>
      </c>
      <c r="W40">
        <v>2</v>
      </c>
      <c r="X40">
        <v>14</v>
      </c>
      <c r="Y40">
        <v>10</v>
      </c>
      <c r="Z40">
        <v>4</v>
      </c>
      <c r="AA40">
        <v>2</v>
      </c>
      <c r="AB40">
        <v>1</v>
      </c>
      <c r="AC40">
        <v>1</v>
      </c>
      <c r="AD40">
        <v>1</v>
      </c>
      <c r="AE40">
        <v>6</v>
      </c>
      <c r="AF40">
        <v>0</v>
      </c>
      <c r="AG40">
        <v>0</v>
      </c>
      <c r="AH40">
        <v>0</v>
      </c>
      <c r="AI40">
        <v>10</v>
      </c>
      <c r="AJ40">
        <v>21</v>
      </c>
      <c r="AK40" t="s">
        <v>58</v>
      </c>
      <c r="AL40">
        <v>0</v>
      </c>
    </row>
    <row r="41" spans="1:38" x14ac:dyDescent="0.25">
      <c r="A41">
        <v>1</v>
      </c>
      <c r="B41">
        <v>1</v>
      </c>
      <c r="C41">
        <v>2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2</v>
      </c>
      <c r="M41">
        <v>1</v>
      </c>
      <c r="N41">
        <v>0</v>
      </c>
      <c r="O41">
        <v>3</v>
      </c>
      <c r="P41">
        <v>2</v>
      </c>
      <c r="Q41">
        <v>1</v>
      </c>
      <c r="R41">
        <v>13.8</v>
      </c>
      <c r="S41">
        <v>7.7</v>
      </c>
      <c r="T41">
        <v>5.0999999999999996</v>
      </c>
      <c r="U41">
        <v>29</v>
      </c>
      <c r="V41">
        <v>5</v>
      </c>
      <c r="W41">
        <v>4</v>
      </c>
      <c r="X41">
        <v>31</v>
      </c>
      <c r="Y41">
        <v>20</v>
      </c>
      <c r="Z41">
        <v>6</v>
      </c>
      <c r="AA41">
        <v>2</v>
      </c>
      <c r="AB41">
        <v>1</v>
      </c>
      <c r="AC41">
        <v>1</v>
      </c>
      <c r="AD41">
        <v>7</v>
      </c>
      <c r="AE41">
        <v>7</v>
      </c>
      <c r="AF41">
        <v>3</v>
      </c>
      <c r="AG41">
        <v>0</v>
      </c>
      <c r="AH41">
        <v>0</v>
      </c>
      <c r="AI41">
        <v>13</v>
      </c>
      <c r="AJ41">
        <v>14</v>
      </c>
      <c r="AK41" t="s">
        <v>58</v>
      </c>
      <c r="AL41">
        <v>2</v>
      </c>
    </row>
    <row r="42" spans="1:38" x14ac:dyDescent="0.25">
      <c r="A42">
        <v>1</v>
      </c>
      <c r="B42">
        <v>1</v>
      </c>
      <c r="C42">
        <v>2</v>
      </c>
      <c r="D42">
        <v>1</v>
      </c>
      <c r="E42">
        <v>0</v>
      </c>
      <c r="F42">
        <v>2</v>
      </c>
      <c r="G42">
        <v>1</v>
      </c>
      <c r="H42">
        <v>1</v>
      </c>
      <c r="I42">
        <v>1</v>
      </c>
      <c r="J42">
        <v>1</v>
      </c>
      <c r="K42">
        <v>0</v>
      </c>
      <c r="L42">
        <v>2</v>
      </c>
      <c r="M42">
        <v>1</v>
      </c>
      <c r="N42">
        <v>0</v>
      </c>
      <c r="O42">
        <v>3</v>
      </c>
      <c r="P42">
        <v>2</v>
      </c>
      <c r="Q42">
        <v>1</v>
      </c>
      <c r="R42">
        <v>16.100000000000001</v>
      </c>
      <c r="S42">
        <v>14.3</v>
      </c>
      <c r="T42">
        <v>7.7</v>
      </c>
      <c r="U42">
        <v>11</v>
      </c>
      <c r="V42">
        <v>11</v>
      </c>
      <c r="W42">
        <v>5</v>
      </c>
      <c r="X42">
        <v>18</v>
      </c>
      <c r="Y42">
        <v>26</v>
      </c>
      <c r="Z42">
        <v>2</v>
      </c>
      <c r="AA42">
        <v>2</v>
      </c>
      <c r="AB42">
        <v>1</v>
      </c>
      <c r="AC42">
        <v>1</v>
      </c>
      <c r="AD42">
        <v>7</v>
      </c>
      <c r="AE42">
        <v>3</v>
      </c>
      <c r="AF42">
        <v>0</v>
      </c>
      <c r="AG42">
        <v>0</v>
      </c>
      <c r="AH42">
        <v>0</v>
      </c>
      <c r="AI42">
        <v>12</v>
      </c>
      <c r="AJ42">
        <v>19</v>
      </c>
      <c r="AK42" t="s">
        <v>58</v>
      </c>
      <c r="AL42">
        <v>1</v>
      </c>
    </row>
    <row r="43" spans="1:38" x14ac:dyDescent="0.25">
      <c r="A43">
        <v>1</v>
      </c>
      <c r="B43">
        <v>1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2</v>
      </c>
      <c r="M43">
        <v>1</v>
      </c>
      <c r="N43">
        <v>0</v>
      </c>
      <c r="O43">
        <v>3</v>
      </c>
      <c r="P43">
        <v>2</v>
      </c>
      <c r="Q43">
        <v>1</v>
      </c>
      <c r="R43">
        <v>8.9</v>
      </c>
      <c r="S43">
        <v>9.6</v>
      </c>
      <c r="T43">
        <v>7.5</v>
      </c>
      <c r="U43">
        <v>7</v>
      </c>
      <c r="V43">
        <v>5</v>
      </c>
      <c r="W43">
        <v>3</v>
      </c>
      <c r="X43">
        <v>10</v>
      </c>
      <c r="Y43">
        <v>16</v>
      </c>
      <c r="Z43">
        <v>15</v>
      </c>
      <c r="AA43">
        <v>1</v>
      </c>
      <c r="AB43">
        <v>1</v>
      </c>
      <c r="AC43">
        <v>1</v>
      </c>
      <c r="AD43">
        <v>8</v>
      </c>
      <c r="AE43">
        <v>4</v>
      </c>
      <c r="AF43">
        <v>3</v>
      </c>
      <c r="AG43">
        <v>0</v>
      </c>
      <c r="AH43">
        <v>0</v>
      </c>
      <c r="AI43">
        <v>13</v>
      </c>
      <c r="AJ43">
        <v>17</v>
      </c>
      <c r="AK43" t="s">
        <v>58</v>
      </c>
      <c r="AL43">
        <v>4</v>
      </c>
    </row>
    <row r="44" spans="1:38" x14ac:dyDescent="0.25">
      <c r="A44">
        <v>2</v>
      </c>
      <c r="B44">
        <v>1</v>
      </c>
      <c r="C44">
        <v>2</v>
      </c>
      <c r="D44">
        <v>0</v>
      </c>
      <c r="E44">
        <v>0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4</v>
      </c>
      <c r="M44">
        <v>3</v>
      </c>
      <c r="N44">
        <v>2</v>
      </c>
      <c r="O44">
        <v>3</v>
      </c>
      <c r="P44">
        <v>2</v>
      </c>
      <c r="Q44">
        <v>2</v>
      </c>
      <c r="R44">
        <v>9</v>
      </c>
      <c r="S44">
        <v>4.5</v>
      </c>
      <c r="T44">
        <v>5</v>
      </c>
      <c r="U44">
        <v>17</v>
      </c>
      <c r="V44">
        <v>9</v>
      </c>
      <c r="W44">
        <v>5</v>
      </c>
      <c r="X44">
        <v>32</v>
      </c>
      <c r="Y44">
        <v>18</v>
      </c>
      <c r="Z44">
        <v>14</v>
      </c>
      <c r="AA44">
        <v>2</v>
      </c>
      <c r="AB44">
        <v>1</v>
      </c>
      <c r="AC44">
        <v>1</v>
      </c>
      <c r="AD44">
        <v>8</v>
      </c>
      <c r="AE44">
        <v>4</v>
      </c>
      <c r="AF44">
        <v>0</v>
      </c>
      <c r="AG44">
        <v>0</v>
      </c>
      <c r="AH44">
        <v>0</v>
      </c>
      <c r="AI44">
        <v>10</v>
      </c>
      <c r="AJ44">
        <v>21</v>
      </c>
      <c r="AK44" t="s">
        <v>58</v>
      </c>
      <c r="AL44">
        <v>2</v>
      </c>
    </row>
    <row r="45" spans="1:38" x14ac:dyDescent="0.25">
      <c r="A45">
        <v>2</v>
      </c>
      <c r="B45">
        <v>1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0</v>
      </c>
      <c r="L45">
        <v>2</v>
      </c>
      <c r="M45">
        <v>1</v>
      </c>
      <c r="N45">
        <v>0</v>
      </c>
      <c r="O45">
        <v>3</v>
      </c>
      <c r="P45">
        <v>2</v>
      </c>
      <c r="Q45">
        <v>1</v>
      </c>
      <c r="R45">
        <v>10.6</v>
      </c>
      <c r="S45">
        <v>5.4</v>
      </c>
      <c r="T45">
        <v>8</v>
      </c>
      <c r="U45">
        <v>13</v>
      </c>
      <c r="V45">
        <v>6</v>
      </c>
      <c r="W45">
        <v>6</v>
      </c>
      <c r="X45">
        <v>32</v>
      </c>
      <c r="Y45">
        <v>14</v>
      </c>
      <c r="Z45">
        <v>7</v>
      </c>
      <c r="AA45">
        <v>1</v>
      </c>
      <c r="AB45">
        <v>1</v>
      </c>
      <c r="AC45">
        <v>1</v>
      </c>
      <c r="AD45">
        <v>7</v>
      </c>
      <c r="AE45">
        <v>0</v>
      </c>
      <c r="AF45">
        <v>0</v>
      </c>
      <c r="AG45">
        <v>0</v>
      </c>
      <c r="AH45">
        <v>0</v>
      </c>
      <c r="AI45">
        <v>10</v>
      </c>
      <c r="AJ45">
        <v>12</v>
      </c>
      <c r="AK45" t="s">
        <v>58</v>
      </c>
      <c r="AL45">
        <v>4</v>
      </c>
    </row>
    <row r="46" spans="1:38" x14ac:dyDescent="0.25">
      <c r="A46">
        <v>1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I46">
        <v>1</v>
      </c>
      <c r="J46">
        <v>1</v>
      </c>
      <c r="K46">
        <v>0</v>
      </c>
      <c r="L46">
        <v>2</v>
      </c>
      <c r="M46">
        <v>1</v>
      </c>
      <c r="N46">
        <v>0</v>
      </c>
      <c r="O46">
        <v>3</v>
      </c>
      <c r="P46">
        <v>2</v>
      </c>
      <c r="Q46">
        <v>1</v>
      </c>
      <c r="R46">
        <v>11.8</v>
      </c>
      <c r="S46">
        <v>5.3</v>
      </c>
      <c r="T46">
        <v>5</v>
      </c>
      <c r="U46">
        <v>11</v>
      </c>
      <c r="V46">
        <v>10</v>
      </c>
      <c r="W46">
        <v>3</v>
      </c>
      <c r="X46">
        <v>9</v>
      </c>
      <c r="Y46">
        <v>21</v>
      </c>
      <c r="Z46">
        <v>9</v>
      </c>
      <c r="AA46">
        <v>2</v>
      </c>
      <c r="AB46">
        <v>2</v>
      </c>
      <c r="AC46">
        <v>1</v>
      </c>
      <c r="AD46">
        <v>7</v>
      </c>
      <c r="AE46">
        <v>8</v>
      </c>
      <c r="AF46">
        <v>0</v>
      </c>
      <c r="AG46">
        <v>0</v>
      </c>
      <c r="AH46">
        <v>0</v>
      </c>
      <c r="AI46">
        <v>12</v>
      </c>
      <c r="AJ46">
        <v>19</v>
      </c>
      <c r="AK46" t="s">
        <v>58</v>
      </c>
      <c r="AL46">
        <v>3</v>
      </c>
    </row>
    <row r="47" spans="1:38" x14ac:dyDescent="0.25">
      <c r="A47">
        <v>1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2</v>
      </c>
      <c r="M47">
        <v>1</v>
      </c>
      <c r="N47">
        <v>0</v>
      </c>
      <c r="O47">
        <v>3</v>
      </c>
      <c r="P47">
        <v>2</v>
      </c>
      <c r="Q47">
        <v>1</v>
      </c>
      <c r="R47">
        <v>7.1</v>
      </c>
      <c r="S47">
        <v>5.2</v>
      </c>
      <c r="T47">
        <v>6.1</v>
      </c>
      <c r="U47">
        <v>12</v>
      </c>
      <c r="V47">
        <v>3</v>
      </c>
      <c r="W47">
        <v>3</v>
      </c>
      <c r="X47">
        <v>16</v>
      </c>
      <c r="Y47">
        <v>17</v>
      </c>
      <c r="Z47">
        <v>4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10</v>
      </c>
      <c r="AJ47">
        <v>22</v>
      </c>
      <c r="AK47" t="s">
        <v>58</v>
      </c>
      <c r="AL47">
        <v>3</v>
      </c>
    </row>
    <row r="48" spans="1:38" x14ac:dyDescent="0.25">
      <c r="A48">
        <v>1</v>
      </c>
      <c r="B48">
        <v>1</v>
      </c>
      <c r="C48">
        <v>2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2</v>
      </c>
      <c r="M48">
        <v>1</v>
      </c>
      <c r="N48">
        <v>0</v>
      </c>
      <c r="O48">
        <v>3</v>
      </c>
      <c r="P48">
        <v>2</v>
      </c>
      <c r="Q48">
        <v>1</v>
      </c>
      <c r="R48">
        <v>24.9</v>
      </c>
      <c r="S48">
        <v>6.4</v>
      </c>
      <c r="T48">
        <v>8</v>
      </c>
      <c r="U48">
        <v>17</v>
      </c>
      <c r="V48">
        <v>8</v>
      </c>
      <c r="W48">
        <v>7</v>
      </c>
      <c r="X48">
        <v>10</v>
      </c>
      <c r="Y48">
        <v>28</v>
      </c>
      <c r="Z48">
        <v>10</v>
      </c>
      <c r="AA48">
        <v>1</v>
      </c>
      <c r="AB48">
        <v>1</v>
      </c>
      <c r="AC48">
        <v>1</v>
      </c>
      <c r="AD48">
        <v>7</v>
      </c>
      <c r="AE48">
        <v>0</v>
      </c>
      <c r="AF48">
        <v>0</v>
      </c>
      <c r="AG48">
        <v>0</v>
      </c>
      <c r="AH48">
        <v>0</v>
      </c>
      <c r="AI48">
        <v>10</v>
      </c>
      <c r="AJ48">
        <v>13</v>
      </c>
      <c r="AK48" t="s">
        <v>58</v>
      </c>
      <c r="AL48">
        <v>4</v>
      </c>
    </row>
    <row r="49" spans="1:38" x14ac:dyDescent="0.25">
      <c r="A49">
        <v>2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5</v>
      </c>
      <c r="N49">
        <v>0</v>
      </c>
      <c r="O49">
        <v>2</v>
      </c>
      <c r="P49">
        <v>2</v>
      </c>
      <c r="Q49">
        <v>1</v>
      </c>
      <c r="R49">
        <v>7.6</v>
      </c>
      <c r="S49">
        <v>6.2</v>
      </c>
      <c r="T49">
        <v>5.8</v>
      </c>
      <c r="U49">
        <v>5</v>
      </c>
      <c r="V49">
        <v>4</v>
      </c>
      <c r="W49">
        <v>3</v>
      </c>
      <c r="X49">
        <v>7</v>
      </c>
      <c r="Y49">
        <v>8</v>
      </c>
      <c r="Z49">
        <v>3</v>
      </c>
      <c r="AA49">
        <v>1</v>
      </c>
      <c r="AB49">
        <v>1</v>
      </c>
      <c r="AC49">
        <v>1</v>
      </c>
      <c r="AD49">
        <v>8</v>
      </c>
      <c r="AE49">
        <v>4</v>
      </c>
      <c r="AF49">
        <v>0</v>
      </c>
      <c r="AG49">
        <v>0</v>
      </c>
      <c r="AH49">
        <v>0</v>
      </c>
      <c r="AI49">
        <v>10</v>
      </c>
      <c r="AJ49">
        <v>11</v>
      </c>
      <c r="AK49" t="s">
        <v>58</v>
      </c>
      <c r="AL49">
        <v>4</v>
      </c>
    </row>
    <row r="50" spans="1:38" x14ac:dyDescent="0.25">
      <c r="A50">
        <v>1</v>
      </c>
      <c r="B50">
        <v>1</v>
      </c>
      <c r="C50">
        <v>2</v>
      </c>
      <c r="D50">
        <v>1</v>
      </c>
      <c r="E50">
        <v>0</v>
      </c>
      <c r="F50">
        <v>2</v>
      </c>
      <c r="G50">
        <v>1</v>
      </c>
      <c r="H50">
        <v>0</v>
      </c>
      <c r="I50">
        <v>1</v>
      </c>
      <c r="J50">
        <v>1</v>
      </c>
      <c r="K50">
        <v>0</v>
      </c>
      <c r="L50">
        <v>4</v>
      </c>
      <c r="M50">
        <v>4</v>
      </c>
      <c r="N50">
        <v>0</v>
      </c>
      <c r="O50">
        <v>3</v>
      </c>
      <c r="P50">
        <v>3</v>
      </c>
      <c r="Q50">
        <v>1</v>
      </c>
      <c r="R50">
        <v>13.2</v>
      </c>
      <c r="S50">
        <v>8</v>
      </c>
      <c r="T50">
        <v>4.3</v>
      </c>
      <c r="U50">
        <v>14</v>
      </c>
      <c r="V50">
        <v>8</v>
      </c>
      <c r="W50">
        <v>4</v>
      </c>
      <c r="X50">
        <v>40</v>
      </c>
      <c r="Y50">
        <v>42</v>
      </c>
      <c r="Z50">
        <v>15</v>
      </c>
      <c r="AA50">
        <v>3</v>
      </c>
      <c r="AB50">
        <v>2</v>
      </c>
      <c r="AC50">
        <v>1</v>
      </c>
      <c r="AD50">
        <v>8</v>
      </c>
      <c r="AE50">
        <v>4</v>
      </c>
      <c r="AF50">
        <v>0</v>
      </c>
      <c r="AG50">
        <v>0</v>
      </c>
      <c r="AH50">
        <v>0</v>
      </c>
      <c r="AI50">
        <v>11</v>
      </c>
      <c r="AJ50">
        <v>18</v>
      </c>
      <c r="AK50" t="s">
        <v>58</v>
      </c>
      <c r="AL50">
        <v>4</v>
      </c>
    </row>
    <row r="51" spans="1:38" x14ac:dyDescent="0.25">
      <c r="A51">
        <v>1</v>
      </c>
      <c r="B51">
        <v>1</v>
      </c>
      <c r="C51">
        <v>2</v>
      </c>
      <c r="D51">
        <v>0</v>
      </c>
      <c r="E51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0</v>
      </c>
      <c r="L51">
        <v>2</v>
      </c>
      <c r="M51">
        <v>1</v>
      </c>
      <c r="N51">
        <v>0</v>
      </c>
      <c r="O51">
        <v>3</v>
      </c>
      <c r="P51">
        <v>2</v>
      </c>
      <c r="Q51">
        <v>1</v>
      </c>
      <c r="R51">
        <v>7</v>
      </c>
      <c r="S51">
        <v>5.7</v>
      </c>
      <c r="T51">
        <v>6.7</v>
      </c>
      <c r="U51">
        <v>10</v>
      </c>
      <c r="V51">
        <v>10</v>
      </c>
      <c r="W51">
        <v>5</v>
      </c>
      <c r="X51">
        <v>15</v>
      </c>
      <c r="Y51">
        <v>15</v>
      </c>
      <c r="Z51">
        <v>15</v>
      </c>
      <c r="AA51">
        <v>1</v>
      </c>
      <c r="AB51">
        <v>1</v>
      </c>
      <c r="AC51">
        <v>1</v>
      </c>
      <c r="AD51">
        <v>7</v>
      </c>
      <c r="AE51">
        <v>9</v>
      </c>
      <c r="AF51">
        <v>10</v>
      </c>
      <c r="AG51">
        <v>0</v>
      </c>
      <c r="AH51">
        <v>0</v>
      </c>
      <c r="AI51">
        <v>12</v>
      </c>
      <c r="AJ51">
        <v>15</v>
      </c>
      <c r="AK51" t="s">
        <v>58</v>
      </c>
      <c r="AL51">
        <v>1</v>
      </c>
    </row>
    <row r="52" spans="1:38" x14ac:dyDescent="0.25">
      <c r="A52">
        <v>1</v>
      </c>
      <c r="B52">
        <v>1</v>
      </c>
      <c r="C52">
        <v>2</v>
      </c>
      <c r="D52">
        <v>2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2</v>
      </c>
      <c r="N52">
        <v>1</v>
      </c>
      <c r="O52">
        <v>3</v>
      </c>
      <c r="P52">
        <v>2</v>
      </c>
      <c r="Q52">
        <v>2</v>
      </c>
      <c r="R52">
        <v>13.5</v>
      </c>
      <c r="S52">
        <v>10.199999999999999</v>
      </c>
      <c r="T52">
        <v>4.9000000000000004</v>
      </c>
      <c r="U52">
        <v>16</v>
      </c>
      <c r="V52">
        <v>9</v>
      </c>
      <c r="W52">
        <v>3</v>
      </c>
      <c r="X52">
        <v>45</v>
      </c>
      <c r="Y52">
        <v>40</v>
      </c>
      <c r="Z52">
        <v>15</v>
      </c>
      <c r="AA52">
        <v>2</v>
      </c>
      <c r="AB52">
        <v>2</v>
      </c>
      <c r="AC52">
        <v>1</v>
      </c>
      <c r="AD52">
        <v>7</v>
      </c>
      <c r="AE52">
        <v>8</v>
      </c>
      <c r="AF52">
        <v>0</v>
      </c>
      <c r="AG52">
        <v>0</v>
      </c>
      <c r="AH52">
        <v>0</v>
      </c>
      <c r="AI52">
        <v>11</v>
      </c>
      <c r="AJ52">
        <v>25</v>
      </c>
      <c r="AK52" t="s">
        <v>58</v>
      </c>
      <c r="AL52">
        <v>4</v>
      </c>
    </row>
    <row r="53" spans="1:38" x14ac:dyDescent="0.25">
      <c r="A53">
        <v>1</v>
      </c>
      <c r="B53">
        <v>1</v>
      </c>
      <c r="C53">
        <v>2</v>
      </c>
      <c r="D53">
        <v>0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2</v>
      </c>
      <c r="M53">
        <v>1</v>
      </c>
      <c r="N53">
        <v>0</v>
      </c>
      <c r="O53">
        <v>3</v>
      </c>
      <c r="P53">
        <v>2</v>
      </c>
      <c r="Q53">
        <v>1</v>
      </c>
      <c r="R53">
        <v>7.3</v>
      </c>
      <c r="S53">
        <v>7</v>
      </c>
      <c r="T53">
        <v>5</v>
      </c>
      <c r="U53">
        <v>18</v>
      </c>
      <c r="V53">
        <v>2</v>
      </c>
      <c r="W53">
        <v>3</v>
      </c>
      <c r="X53">
        <v>20</v>
      </c>
      <c r="Y53">
        <v>10</v>
      </c>
      <c r="Z53">
        <v>3</v>
      </c>
      <c r="AA53">
        <v>1</v>
      </c>
      <c r="AB53">
        <v>1</v>
      </c>
      <c r="AC53">
        <v>1</v>
      </c>
      <c r="AD53">
        <v>7</v>
      </c>
      <c r="AE53">
        <v>3</v>
      </c>
      <c r="AF53">
        <v>0</v>
      </c>
      <c r="AG53">
        <v>0</v>
      </c>
      <c r="AH53">
        <v>0</v>
      </c>
      <c r="AI53">
        <v>9</v>
      </c>
      <c r="AJ53">
        <v>18</v>
      </c>
      <c r="AK53" t="s">
        <v>58</v>
      </c>
      <c r="AL53">
        <v>2</v>
      </c>
    </row>
    <row r="54" spans="1:38" x14ac:dyDescent="0.25">
      <c r="A54">
        <v>1</v>
      </c>
      <c r="B54">
        <v>1</v>
      </c>
      <c r="C54">
        <v>2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2</v>
      </c>
      <c r="M54">
        <v>1</v>
      </c>
      <c r="N54">
        <v>0</v>
      </c>
      <c r="O54">
        <v>3</v>
      </c>
      <c r="P54">
        <v>2</v>
      </c>
      <c r="Q54">
        <v>1</v>
      </c>
      <c r="R54">
        <v>20.3</v>
      </c>
      <c r="S54">
        <v>10</v>
      </c>
      <c r="T54">
        <v>4.8</v>
      </c>
      <c r="U54">
        <v>19</v>
      </c>
      <c r="V54">
        <v>9</v>
      </c>
      <c r="W54">
        <v>3</v>
      </c>
      <c r="X54">
        <v>4</v>
      </c>
      <c r="Y54">
        <v>23</v>
      </c>
      <c r="Z54">
        <v>3</v>
      </c>
      <c r="AA54">
        <v>1</v>
      </c>
      <c r="AB54">
        <v>1</v>
      </c>
      <c r="AC54">
        <v>1</v>
      </c>
      <c r="AD54">
        <v>7</v>
      </c>
      <c r="AE54">
        <v>7</v>
      </c>
      <c r="AF54">
        <v>0</v>
      </c>
      <c r="AG54">
        <v>0</v>
      </c>
      <c r="AH54">
        <v>0</v>
      </c>
      <c r="AI54">
        <v>10</v>
      </c>
      <c r="AJ54">
        <v>15</v>
      </c>
      <c r="AK54" t="s">
        <v>58</v>
      </c>
      <c r="AL54">
        <v>3</v>
      </c>
    </row>
    <row r="55" spans="1:38" x14ac:dyDescent="0.25">
      <c r="A55">
        <v>1</v>
      </c>
      <c r="B55">
        <v>1</v>
      </c>
      <c r="C55">
        <v>2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2</v>
      </c>
      <c r="M55">
        <v>1</v>
      </c>
      <c r="N55">
        <v>0</v>
      </c>
      <c r="O55">
        <v>3</v>
      </c>
      <c r="P55">
        <v>2</v>
      </c>
      <c r="Q55">
        <v>1</v>
      </c>
      <c r="R55">
        <v>11.4</v>
      </c>
      <c r="S55">
        <v>6</v>
      </c>
      <c r="T55">
        <v>4.3</v>
      </c>
      <c r="U55">
        <v>6</v>
      </c>
      <c r="V55">
        <v>3</v>
      </c>
      <c r="W55">
        <v>3</v>
      </c>
      <c r="X55">
        <v>26</v>
      </c>
      <c r="Y55">
        <v>18</v>
      </c>
      <c r="Z55">
        <v>10</v>
      </c>
      <c r="AA55">
        <v>2</v>
      </c>
      <c r="AB55">
        <v>1</v>
      </c>
      <c r="AC55">
        <v>1</v>
      </c>
      <c r="AD55">
        <v>7</v>
      </c>
      <c r="AE55">
        <v>7</v>
      </c>
      <c r="AF55">
        <v>0</v>
      </c>
      <c r="AG55">
        <v>0</v>
      </c>
      <c r="AH55">
        <v>0</v>
      </c>
      <c r="AI55">
        <v>10</v>
      </c>
      <c r="AJ55">
        <v>15</v>
      </c>
      <c r="AK55" t="s">
        <v>58</v>
      </c>
      <c r="AL55">
        <v>4</v>
      </c>
    </row>
    <row r="56" spans="1:38" x14ac:dyDescent="0.25">
      <c r="A56">
        <v>1</v>
      </c>
      <c r="B56">
        <v>1</v>
      </c>
      <c r="C56">
        <v>2</v>
      </c>
      <c r="D56">
        <v>0</v>
      </c>
      <c r="E56">
        <v>0</v>
      </c>
      <c r="F56">
        <v>2</v>
      </c>
      <c r="G56">
        <v>1</v>
      </c>
      <c r="H56">
        <v>1</v>
      </c>
      <c r="I56">
        <v>1</v>
      </c>
      <c r="J56">
        <v>1</v>
      </c>
      <c r="K56">
        <v>0</v>
      </c>
      <c r="L56">
        <v>4</v>
      </c>
      <c r="M56">
        <v>3</v>
      </c>
      <c r="N56">
        <v>0</v>
      </c>
      <c r="O56">
        <v>3</v>
      </c>
      <c r="P56">
        <v>2</v>
      </c>
      <c r="Q56">
        <v>1</v>
      </c>
      <c r="R56">
        <v>20</v>
      </c>
      <c r="S56">
        <v>13.6</v>
      </c>
      <c r="T56">
        <v>5.8</v>
      </c>
      <c r="U56">
        <v>27</v>
      </c>
      <c r="V56">
        <v>16</v>
      </c>
      <c r="W56">
        <v>5</v>
      </c>
      <c r="X56">
        <v>47</v>
      </c>
      <c r="Y56">
        <v>47</v>
      </c>
      <c r="Z56">
        <v>15</v>
      </c>
      <c r="AA56">
        <v>3</v>
      </c>
      <c r="AB56">
        <v>1</v>
      </c>
      <c r="AC56">
        <v>1</v>
      </c>
      <c r="AD56">
        <v>7</v>
      </c>
      <c r="AE56">
        <v>11</v>
      </c>
      <c r="AF56">
        <v>3</v>
      </c>
      <c r="AG56">
        <v>0</v>
      </c>
      <c r="AH56">
        <v>0</v>
      </c>
      <c r="AI56">
        <v>10</v>
      </c>
      <c r="AJ56">
        <v>16</v>
      </c>
      <c r="AK56" t="s">
        <v>58</v>
      </c>
      <c r="AL56">
        <v>3</v>
      </c>
    </row>
    <row r="57" spans="1:38" x14ac:dyDescent="0.25">
      <c r="A57">
        <v>1</v>
      </c>
      <c r="B57">
        <v>1</v>
      </c>
      <c r="C57">
        <v>2</v>
      </c>
      <c r="D57">
        <v>0</v>
      </c>
      <c r="E57">
        <v>0</v>
      </c>
      <c r="F57">
        <v>2</v>
      </c>
      <c r="G57">
        <v>1</v>
      </c>
      <c r="H57">
        <v>0</v>
      </c>
      <c r="I57">
        <v>1</v>
      </c>
      <c r="J57">
        <v>1</v>
      </c>
      <c r="K57">
        <v>0</v>
      </c>
      <c r="L57">
        <v>2</v>
      </c>
      <c r="M57">
        <v>1</v>
      </c>
      <c r="N57">
        <v>0</v>
      </c>
      <c r="O57">
        <v>3</v>
      </c>
      <c r="P57">
        <v>2</v>
      </c>
      <c r="Q57">
        <v>1</v>
      </c>
      <c r="R57">
        <v>10.3</v>
      </c>
      <c r="S57">
        <v>4</v>
      </c>
      <c r="T57">
        <v>4</v>
      </c>
      <c r="U57">
        <v>11</v>
      </c>
      <c r="V57">
        <v>8</v>
      </c>
      <c r="W57">
        <v>3</v>
      </c>
      <c r="X57">
        <v>15</v>
      </c>
      <c r="Y57">
        <v>28</v>
      </c>
      <c r="Z57">
        <v>10</v>
      </c>
      <c r="AA57">
        <v>2</v>
      </c>
      <c r="AB57">
        <v>1</v>
      </c>
      <c r="AC57">
        <v>1</v>
      </c>
      <c r="AD57">
        <v>7</v>
      </c>
      <c r="AE57">
        <v>7</v>
      </c>
      <c r="AF57">
        <v>0</v>
      </c>
      <c r="AG57">
        <v>0</v>
      </c>
      <c r="AH57">
        <v>0</v>
      </c>
      <c r="AI57">
        <v>9</v>
      </c>
      <c r="AJ57">
        <v>17</v>
      </c>
      <c r="AK57" t="s">
        <v>58</v>
      </c>
      <c r="AL57">
        <v>4</v>
      </c>
    </row>
    <row r="58" spans="1:38" x14ac:dyDescent="0.25">
      <c r="A58">
        <v>1</v>
      </c>
      <c r="B58">
        <v>1</v>
      </c>
      <c r="C58">
        <v>2</v>
      </c>
      <c r="D58">
        <v>0</v>
      </c>
      <c r="E58">
        <v>0</v>
      </c>
      <c r="F58">
        <v>2</v>
      </c>
      <c r="G58">
        <v>1</v>
      </c>
      <c r="H58">
        <v>0</v>
      </c>
      <c r="I58">
        <v>1</v>
      </c>
      <c r="J58">
        <v>1</v>
      </c>
      <c r="K58">
        <v>0</v>
      </c>
      <c r="L58">
        <v>3</v>
      </c>
      <c r="M58">
        <v>2</v>
      </c>
      <c r="N58">
        <v>0</v>
      </c>
      <c r="O58">
        <v>3</v>
      </c>
      <c r="P58">
        <v>2</v>
      </c>
      <c r="Q58">
        <v>1</v>
      </c>
      <c r="R58">
        <v>10.199999999999999</v>
      </c>
      <c r="S58">
        <v>11.9</v>
      </c>
      <c r="T58">
        <v>4.4000000000000004</v>
      </c>
      <c r="U58">
        <v>25</v>
      </c>
      <c r="V58">
        <v>22</v>
      </c>
      <c r="W58">
        <v>3</v>
      </c>
      <c r="X58">
        <v>33</v>
      </c>
      <c r="Y58">
        <v>40</v>
      </c>
      <c r="Z58">
        <v>15</v>
      </c>
      <c r="AA58">
        <v>2</v>
      </c>
      <c r="AB58">
        <v>1</v>
      </c>
      <c r="AC58">
        <v>1</v>
      </c>
      <c r="AD58">
        <v>7</v>
      </c>
      <c r="AE58">
        <v>12</v>
      </c>
      <c r="AF58">
        <v>0</v>
      </c>
      <c r="AG58">
        <v>0</v>
      </c>
      <c r="AH58">
        <v>0</v>
      </c>
      <c r="AI58">
        <v>14</v>
      </c>
      <c r="AJ58">
        <v>18</v>
      </c>
      <c r="AK58" t="s">
        <v>58</v>
      </c>
      <c r="AL58">
        <v>1</v>
      </c>
    </row>
    <row r="59" spans="1:38" x14ac:dyDescent="0.25">
      <c r="A59">
        <v>1</v>
      </c>
      <c r="B59">
        <v>1</v>
      </c>
      <c r="C59">
        <v>2</v>
      </c>
      <c r="D59">
        <v>0</v>
      </c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0</v>
      </c>
      <c r="L59">
        <v>2</v>
      </c>
      <c r="M59">
        <v>1</v>
      </c>
      <c r="N59">
        <v>0</v>
      </c>
      <c r="O59">
        <v>3</v>
      </c>
      <c r="P59">
        <v>2</v>
      </c>
      <c r="Q59">
        <v>1</v>
      </c>
      <c r="R59">
        <v>8.1</v>
      </c>
      <c r="S59">
        <v>4.0999999999999996</v>
      </c>
      <c r="T59">
        <v>8.5</v>
      </c>
      <c r="U59">
        <v>10</v>
      </c>
      <c r="V59">
        <v>6</v>
      </c>
      <c r="W59">
        <v>5</v>
      </c>
      <c r="X59">
        <v>22</v>
      </c>
      <c r="Y59">
        <v>13</v>
      </c>
      <c r="Z59">
        <v>5</v>
      </c>
      <c r="AA59">
        <v>2</v>
      </c>
      <c r="AB59">
        <v>1</v>
      </c>
      <c r="AC59">
        <v>1</v>
      </c>
      <c r="AD59">
        <v>7</v>
      </c>
      <c r="AE59">
        <v>12</v>
      </c>
      <c r="AF59">
        <v>7</v>
      </c>
      <c r="AG59">
        <v>0</v>
      </c>
      <c r="AH59">
        <v>0</v>
      </c>
      <c r="AI59">
        <v>10</v>
      </c>
      <c r="AJ59">
        <v>15</v>
      </c>
      <c r="AK59" t="s">
        <v>58</v>
      </c>
      <c r="AL59">
        <v>5</v>
      </c>
    </row>
    <row r="60" spans="1:38" x14ac:dyDescent="0.25">
      <c r="A60">
        <v>1</v>
      </c>
      <c r="B60">
        <v>1</v>
      </c>
      <c r="C60">
        <v>2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2</v>
      </c>
      <c r="M60">
        <v>1</v>
      </c>
      <c r="N60">
        <v>0</v>
      </c>
      <c r="O60">
        <v>3</v>
      </c>
      <c r="P60">
        <v>2</v>
      </c>
      <c r="Q60">
        <v>1</v>
      </c>
      <c r="R60">
        <v>12.5</v>
      </c>
      <c r="S60">
        <v>6.3</v>
      </c>
      <c r="T60">
        <v>6.6</v>
      </c>
      <c r="U60">
        <v>26</v>
      </c>
      <c r="V60">
        <v>9</v>
      </c>
      <c r="W60">
        <v>5</v>
      </c>
      <c r="X60">
        <v>36</v>
      </c>
      <c r="Y60">
        <v>19</v>
      </c>
      <c r="Z60">
        <v>5</v>
      </c>
      <c r="AA60">
        <v>2</v>
      </c>
      <c r="AB60">
        <v>1</v>
      </c>
      <c r="AC60">
        <v>1</v>
      </c>
      <c r="AD60">
        <v>7</v>
      </c>
      <c r="AE60">
        <v>12</v>
      </c>
      <c r="AF60">
        <v>7</v>
      </c>
      <c r="AG60">
        <v>0</v>
      </c>
      <c r="AH60">
        <v>0</v>
      </c>
      <c r="AI60">
        <v>13</v>
      </c>
      <c r="AJ60">
        <v>17</v>
      </c>
      <c r="AK60" t="s">
        <v>58</v>
      </c>
      <c r="AL60">
        <v>3</v>
      </c>
    </row>
    <row r="61" spans="1:38" x14ac:dyDescent="0.25">
      <c r="A61">
        <v>1</v>
      </c>
      <c r="B61">
        <v>1</v>
      </c>
      <c r="C61">
        <v>2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2</v>
      </c>
      <c r="M61">
        <v>1</v>
      </c>
      <c r="N61">
        <v>0</v>
      </c>
      <c r="O61">
        <v>3</v>
      </c>
      <c r="P61">
        <v>2</v>
      </c>
      <c r="Q61">
        <v>1</v>
      </c>
      <c r="R61">
        <v>9.8000000000000007</v>
      </c>
      <c r="S61">
        <v>4.5999999999999996</v>
      </c>
      <c r="T61">
        <v>5.6</v>
      </c>
      <c r="U61">
        <v>10</v>
      </c>
      <c r="V61">
        <v>13</v>
      </c>
      <c r="W61">
        <v>3</v>
      </c>
      <c r="X61">
        <v>25</v>
      </c>
      <c r="Y61">
        <v>17</v>
      </c>
      <c r="Z61">
        <v>8</v>
      </c>
      <c r="AA61">
        <v>1</v>
      </c>
      <c r="AB61">
        <v>1</v>
      </c>
      <c r="AC61">
        <v>1</v>
      </c>
      <c r="AD61">
        <v>7</v>
      </c>
      <c r="AE61">
        <v>12</v>
      </c>
      <c r="AF61">
        <v>0</v>
      </c>
      <c r="AG61">
        <v>0</v>
      </c>
      <c r="AH61">
        <v>0</v>
      </c>
      <c r="AI61">
        <v>10</v>
      </c>
      <c r="AJ61">
        <v>14</v>
      </c>
      <c r="AK61" t="s">
        <v>58</v>
      </c>
      <c r="AL61">
        <v>1</v>
      </c>
    </row>
    <row r="62" spans="1:38" x14ac:dyDescent="0.25">
      <c r="A62">
        <v>1</v>
      </c>
      <c r="B62">
        <v>1</v>
      </c>
      <c r="C62">
        <v>2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2</v>
      </c>
      <c r="M62">
        <v>1</v>
      </c>
      <c r="N62">
        <v>0</v>
      </c>
      <c r="O62">
        <v>3</v>
      </c>
      <c r="P62">
        <v>2</v>
      </c>
      <c r="Q62">
        <v>1</v>
      </c>
      <c r="R62">
        <v>8.5</v>
      </c>
      <c r="S62">
        <v>4.5999999999999996</v>
      </c>
      <c r="T62">
        <v>4.8</v>
      </c>
      <c r="U62">
        <v>16</v>
      </c>
      <c r="V62">
        <v>10</v>
      </c>
      <c r="W62">
        <v>8</v>
      </c>
      <c r="X62">
        <v>16</v>
      </c>
      <c r="Y62">
        <v>10</v>
      </c>
      <c r="Z62">
        <v>8</v>
      </c>
      <c r="AA62">
        <v>1</v>
      </c>
      <c r="AB62">
        <v>1</v>
      </c>
      <c r="AC62">
        <v>1</v>
      </c>
      <c r="AD62">
        <v>7</v>
      </c>
      <c r="AE62">
        <v>0</v>
      </c>
      <c r="AF62">
        <v>0</v>
      </c>
      <c r="AG62">
        <v>0</v>
      </c>
      <c r="AH62">
        <v>0</v>
      </c>
      <c r="AI62">
        <v>8</v>
      </c>
      <c r="AJ62">
        <v>16</v>
      </c>
      <c r="AK62" t="s">
        <v>58</v>
      </c>
      <c r="AL62">
        <v>1</v>
      </c>
    </row>
    <row r="63" spans="1:38" x14ac:dyDescent="0.25">
      <c r="A63">
        <v>1</v>
      </c>
      <c r="B63">
        <v>1</v>
      </c>
      <c r="C63">
        <v>2</v>
      </c>
      <c r="D63">
        <v>1</v>
      </c>
      <c r="E63">
        <v>1</v>
      </c>
      <c r="F63">
        <v>2</v>
      </c>
      <c r="G63">
        <v>2</v>
      </c>
      <c r="H63">
        <v>1</v>
      </c>
      <c r="I63">
        <v>1</v>
      </c>
      <c r="J63">
        <v>1</v>
      </c>
      <c r="K63">
        <v>1</v>
      </c>
      <c r="L63">
        <v>3</v>
      </c>
      <c r="M63">
        <v>3</v>
      </c>
      <c r="N63">
        <v>2</v>
      </c>
      <c r="O63">
        <v>3</v>
      </c>
      <c r="P63">
        <v>3</v>
      </c>
      <c r="Q63">
        <v>2</v>
      </c>
      <c r="R63">
        <v>7.9</v>
      </c>
      <c r="S63">
        <v>12.5</v>
      </c>
      <c r="T63">
        <v>7.8</v>
      </c>
      <c r="U63">
        <v>23</v>
      </c>
      <c r="V63">
        <v>31</v>
      </c>
      <c r="W63">
        <v>4</v>
      </c>
      <c r="X63">
        <v>8</v>
      </c>
      <c r="Y63">
        <v>25</v>
      </c>
      <c r="Z63">
        <v>34</v>
      </c>
      <c r="AA63">
        <v>2</v>
      </c>
      <c r="AB63">
        <v>1</v>
      </c>
      <c r="AC63">
        <v>1</v>
      </c>
      <c r="AD63">
        <v>7</v>
      </c>
      <c r="AE63">
        <v>5</v>
      </c>
      <c r="AF63">
        <v>0</v>
      </c>
      <c r="AG63">
        <v>0</v>
      </c>
      <c r="AH63">
        <v>0</v>
      </c>
      <c r="AI63">
        <v>25</v>
      </c>
      <c r="AJ63">
        <v>32</v>
      </c>
      <c r="AK63" t="s">
        <v>58</v>
      </c>
      <c r="AL63">
        <v>3</v>
      </c>
    </row>
    <row r="64" spans="1:38" x14ac:dyDescent="0.25">
      <c r="A64">
        <v>1</v>
      </c>
      <c r="B64">
        <v>1</v>
      </c>
      <c r="C64">
        <v>2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2</v>
      </c>
      <c r="M64">
        <v>2</v>
      </c>
      <c r="N64">
        <v>0</v>
      </c>
      <c r="O64">
        <v>3</v>
      </c>
      <c r="P64">
        <v>2</v>
      </c>
      <c r="Q64">
        <v>1</v>
      </c>
      <c r="R64">
        <v>13.9</v>
      </c>
      <c r="S64">
        <v>4.4000000000000004</v>
      </c>
      <c r="T64">
        <v>5.4</v>
      </c>
      <c r="U64">
        <v>12</v>
      </c>
      <c r="V64">
        <v>15</v>
      </c>
      <c r="W64">
        <v>4</v>
      </c>
      <c r="X64">
        <v>8</v>
      </c>
      <c r="Y64">
        <v>15</v>
      </c>
      <c r="Z64">
        <v>3</v>
      </c>
      <c r="AA64">
        <v>2</v>
      </c>
      <c r="AB64">
        <v>1</v>
      </c>
      <c r="AC64">
        <v>1</v>
      </c>
      <c r="AD64">
        <v>13</v>
      </c>
      <c r="AE64">
        <v>0</v>
      </c>
      <c r="AF64">
        <v>0</v>
      </c>
      <c r="AG64">
        <v>0</v>
      </c>
      <c r="AH64">
        <v>0</v>
      </c>
      <c r="AI64">
        <v>7</v>
      </c>
      <c r="AJ64">
        <v>18</v>
      </c>
      <c r="AK64" t="s">
        <v>58</v>
      </c>
      <c r="AL64">
        <v>4</v>
      </c>
    </row>
    <row r="65" spans="1:38" x14ac:dyDescent="0.25">
      <c r="A65">
        <v>1</v>
      </c>
      <c r="B65">
        <v>1</v>
      </c>
      <c r="C65">
        <v>1</v>
      </c>
      <c r="D65">
        <v>2</v>
      </c>
      <c r="E65">
        <v>2</v>
      </c>
      <c r="F65">
        <v>2</v>
      </c>
      <c r="G65">
        <v>1</v>
      </c>
      <c r="H65">
        <v>1</v>
      </c>
      <c r="I65">
        <v>1</v>
      </c>
      <c r="J65">
        <v>1</v>
      </c>
      <c r="K65">
        <v>1</v>
      </c>
      <c r="L65">
        <v>3</v>
      </c>
      <c r="M65">
        <v>3</v>
      </c>
      <c r="N65">
        <v>2</v>
      </c>
      <c r="O65">
        <v>3</v>
      </c>
      <c r="P65">
        <v>3</v>
      </c>
      <c r="Q65">
        <v>2</v>
      </c>
      <c r="R65">
        <v>6.4</v>
      </c>
      <c r="S65">
        <v>11</v>
      </c>
      <c r="T65">
        <v>4.2</v>
      </c>
      <c r="U65">
        <v>12</v>
      </c>
      <c r="V65">
        <v>13</v>
      </c>
      <c r="W65">
        <v>12</v>
      </c>
      <c r="X65">
        <v>5</v>
      </c>
      <c r="Y65">
        <v>29</v>
      </c>
      <c r="Z65">
        <v>14</v>
      </c>
      <c r="AA65">
        <v>1</v>
      </c>
      <c r="AB65">
        <v>2</v>
      </c>
      <c r="AC65">
        <v>1</v>
      </c>
      <c r="AD65">
        <v>13</v>
      </c>
      <c r="AE65">
        <v>7</v>
      </c>
      <c r="AF65">
        <v>14</v>
      </c>
      <c r="AG65">
        <v>0</v>
      </c>
      <c r="AH65">
        <v>0</v>
      </c>
      <c r="AI65">
        <v>17</v>
      </c>
      <c r="AJ65">
        <v>21</v>
      </c>
      <c r="AK65" t="s">
        <v>58</v>
      </c>
      <c r="AL65">
        <v>3</v>
      </c>
    </row>
    <row r="66" spans="1:38" x14ac:dyDescent="0.25">
      <c r="A66">
        <v>3</v>
      </c>
      <c r="B66">
        <v>1</v>
      </c>
      <c r="C66">
        <v>2</v>
      </c>
      <c r="D66">
        <v>1</v>
      </c>
      <c r="E66">
        <v>1</v>
      </c>
      <c r="F66">
        <v>2</v>
      </c>
      <c r="G66">
        <v>2</v>
      </c>
      <c r="H66">
        <v>1</v>
      </c>
      <c r="I66">
        <v>2</v>
      </c>
      <c r="J66">
        <v>2</v>
      </c>
      <c r="K66">
        <v>2</v>
      </c>
      <c r="L66">
        <v>3</v>
      </c>
      <c r="M66">
        <v>3</v>
      </c>
      <c r="N66">
        <v>1</v>
      </c>
      <c r="O66">
        <v>3</v>
      </c>
      <c r="P66">
        <v>3</v>
      </c>
      <c r="Q66">
        <v>2</v>
      </c>
      <c r="R66">
        <v>8.3000000000000007</v>
      </c>
      <c r="S66">
        <v>4.8</v>
      </c>
      <c r="T66">
        <v>7.3</v>
      </c>
      <c r="U66">
        <v>6</v>
      </c>
      <c r="V66">
        <v>13</v>
      </c>
      <c r="W66">
        <v>7</v>
      </c>
      <c r="X66">
        <v>13</v>
      </c>
      <c r="Y66">
        <v>30</v>
      </c>
      <c r="Z66">
        <v>44</v>
      </c>
      <c r="AA66">
        <v>2</v>
      </c>
      <c r="AB66">
        <v>1</v>
      </c>
      <c r="AC66">
        <v>1</v>
      </c>
      <c r="AD66">
        <v>4</v>
      </c>
      <c r="AE66">
        <v>4</v>
      </c>
      <c r="AF66">
        <v>8</v>
      </c>
      <c r="AG66">
        <v>0</v>
      </c>
      <c r="AH66">
        <v>0</v>
      </c>
      <c r="AI66">
        <v>20</v>
      </c>
      <c r="AJ66">
        <v>20</v>
      </c>
      <c r="AK66" t="s">
        <v>58</v>
      </c>
      <c r="AL66">
        <v>3</v>
      </c>
    </row>
    <row r="67" spans="1:38" x14ac:dyDescent="0.25">
      <c r="A67">
        <v>3</v>
      </c>
      <c r="B67">
        <v>1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2</v>
      </c>
      <c r="M67">
        <v>1</v>
      </c>
      <c r="N67">
        <v>0</v>
      </c>
      <c r="O67">
        <v>3</v>
      </c>
      <c r="P67">
        <v>2</v>
      </c>
      <c r="Q67">
        <v>1</v>
      </c>
      <c r="R67">
        <v>9.5</v>
      </c>
      <c r="S67">
        <v>6.3</v>
      </c>
      <c r="T67">
        <v>6</v>
      </c>
      <c r="U67">
        <v>7</v>
      </c>
      <c r="V67">
        <v>12</v>
      </c>
      <c r="W67">
        <v>5</v>
      </c>
      <c r="X67">
        <v>10</v>
      </c>
      <c r="Y67">
        <v>12</v>
      </c>
      <c r="Z67">
        <v>5</v>
      </c>
      <c r="AA67">
        <v>1</v>
      </c>
      <c r="AB67">
        <v>1</v>
      </c>
      <c r="AC67">
        <v>1</v>
      </c>
      <c r="AD67">
        <v>1</v>
      </c>
      <c r="AE67">
        <v>13</v>
      </c>
      <c r="AF67">
        <v>0</v>
      </c>
      <c r="AG67">
        <v>0</v>
      </c>
      <c r="AH67">
        <v>0</v>
      </c>
      <c r="AI67">
        <v>7</v>
      </c>
      <c r="AJ67">
        <v>7</v>
      </c>
      <c r="AK67" t="s">
        <v>58</v>
      </c>
      <c r="AL67">
        <v>4</v>
      </c>
    </row>
    <row r="71" spans="1:38" x14ac:dyDescent="0.25">
      <c r="AC71">
        <v>7</v>
      </c>
    </row>
    <row r="72" spans="1:38" x14ac:dyDescent="0.25">
      <c r="AC72">
        <f>AC71+5</f>
        <v>12</v>
      </c>
    </row>
    <row r="73" spans="1:38" x14ac:dyDescent="0.25">
      <c r="AC73">
        <f t="shared" ref="AC73:AC76" si="1">AC72+5</f>
        <v>17</v>
      </c>
    </row>
    <row r="74" spans="1:38" x14ac:dyDescent="0.25">
      <c r="AC74">
        <f t="shared" si="1"/>
        <v>22</v>
      </c>
    </row>
    <row r="75" spans="1:38" x14ac:dyDescent="0.25">
      <c r="AC75">
        <f t="shared" si="1"/>
        <v>27</v>
      </c>
    </row>
    <row r="76" spans="1:38" x14ac:dyDescent="0.25">
      <c r="AC76">
        <f t="shared" si="1"/>
        <v>32</v>
      </c>
    </row>
  </sheetData>
  <sortState ref="AR3:AR68">
    <sortCondition ref="AR2:AR67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topLeftCell="D1" workbookViewId="0">
      <selection activeCell="N41" sqref="N41"/>
    </sheetView>
  </sheetViews>
  <sheetFormatPr defaultRowHeight="15" x14ac:dyDescent="0.25"/>
  <cols>
    <col min="2" max="2" width="15.140625" customWidth="1"/>
    <col min="3" max="3" width="12.85546875" bestFit="1" customWidth="1"/>
    <col min="4" max="4" width="13.85546875" customWidth="1"/>
    <col min="5" max="5" width="16.42578125" customWidth="1"/>
    <col min="6" max="6" width="12.7109375" bestFit="1" customWidth="1"/>
    <col min="7" max="7" width="13.42578125" customWidth="1"/>
    <col min="8" max="8" width="12" customWidth="1"/>
    <col min="9" max="9" width="13" customWidth="1"/>
    <col min="10" max="10" width="13.140625" bestFit="1" customWidth="1"/>
    <col min="11" max="11" width="13.28515625" customWidth="1"/>
    <col min="12" max="12" width="14" bestFit="1" customWidth="1"/>
    <col min="13" max="14" width="15.140625" customWidth="1"/>
    <col min="15" max="15" width="19.42578125" customWidth="1"/>
    <col min="16" max="16" width="17.7109375" customWidth="1"/>
    <col min="17" max="17" width="18.140625" customWidth="1"/>
    <col min="18" max="18" width="13.5703125" customWidth="1"/>
    <col min="19" max="19" width="13.140625" bestFit="1" customWidth="1"/>
    <col min="20" max="20" width="12.42578125" bestFit="1" customWidth="1"/>
    <col min="21" max="21" width="16.28515625" customWidth="1"/>
    <col min="22" max="22" width="16.5703125" customWidth="1"/>
    <col min="23" max="23" width="16.28515625" customWidth="1"/>
    <col min="24" max="24" width="13.28515625" customWidth="1"/>
    <col min="25" max="25" width="14.140625" customWidth="1"/>
    <col min="26" max="26" width="13.42578125" customWidth="1"/>
    <col min="27" max="27" width="14.5703125" customWidth="1"/>
    <col min="28" max="28" width="14.85546875" customWidth="1"/>
    <col min="29" max="29" width="15.5703125" customWidth="1"/>
    <col min="30" max="30" width="18.85546875" customWidth="1"/>
    <col min="31" max="31" width="19" customWidth="1"/>
    <col min="32" max="32" width="20" customWidth="1"/>
    <col min="33" max="33" width="19.28515625" customWidth="1"/>
    <col min="34" max="34" width="18.7109375" customWidth="1"/>
    <col min="35" max="35" width="12.140625" customWidth="1"/>
    <col min="36" max="36" width="15.140625" bestFit="1" customWidth="1"/>
    <col min="37" max="37" width="13.85546875" customWidth="1"/>
    <col min="38" max="38" width="16.28515625" customWidth="1"/>
  </cols>
  <sheetData>
    <row r="1" spans="1:42" ht="45" x14ac:dyDescent="0.25">
      <c r="A1" s="6" t="s">
        <v>13</v>
      </c>
      <c r="B1" s="8" t="s">
        <v>12</v>
      </c>
      <c r="C1" s="3" t="s">
        <v>32</v>
      </c>
      <c r="D1" s="3" t="s">
        <v>33</v>
      </c>
      <c r="E1" s="3" t="s">
        <v>34</v>
      </c>
      <c r="F1" s="4" t="s">
        <v>53</v>
      </c>
      <c r="G1" s="4" t="s">
        <v>54</v>
      </c>
      <c r="H1" s="4" t="s">
        <v>55</v>
      </c>
      <c r="I1" s="7" t="s">
        <v>29</v>
      </c>
      <c r="J1" s="7" t="s">
        <v>30</v>
      </c>
      <c r="K1" s="7" t="s">
        <v>31</v>
      </c>
      <c r="L1" s="10" t="s">
        <v>26</v>
      </c>
      <c r="M1" s="10" t="s">
        <v>27</v>
      </c>
      <c r="N1" s="10" t="s">
        <v>28</v>
      </c>
      <c r="O1" s="11" t="s">
        <v>25</v>
      </c>
      <c r="P1" s="11" t="s">
        <v>24</v>
      </c>
      <c r="Q1" s="11" t="s">
        <v>23</v>
      </c>
      <c r="R1" s="12" t="s">
        <v>20</v>
      </c>
      <c r="S1" s="12" t="s">
        <v>21</v>
      </c>
      <c r="T1" s="12" t="s">
        <v>22</v>
      </c>
      <c r="U1" s="14" t="s">
        <v>35</v>
      </c>
      <c r="V1" s="14" t="s">
        <v>36</v>
      </c>
      <c r="W1" s="14" t="s">
        <v>37</v>
      </c>
      <c r="X1" s="13" t="s">
        <v>19</v>
      </c>
      <c r="Y1" s="13" t="s">
        <v>18</v>
      </c>
      <c r="Z1" s="13" t="s">
        <v>17</v>
      </c>
      <c r="AA1" s="5" t="s">
        <v>48</v>
      </c>
      <c r="AB1" s="5" t="s">
        <v>49</v>
      </c>
      <c r="AC1" s="5" t="s">
        <v>50</v>
      </c>
      <c r="AD1" s="9" t="s">
        <v>39</v>
      </c>
      <c r="AE1" s="9" t="s">
        <v>40</v>
      </c>
      <c r="AF1" s="9" t="s">
        <v>41</v>
      </c>
      <c r="AG1" s="9" t="s">
        <v>42</v>
      </c>
      <c r="AH1" s="10" t="s">
        <v>51</v>
      </c>
      <c r="AI1" s="15" t="s">
        <v>16</v>
      </c>
      <c r="AJ1" s="16" t="s">
        <v>15</v>
      </c>
      <c r="AK1" s="4" t="s">
        <v>4</v>
      </c>
      <c r="AL1" s="17" t="s">
        <v>5</v>
      </c>
    </row>
    <row r="2" spans="1:42" s="19" customFormat="1" x14ac:dyDescent="0.25">
      <c r="A2" s="19">
        <v>3</v>
      </c>
      <c r="B2" s="19">
        <v>1</v>
      </c>
      <c r="C2" s="19">
        <v>1</v>
      </c>
      <c r="D2" s="19">
        <v>0</v>
      </c>
      <c r="E2" s="19">
        <v>0</v>
      </c>
      <c r="F2" s="19">
        <v>1</v>
      </c>
      <c r="G2" s="19">
        <v>1</v>
      </c>
      <c r="H2" s="19">
        <v>0</v>
      </c>
      <c r="I2" s="19">
        <v>1</v>
      </c>
      <c r="J2" s="19">
        <v>1</v>
      </c>
      <c r="K2" s="19">
        <v>0</v>
      </c>
      <c r="L2" s="19">
        <v>2</v>
      </c>
      <c r="M2" s="19">
        <v>1</v>
      </c>
      <c r="N2" s="19">
        <v>0</v>
      </c>
      <c r="O2" s="19">
        <v>3</v>
      </c>
      <c r="P2" s="19">
        <v>2</v>
      </c>
      <c r="Q2" s="19">
        <v>1</v>
      </c>
      <c r="R2" s="19">
        <v>5.2</v>
      </c>
      <c r="S2" s="19">
        <v>4.5</v>
      </c>
      <c r="T2" s="19">
        <v>7.8</v>
      </c>
      <c r="U2" s="19">
        <v>11</v>
      </c>
      <c r="V2" s="19">
        <v>16</v>
      </c>
      <c r="W2" s="19">
        <v>10</v>
      </c>
      <c r="X2" s="19">
        <v>40</v>
      </c>
      <c r="Y2" s="19">
        <v>28</v>
      </c>
      <c r="Z2" s="19">
        <v>10</v>
      </c>
      <c r="AA2" s="19">
        <v>1</v>
      </c>
      <c r="AB2" s="19">
        <v>1</v>
      </c>
      <c r="AC2" s="19">
        <v>1</v>
      </c>
      <c r="AD2" s="19">
        <v>7</v>
      </c>
      <c r="AE2" s="19">
        <v>0</v>
      </c>
      <c r="AF2" s="19">
        <v>0</v>
      </c>
      <c r="AG2" s="19">
        <v>0</v>
      </c>
      <c r="AH2" s="19">
        <v>1</v>
      </c>
      <c r="AI2" s="19">
        <v>8</v>
      </c>
      <c r="AJ2" s="19">
        <v>10</v>
      </c>
      <c r="AK2" s="20">
        <v>0</v>
      </c>
      <c r="AL2" s="19">
        <v>4</v>
      </c>
      <c r="AP2" s="19">
        <v>10</v>
      </c>
    </row>
    <row r="3" spans="1:42" s="19" customFormat="1" x14ac:dyDescent="0.25">
      <c r="A3" s="19">
        <v>3</v>
      </c>
      <c r="B3" s="19">
        <v>1</v>
      </c>
      <c r="C3" s="19">
        <v>1</v>
      </c>
      <c r="D3" s="19">
        <v>0</v>
      </c>
      <c r="E3" s="19">
        <v>0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0</v>
      </c>
      <c r="L3" s="19">
        <v>2</v>
      </c>
      <c r="M3" s="19">
        <v>1</v>
      </c>
      <c r="N3" s="19">
        <v>0</v>
      </c>
      <c r="O3" s="19">
        <v>3</v>
      </c>
      <c r="P3" s="19">
        <v>2</v>
      </c>
      <c r="Q3" s="19">
        <v>1</v>
      </c>
      <c r="R3" s="19">
        <v>7.1</v>
      </c>
      <c r="S3" s="19">
        <v>4.5</v>
      </c>
      <c r="T3" s="19">
        <v>5.2</v>
      </c>
      <c r="U3" s="19">
        <v>2</v>
      </c>
      <c r="V3" s="19">
        <v>7</v>
      </c>
      <c r="W3" s="19">
        <v>3</v>
      </c>
      <c r="X3" s="19">
        <v>7</v>
      </c>
      <c r="Y3" s="19">
        <v>9</v>
      </c>
      <c r="Z3" s="19">
        <v>13</v>
      </c>
      <c r="AA3" s="19">
        <v>1</v>
      </c>
      <c r="AB3" s="19">
        <v>1</v>
      </c>
      <c r="AC3" s="19">
        <v>1</v>
      </c>
      <c r="AD3" s="19">
        <v>7</v>
      </c>
      <c r="AE3" s="19">
        <v>0</v>
      </c>
      <c r="AF3" s="19">
        <v>0</v>
      </c>
      <c r="AG3" s="19">
        <v>0</v>
      </c>
      <c r="AH3" s="19">
        <v>1</v>
      </c>
      <c r="AI3" s="19">
        <v>7</v>
      </c>
      <c r="AJ3" s="19">
        <v>8</v>
      </c>
      <c r="AK3" s="20">
        <v>0</v>
      </c>
      <c r="AL3" s="19">
        <v>4</v>
      </c>
      <c r="AP3" s="19">
        <f>AP2+2</f>
        <v>12</v>
      </c>
    </row>
    <row r="4" spans="1:42" s="19" customFormat="1" x14ac:dyDescent="0.25">
      <c r="A4" s="19">
        <v>1</v>
      </c>
      <c r="B4" s="19">
        <v>1</v>
      </c>
      <c r="C4" s="19">
        <v>2</v>
      </c>
      <c r="D4" s="19">
        <v>0</v>
      </c>
      <c r="E4" s="19">
        <v>0</v>
      </c>
      <c r="F4" s="19">
        <v>1</v>
      </c>
      <c r="G4" s="19">
        <v>1</v>
      </c>
      <c r="H4" s="19">
        <v>0</v>
      </c>
      <c r="I4" s="19">
        <v>1</v>
      </c>
      <c r="J4" s="19">
        <v>1</v>
      </c>
      <c r="K4" s="19">
        <v>0</v>
      </c>
      <c r="L4" s="19">
        <v>1</v>
      </c>
      <c r="M4" s="19">
        <v>1</v>
      </c>
      <c r="N4" s="19">
        <v>0</v>
      </c>
      <c r="O4" s="19">
        <v>3</v>
      </c>
      <c r="P4" s="19">
        <v>2</v>
      </c>
      <c r="Q4" s="19">
        <v>1</v>
      </c>
      <c r="R4" s="19">
        <v>8.1</v>
      </c>
      <c r="S4" s="19">
        <v>3.1</v>
      </c>
      <c r="T4" s="19">
        <v>6</v>
      </c>
      <c r="U4" s="19">
        <v>15</v>
      </c>
      <c r="V4" s="19">
        <v>17</v>
      </c>
      <c r="W4" s="19">
        <v>3</v>
      </c>
      <c r="X4" s="19">
        <v>13</v>
      </c>
      <c r="Y4" s="19">
        <v>12</v>
      </c>
      <c r="Z4" s="19">
        <v>3</v>
      </c>
      <c r="AA4" s="19">
        <v>2</v>
      </c>
      <c r="AB4" s="19">
        <v>1</v>
      </c>
      <c r="AC4" s="19">
        <v>1</v>
      </c>
      <c r="AD4" s="19">
        <v>7</v>
      </c>
      <c r="AE4" s="19">
        <v>0</v>
      </c>
      <c r="AF4" s="19">
        <v>0</v>
      </c>
      <c r="AG4" s="19">
        <v>0</v>
      </c>
      <c r="AH4" s="19">
        <v>1</v>
      </c>
      <c r="AI4" s="19">
        <v>12</v>
      </c>
      <c r="AJ4" s="19">
        <v>23</v>
      </c>
      <c r="AK4" s="20">
        <v>0</v>
      </c>
      <c r="AL4" s="19">
        <v>4</v>
      </c>
      <c r="AP4" s="19">
        <f t="shared" ref="AP4:AP10" si="0">AP3+2</f>
        <v>14</v>
      </c>
    </row>
    <row r="5" spans="1:42" s="19" customFormat="1" x14ac:dyDescent="0.25">
      <c r="A5" s="19">
        <v>3</v>
      </c>
      <c r="B5" s="19">
        <v>1</v>
      </c>
      <c r="C5" s="19">
        <v>1</v>
      </c>
      <c r="D5" s="19">
        <v>0</v>
      </c>
      <c r="E5" s="19">
        <v>0</v>
      </c>
      <c r="F5" s="19">
        <v>1</v>
      </c>
      <c r="G5" s="19">
        <v>1</v>
      </c>
      <c r="H5" s="19">
        <v>0</v>
      </c>
      <c r="I5" s="19">
        <v>1</v>
      </c>
      <c r="J5" s="19">
        <v>1</v>
      </c>
      <c r="K5" s="19">
        <v>0</v>
      </c>
      <c r="L5" s="19">
        <v>2</v>
      </c>
      <c r="M5" s="19">
        <v>2</v>
      </c>
      <c r="N5" s="19">
        <v>0</v>
      </c>
      <c r="O5" s="19">
        <v>3</v>
      </c>
      <c r="P5" s="19">
        <v>2</v>
      </c>
      <c r="Q5" s="19">
        <v>1</v>
      </c>
      <c r="R5" s="19">
        <v>10</v>
      </c>
      <c r="S5" s="19">
        <v>5</v>
      </c>
      <c r="T5" s="19">
        <v>6</v>
      </c>
      <c r="U5" s="19">
        <v>12</v>
      </c>
      <c r="V5" s="19">
        <v>2</v>
      </c>
      <c r="W5" s="19">
        <v>3</v>
      </c>
      <c r="X5" s="19">
        <v>2</v>
      </c>
      <c r="Y5" s="19">
        <v>6</v>
      </c>
      <c r="Z5" s="19">
        <v>12</v>
      </c>
      <c r="AA5" s="19">
        <v>2</v>
      </c>
      <c r="AB5" s="19">
        <v>1</v>
      </c>
      <c r="AC5" s="19">
        <v>1</v>
      </c>
      <c r="AD5" s="19">
        <v>15</v>
      </c>
      <c r="AE5" s="19">
        <v>0</v>
      </c>
      <c r="AF5" s="19">
        <v>0</v>
      </c>
      <c r="AG5" s="19">
        <v>0</v>
      </c>
      <c r="AH5" s="19">
        <v>1</v>
      </c>
      <c r="AI5" s="19">
        <v>13</v>
      </c>
      <c r="AJ5" s="19">
        <v>14</v>
      </c>
      <c r="AK5" s="20">
        <v>0</v>
      </c>
      <c r="AL5" s="19">
        <v>4</v>
      </c>
      <c r="AP5" s="19">
        <f t="shared" si="0"/>
        <v>16</v>
      </c>
    </row>
    <row r="6" spans="1:42" s="19" customFormat="1" x14ac:dyDescent="0.25">
      <c r="A6" s="19">
        <v>1</v>
      </c>
      <c r="B6" s="19">
        <v>1</v>
      </c>
      <c r="C6" s="19">
        <v>1</v>
      </c>
      <c r="D6" s="19">
        <v>1</v>
      </c>
      <c r="E6" s="19">
        <v>0</v>
      </c>
      <c r="F6" s="19">
        <v>1</v>
      </c>
      <c r="G6" s="19">
        <v>1</v>
      </c>
      <c r="H6" s="19">
        <v>0</v>
      </c>
      <c r="I6" s="19">
        <v>1</v>
      </c>
      <c r="J6" s="19">
        <v>1</v>
      </c>
      <c r="K6" s="19">
        <v>0</v>
      </c>
      <c r="L6" s="19">
        <v>2</v>
      </c>
      <c r="M6" s="19">
        <v>2</v>
      </c>
      <c r="N6" s="19">
        <v>0</v>
      </c>
      <c r="O6" s="19">
        <v>3</v>
      </c>
      <c r="P6" s="19">
        <v>3</v>
      </c>
      <c r="Q6" s="19">
        <v>1</v>
      </c>
      <c r="R6" s="19">
        <v>6.3</v>
      </c>
      <c r="S6" s="19">
        <v>6</v>
      </c>
      <c r="T6" s="19">
        <v>8.1999999999999993</v>
      </c>
      <c r="U6" s="19">
        <v>2</v>
      </c>
      <c r="V6" s="19">
        <v>12</v>
      </c>
      <c r="W6" s="19">
        <v>2</v>
      </c>
      <c r="X6" s="19">
        <v>12</v>
      </c>
      <c r="Y6" s="19">
        <v>25</v>
      </c>
      <c r="Z6" s="19">
        <v>2</v>
      </c>
      <c r="AA6" s="19">
        <v>1</v>
      </c>
      <c r="AB6" s="19">
        <v>1</v>
      </c>
      <c r="AC6" s="19">
        <v>1</v>
      </c>
      <c r="AD6" s="19">
        <v>15</v>
      </c>
      <c r="AE6" s="19">
        <v>0</v>
      </c>
      <c r="AF6" s="19">
        <v>0</v>
      </c>
      <c r="AG6" s="19">
        <v>0</v>
      </c>
      <c r="AH6" s="19">
        <v>1</v>
      </c>
      <c r="AI6" s="19">
        <v>13</v>
      </c>
      <c r="AJ6" s="19">
        <v>20</v>
      </c>
      <c r="AK6" s="20">
        <v>0</v>
      </c>
      <c r="AL6" s="19">
        <v>2</v>
      </c>
      <c r="AP6" s="19">
        <f t="shared" si="0"/>
        <v>18</v>
      </c>
    </row>
    <row r="7" spans="1:42" s="19" customFormat="1" x14ac:dyDescent="0.25">
      <c r="A7" s="19">
        <v>1</v>
      </c>
      <c r="B7" s="19">
        <v>1</v>
      </c>
      <c r="C7" s="19">
        <v>2</v>
      </c>
      <c r="D7" s="19">
        <v>0</v>
      </c>
      <c r="E7" s="19">
        <v>0</v>
      </c>
      <c r="F7" s="19">
        <v>1</v>
      </c>
      <c r="G7" s="19">
        <v>1</v>
      </c>
      <c r="H7" s="19">
        <v>0</v>
      </c>
      <c r="I7" s="19">
        <v>1</v>
      </c>
      <c r="J7" s="19">
        <v>1</v>
      </c>
      <c r="K7" s="19">
        <v>0</v>
      </c>
      <c r="L7" s="19">
        <v>2</v>
      </c>
      <c r="M7" s="19">
        <v>1</v>
      </c>
      <c r="N7" s="19">
        <v>0</v>
      </c>
      <c r="O7" s="19">
        <v>3</v>
      </c>
      <c r="P7" s="19">
        <v>2</v>
      </c>
      <c r="Q7" s="19">
        <v>3</v>
      </c>
      <c r="R7" s="19">
        <v>9.1999999999999993</v>
      </c>
      <c r="S7" s="19">
        <v>6</v>
      </c>
      <c r="T7" s="19">
        <v>7.7</v>
      </c>
      <c r="U7" s="19">
        <v>16</v>
      </c>
      <c r="V7" s="19">
        <v>9</v>
      </c>
      <c r="W7" s="19">
        <v>3</v>
      </c>
      <c r="X7" s="19">
        <v>12</v>
      </c>
      <c r="Y7" s="19">
        <v>12</v>
      </c>
      <c r="Z7" s="19">
        <v>9</v>
      </c>
      <c r="AA7" s="19">
        <v>2</v>
      </c>
      <c r="AB7" s="19">
        <v>1</v>
      </c>
      <c r="AC7" s="19">
        <v>1</v>
      </c>
      <c r="AD7" s="19">
        <v>15</v>
      </c>
      <c r="AE7" s="19">
        <v>7</v>
      </c>
      <c r="AF7" s="19">
        <v>0</v>
      </c>
      <c r="AG7" s="19">
        <v>0</v>
      </c>
      <c r="AH7" s="19">
        <v>1</v>
      </c>
      <c r="AI7" s="19">
        <v>12</v>
      </c>
      <c r="AJ7" s="19">
        <v>25</v>
      </c>
      <c r="AK7" s="20">
        <v>0</v>
      </c>
      <c r="AL7" s="19">
        <v>3</v>
      </c>
      <c r="AP7" s="19">
        <f t="shared" si="0"/>
        <v>20</v>
      </c>
    </row>
    <row r="8" spans="1:42" s="19" customFormat="1" x14ac:dyDescent="0.25">
      <c r="A8" s="19">
        <v>2</v>
      </c>
      <c r="B8" s="19">
        <v>1</v>
      </c>
      <c r="C8" s="19">
        <v>1</v>
      </c>
      <c r="D8" s="19">
        <v>0</v>
      </c>
      <c r="E8" s="19">
        <v>0</v>
      </c>
      <c r="F8" s="19">
        <v>1</v>
      </c>
      <c r="G8" s="19">
        <v>1</v>
      </c>
      <c r="H8" s="19">
        <v>0</v>
      </c>
      <c r="I8" s="19">
        <v>1</v>
      </c>
      <c r="J8" s="19">
        <v>1</v>
      </c>
      <c r="K8" s="19">
        <v>0</v>
      </c>
      <c r="L8" s="19">
        <v>2</v>
      </c>
      <c r="M8" s="19">
        <v>1</v>
      </c>
      <c r="N8" s="19">
        <v>0</v>
      </c>
      <c r="O8" s="19">
        <v>3</v>
      </c>
      <c r="P8" s="19">
        <v>2</v>
      </c>
      <c r="Q8" s="19">
        <v>1</v>
      </c>
      <c r="R8" s="19">
        <v>4.3</v>
      </c>
      <c r="S8" s="19">
        <v>5.0999999999999996</v>
      </c>
      <c r="T8" s="19">
        <v>7.6</v>
      </c>
      <c r="U8" s="19">
        <v>2</v>
      </c>
      <c r="V8" s="19">
        <v>8</v>
      </c>
      <c r="W8" s="19">
        <v>5</v>
      </c>
      <c r="X8" s="19">
        <v>2</v>
      </c>
      <c r="Y8" s="19">
        <v>13</v>
      </c>
      <c r="Z8" s="19">
        <v>2</v>
      </c>
      <c r="AA8" s="19">
        <v>1</v>
      </c>
      <c r="AB8" s="19">
        <v>1</v>
      </c>
      <c r="AC8" s="19">
        <v>1</v>
      </c>
      <c r="AD8" s="19">
        <v>7</v>
      </c>
      <c r="AE8" s="19">
        <v>0</v>
      </c>
      <c r="AF8" s="19">
        <v>0</v>
      </c>
      <c r="AG8" s="19">
        <v>0</v>
      </c>
      <c r="AH8" s="19">
        <v>1</v>
      </c>
      <c r="AI8" s="19">
        <v>7</v>
      </c>
      <c r="AJ8" s="19">
        <v>11</v>
      </c>
      <c r="AK8" s="20">
        <v>0</v>
      </c>
      <c r="AL8" s="19">
        <v>4</v>
      </c>
      <c r="AP8" s="19">
        <f t="shared" si="0"/>
        <v>22</v>
      </c>
    </row>
    <row r="9" spans="1:42" s="19" customFormat="1" x14ac:dyDescent="0.25">
      <c r="A9" s="19">
        <v>2</v>
      </c>
      <c r="B9" s="19">
        <v>1</v>
      </c>
      <c r="C9" s="19">
        <v>2</v>
      </c>
      <c r="D9" s="19">
        <v>0</v>
      </c>
      <c r="E9" s="19">
        <v>0</v>
      </c>
      <c r="F9" s="19">
        <v>2</v>
      </c>
      <c r="G9" s="19">
        <v>1</v>
      </c>
      <c r="H9" s="19">
        <v>0</v>
      </c>
      <c r="I9" s="19">
        <v>1</v>
      </c>
      <c r="J9" s="19">
        <v>1</v>
      </c>
      <c r="K9" s="19">
        <v>0</v>
      </c>
      <c r="L9" s="19">
        <v>2</v>
      </c>
      <c r="M9" s="19">
        <v>1</v>
      </c>
      <c r="N9" s="19">
        <v>0</v>
      </c>
      <c r="O9" s="19">
        <v>3</v>
      </c>
      <c r="P9" s="19">
        <v>2</v>
      </c>
      <c r="Q9" s="19">
        <v>1</v>
      </c>
      <c r="R9" s="19">
        <v>5.6</v>
      </c>
      <c r="S9" s="19">
        <v>7.6</v>
      </c>
      <c r="T9" s="19">
        <v>6.2</v>
      </c>
      <c r="U9" s="19">
        <v>13</v>
      </c>
      <c r="V9" s="19">
        <v>6</v>
      </c>
      <c r="W9" s="19">
        <v>4</v>
      </c>
      <c r="X9" s="19">
        <v>4</v>
      </c>
      <c r="Y9" s="19">
        <v>5</v>
      </c>
      <c r="Z9" s="19">
        <v>5</v>
      </c>
      <c r="AA9" s="19">
        <v>1</v>
      </c>
      <c r="AB9" s="19">
        <v>1</v>
      </c>
      <c r="AC9" s="19">
        <v>1</v>
      </c>
      <c r="AD9" s="19">
        <v>7</v>
      </c>
      <c r="AE9" s="19">
        <v>12</v>
      </c>
      <c r="AF9" s="19">
        <v>0</v>
      </c>
      <c r="AG9" s="19">
        <v>0</v>
      </c>
      <c r="AH9" s="19">
        <v>1</v>
      </c>
      <c r="AI9" s="19">
        <v>11</v>
      </c>
      <c r="AJ9" s="19">
        <v>9</v>
      </c>
      <c r="AK9" s="20">
        <v>0</v>
      </c>
      <c r="AL9" s="19">
        <v>3</v>
      </c>
      <c r="AP9" s="19">
        <f t="shared" si="0"/>
        <v>24</v>
      </c>
    </row>
    <row r="10" spans="1:42" s="19" customFormat="1" x14ac:dyDescent="0.25">
      <c r="A10" s="19">
        <v>1</v>
      </c>
      <c r="B10" s="19">
        <v>1</v>
      </c>
      <c r="C10" s="19">
        <v>1</v>
      </c>
      <c r="D10" s="19">
        <v>0</v>
      </c>
      <c r="E10" s="19">
        <v>0</v>
      </c>
      <c r="F10" s="19">
        <v>1</v>
      </c>
      <c r="G10" s="19">
        <v>1</v>
      </c>
      <c r="H10" s="19">
        <v>0</v>
      </c>
      <c r="I10" s="19">
        <v>1</v>
      </c>
      <c r="J10" s="19">
        <v>1</v>
      </c>
      <c r="K10" s="19">
        <v>0</v>
      </c>
      <c r="L10" s="19">
        <v>2</v>
      </c>
      <c r="M10" s="19">
        <v>1</v>
      </c>
      <c r="N10" s="19">
        <v>0</v>
      </c>
      <c r="O10" s="19">
        <v>3</v>
      </c>
      <c r="P10" s="19">
        <v>3</v>
      </c>
      <c r="Q10" s="19">
        <v>1</v>
      </c>
      <c r="R10" s="19">
        <v>7.4</v>
      </c>
      <c r="S10" s="19">
        <v>9.8000000000000007</v>
      </c>
      <c r="T10" s="19">
        <v>5.2</v>
      </c>
      <c r="U10" s="19">
        <v>5</v>
      </c>
      <c r="V10" s="19">
        <v>3</v>
      </c>
      <c r="W10" s="19">
        <v>2</v>
      </c>
      <c r="X10" s="19">
        <v>22</v>
      </c>
      <c r="Y10" s="19">
        <v>28</v>
      </c>
      <c r="Z10" s="19">
        <v>7</v>
      </c>
      <c r="AA10" s="19">
        <v>1</v>
      </c>
      <c r="AB10" s="19">
        <v>1</v>
      </c>
      <c r="AC10" s="19">
        <v>1</v>
      </c>
      <c r="AD10" s="19">
        <v>15</v>
      </c>
      <c r="AE10" s="19">
        <v>7</v>
      </c>
      <c r="AF10" s="19">
        <v>0</v>
      </c>
      <c r="AG10" s="19">
        <v>0</v>
      </c>
      <c r="AH10" s="19">
        <v>1</v>
      </c>
      <c r="AI10" s="19">
        <v>11</v>
      </c>
      <c r="AJ10" s="19">
        <v>20</v>
      </c>
      <c r="AK10" s="20">
        <v>0</v>
      </c>
      <c r="AL10" s="19">
        <v>3</v>
      </c>
      <c r="AP10" s="19">
        <f t="shared" si="0"/>
        <v>26</v>
      </c>
    </row>
    <row r="11" spans="1:42" s="19" customFormat="1" x14ac:dyDescent="0.25">
      <c r="A11" s="19">
        <v>1</v>
      </c>
      <c r="B11" s="19">
        <v>1</v>
      </c>
      <c r="C11" s="19">
        <v>1</v>
      </c>
      <c r="D11" s="19">
        <v>0</v>
      </c>
      <c r="E11" s="19">
        <v>0</v>
      </c>
      <c r="F11" s="19">
        <v>1</v>
      </c>
      <c r="G11" s="19">
        <v>1</v>
      </c>
      <c r="H11" s="19">
        <v>0</v>
      </c>
      <c r="I11" s="19">
        <v>1</v>
      </c>
      <c r="J11" s="19">
        <v>1</v>
      </c>
      <c r="K11" s="19">
        <v>0</v>
      </c>
      <c r="L11" s="19">
        <v>2</v>
      </c>
      <c r="M11" s="19">
        <v>1</v>
      </c>
      <c r="N11" s="19">
        <v>0</v>
      </c>
      <c r="O11" s="19">
        <v>3</v>
      </c>
      <c r="P11" s="19">
        <v>2</v>
      </c>
      <c r="Q11" s="19">
        <v>1</v>
      </c>
      <c r="R11" s="19">
        <v>9.5</v>
      </c>
      <c r="S11" s="19">
        <v>5</v>
      </c>
      <c r="T11" s="19">
        <v>6.3</v>
      </c>
      <c r="U11" s="19">
        <v>9</v>
      </c>
      <c r="V11" s="19">
        <v>6</v>
      </c>
      <c r="W11" s="19">
        <v>2</v>
      </c>
      <c r="X11" s="19">
        <v>8</v>
      </c>
      <c r="Y11" s="19">
        <v>10</v>
      </c>
      <c r="Z11" s="19">
        <v>10</v>
      </c>
      <c r="AA11" s="19">
        <v>1</v>
      </c>
      <c r="AB11" s="19">
        <v>1</v>
      </c>
      <c r="AC11" s="19">
        <v>1</v>
      </c>
      <c r="AD11" s="19">
        <v>15</v>
      </c>
      <c r="AE11" s="19">
        <v>0</v>
      </c>
      <c r="AF11" s="19">
        <v>0</v>
      </c>
      <c r="AG11" s="19">
        <v>0</v>
      </c>
      <c r="AH11" s="19">
        <v>1</v>
      </c>
      <c r="AI11" s="19">
        <v>11</v>
      </c>
      <c r="AJ11" s="19">
        <v>17</v>
      </c>
      <c r="AK11" s="20">
        <v>0</v>
      </c>
      <c r="AL11" s="19">
        <v>3</v>
      </c>
    </row>
    <row r="12" spans="1:42" s="19" customFormat="1" x14ac:dyDescent="0.25">
      <c r="A12" s="19">
        <v>2</v>
      </c>
      <c r="B12" s="19">
        <v>1</v>
      </c>
      <c r="C12" s="19">
        <v>2</v>
      </c>
      <c r="D12" s="19">
        <v>0</v>
      </c>
      <c r="E12" s="19">
        <v>0</v>
      </c>
      <c r="F12" s="19">
        <v>1</v>
      </c>
      <c r="G12" s="19">
        <v>1</v>
      </c>
      <c r="H12" s="19">
        <v>0</v>
      </c>
      <c r="I12" s="19">
        <v>1</v>
      </c>
      <c r="J12" s="19">
        <v>1</v>
      </c>
      <c r="K12" s="19">
        <v>0</v>
      </c>
      <c r="L12" s="19">
        <v>2</v>
      </c>
      <c r="M12" s="19">
        <v>1</v>
      </c>
      <c r="N12" s="19">
        <v>0</v>
      </c>
      <c r="O12" s="19">
        <v>3</v>
      </c>
      <c r="P12" s="19">
        <v>2</v>
      </c>
      <c r="Q12" s="19">
        <v>1</v>
      </c>
      <c r="R12" s="19">
        <v>6.8</v>
      </c>
      <c r="S12" s="19">
        <v>6.2</v>
      </c>
      <c r="T12" s="19">
        <v>6.7</v>
      </c>
      <c r="U12" s="19">
        <v>10</v>
      </c>
      <c r="V12" s="19">
        <v>9</v>
      </c>
      <c r="W12" s="19">
        <v>5</v>
      </c>
      <c r="X12" s="19">
        <v>8</v>
      </c>
      <c r="Y12" s="19">
        <v>6</v>
      </c>
      <c r="Z12" s="19">
        <v>8</v>
      </c>
      <c r="AA12" s="19">
        <v>1</v>
      </c>
      <c r="AB12" s="19">
        <v>1</v>
      </c>
      <c r="AC12" s="19">
        <v>1</v>
      </c>
      <c r="AD12" s="19">
        <v>7</v>
      </c>
      <c r="AE12" s="19">
        <v>7</v>
      </c>
      <c r="AF12" s="19">
        <v>0</v>
      </c>
      <c r="AG12" s="19">
        <v>0</v>
      </c>
      <c r="AH12" s="19">
        <v>1</v>
      </c>
      <c r="AI12" s="19">
        <v>8</v>
      </c>
      <c r="AJ12" s="19">
        <v>11</v>
      </c>
      <c r="AK12" s="20">
        <v>0</v>
      </c>
      <c r="AL12" s="19">
        <v>4</v>
      </c>
    </row>
    <row r="13" spans="1:42" s="19" customFormat="1" x14ac:dyDescent="0.25">
      <c r="A13" s="19">
        <v>1</v>
      </c>
      <c r="B13" s="19">
        <v>1</v>
      </c>
      <c r="C13" s="19">
        <v>1</v>
      </c>
      <c r="D13" s="19">
        <v>0</v>
      </c>
      <c r="E13" s="19">
        <v>0</v>
      </c>
      <c r="F13" s="19">
        <v>2</v>
      </c>
      <c r="G13" s="19">
        <v>1</v>
      </c>
      <c r="H13" s="19">
        <v>0</v>
      </c>
      <c r="I13" s="19">
        <v>1</v>
      </c>
      <c r="J13" s="19">
        <v>1</v>
      </c>
      <c r="K13" s="19">
        <v>0</v>
      </c>
      <c r="L13" s="19">
        <v>1</v>
      </c>
      <c r="M13" s="19">
        <v>1</v>
      </c>
      <c r="N13" s="19">
        <v>0</v>
      </c>
      <c r="O13" s="19">
        <v>3</v>
      </c>
      <c r="P13" s="19">
        <v>2</v>
      </c>
      <c r="Q13" s="19">
        <v>1</v>
      </c>
      <c r="R13" s="19">
        <v>5.5</v>
      </c>
      <c r="S13" s="19">
        <v>5</v>
      </c>
      <c r="T13" s="19">
        <v>6</v>
      </c>
      <c r="U13" s="19">
        <v>2</v>
      </c>
      <c r="V13" s="19">
        <v>9</v>
      </c>
      <c r="W13" s="19">
        <v>3</v>
      </c>
      <c r="X13" s="19">
        <v>3</v>
      </c>
      <c r="Y13" s="19">
        <v>12</v>
      </c>
      <c r="Z13" s="19">
        <v>3</v>
      </c>
      <c r="AA13" s="19">
        <v>1</v>
      </c>
      <c r="AB13" s="19">
        <v>1</v>
      </c>
      <c r="AC13" s="19">
        <v>1</v>
      </c>
      <c r="AD13" s="19">
        <v>7</v>
      </c>
      <c r="AE13" s="19">
        <v>8</v>
      </c>
      <c r="AF13" s="19">
        <v>0</v>
      </c>
      <c r="AG13" s="19">
        <v>0</v>
      </c>
      <c r="AH13" s="19">
        <v>1</v>
      </c>
      <c r="AI13" s="19">
        <v>11</v>
      </c>
      <c r="AJ13" s="19">
        <v>15</v>
      </c>
      <c r="AK13" s="20">
        <v>0</v>
      </c>
      <c r="AL13" s="19">
        <v>2</v>
      </c>
      <c r="AM13" s="19">
        <f>MIN(AJ2:AJ13)</f>
        <v>8</v>
      </c>
      <c r="AN13" s="19">
        <f>MAX(AJ2:AJ13)</f>
        <v>25</v>
      </c>
    </row>
    <row r="14" spans="1:42" s="19" customFormat="1" x14ac:dyDescent="0.25">
      <c r="A14" s="19">
        <v>1</v>
      </c>
      <c r="B14" s="19">
        <v>1</v>
      </c>
      <c r="C14" s="19">
        <v>2</v>
      </c>
      <c r="D14" s="19">
        <v>2</v>
      </c>
      <c r="E14" s="19">
        <v>0</v>
      </c>
      <c r="F14" s="19">
        <v>1</v>
      </c>
      <c r="G14" s="19">
        <v>1</v>
      </c>
      <c r="H14" s="19">
        <v>0</v>
      </c>
      <c r="I14" s="19">
        <v>1</v>
      </c>
      <c r="J14" s="19">
        <v>1</v>
      </c>
      <c r="K14" s="19">
        <v>0</v>
      </c>
      <c r="L14" s="19">
        <v>2</v>
      </c>
      <c r="M14" s="19">
        <v>2</v>
      </c>
      <c r="N14" s="19">
        <v>0</v>
      </c>
      <c r="O14" s="19">
        <v>3</v>
      </c>
      <c r="P14" s="19">
        <v>3</v>
      </c>
      <c r="Q14" s="19">
        <v>1</v>
      </c>
      <c r="R14" s="19">
        <v>7.2</v>
      </c>
      <c r="S14" s="19">
        <v>6.2</v>
      </c>
      <c r="T14" s="19">
        <v>5.0999999999999996</v>
      </c>
      <c r="U14" s="19">
        <v>10</v>
      </c>
      <c r="V14" s="19">
        <v>11</v>
      </c>
      <c r="W14" s="19">
        <v>3</v>
      </c>
      <c r="X14" s="19">
        <v>23</v>
      </c>
      <c r="Y14" s="19">
        <v>24</v>
      </c>
      <c r="Z14" s="19">
        <v>12</v>
      </c>
      <c r="AA14" s="19">
        <v>2</v>
      </c>
      <c r="AB14" s="19">
        <v>2</v>
      </c>
      <c r="AC14" s="19">
        <v>1</v>
      </c>
      <c r="AD14" s="19">
        <v>15</v>
      </c>
      <c r="AE14" s="19">
        <v>7</v>
      </c>
      <c r="AF14" s="19">
        <v>0</v>
      </c>
      <c r="AG14" s="19">
        <v>0</v>
      </c>
      <c r="AH14" s="19">
        <v>1</v>
      </c>
      <c r="AI14" s="19">
        <v>13</v>
      </c>
      <c r="AJ14" s="19">
        <v>16</v>
      </c>
      <c r="AK14" s="19">
        <v>1</v>
      </c>
      <c r="AL14" s="19">
        <v>5</v>
      </c>
    </row>
    <row r="15" spans="1:42" s="19" customFormat="1" x14ac:dyDescent="0.25">
      <c r="A15" s="19">
        <v>1</v>
      </c>
      <c r="B15" s="19">
        <v>1</v>
      </c>
      <c r="C15" s="19">
        <v>2</v>
      </c>
      <c r="D15" s="19">
        <v>0</v>
      </c>
      <c r="E15" s="19">
        <v>0</v>
      </c>
      <c r="F15" s="19">
        <v>1</v>
      </c>
      <c r="G15" s="19">
        <v>1</v>
      </c>
      <c r="H15" s="19">
        <v>0</v>
      </c>
      <c r="I15" s="19">
        <v>1</v>
      </c>
      <c r="J15" s="19">
        <v>1</v>
      </c>
      <c r="K15" s="19">
        <v>0</v>
      </c>
      <c r="L15" s="19">
        <v>2</v>
      </c>
      <c r="M15" s="19">
        <v>1</v>
      </c>
      <c r="N15" s="19">
        <v>0</v>
      </c>
      <c r="O15" s="19">
        <v>3</v>
      </c>
      <c r="P15" s="19">
        <v>2</v>
      </c>
      <c r="Q15" s="19">
        <v>1</v>
      </c>
      <c r="R15" s="19">
        <v>7</v>
      </c>
      <c r="S15" s="19">
        <v>5.4</v>
      </c>
      <c r="T15" s="19">
        <v>6.8</v>
      </c>
      <c r="U15" s="19">
        <v>11</v>
      </c>
      <c r="V15" s="19">
        <v>9</v>
      </c>
      <c r="W15" s="19">
        <v>4</v>
      </c>
      <c r="X15" s="19">
        <v>11</v>
      </c>
      <c r="Y15" s="19">
        <v>7</v>
      </c>
      <c r="Z15" s="19">
        <v>3</v>
      </c>
      <c r="AA15" s="19">
        <v>1</v>
      </c>
      <c r="AB15" s="19">
        <v>1</v>
      </c>
      <c r="AC15" s="19">
        <v>1</v>
      </c>
      <c r="AD15" s="19">
        <v>15</v>
      </c>
      <c r="AE15" s="19">
        <v>7</v>
      </c>
      <c r="AF15" s="19">
        <v>0</v>
      </c>
      <c r="AG15" s="19">
        <v>0</v>
      </c>
      <c r="AH15" s="19">
        <v>1</v>
      </c>
      <c r="AI15" s="19">
        <v>11</v>
      </c>
      <c r="AJ15" s="19">
        <v>16</v>
      </c>
      <c r="AK15" s="19">
        <v>1</v>
      </c>
      <c r="AL15" s="19">
        <v>2</v>
      </c>
    </row>
    <row r="16" spans="1:42" s="19" customFormat="1" x14ac:dyDescent="0.25">
      <c r="A16" s="19">
        <v>1</v>
      </c>
      <c r="B16" s="19">
        <v>1</v>
      </c>
      <c r="C16" s="19">
        <v>1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19">
        <v>1</v>
      </c>
      <c r="J16" s="19">
        <v>1</v>
      </c>
      <c r="K16" s="19">
        <v>0</v>
      </c>
      <c r="L16" s="19">
        <v>2</v>
      </c>
      <c r="M16" s="19">
        <v>1</v>
      </c>
      <c r="N16" s="19">
        <v>0</v>
      </c>
      <c r="O16" s="19">
        <v>3</v>
      </c>
      <c r="P16" s="19">
        <v>2</v>
      </c>
      <c r="Q16" s="19">
        <v>1</v>
      </c>
      <c r="R16" s="19">
        <v>5.2</v>
      </c>
      <c r="S16" s="19">
        <v>5.8</v>
      </c>
      <c r="T16" s="19">
        <v>5.3</v>
      </c>
      <c r="U16" s="19">
        <v>9</v>
      </c>
      <c r="V16" s="19">
        <v>4</v>
      </c>
      <c r="W16" s="19">
        <v>6</v>
      </c>
      <c r="X16" s="19">
        <v>27</v>
      </c>
      <c r="Y16" s="19">
        <v>15</v>
      </c>
      <c r="Z16" s="19">
        <v>7</v>
      </c>
      <c r="AA16" s="19">
        <v>1</v>
      </c>
      <c r="AB16" s="19">
        <v>1</v>
      </c>
      <c r="AC16" s="19">
        <v>1</v>
      </c>
      <c r="AD16" s="19">
        <v>15</v>
      </c>
      <c r="AE16" s="19">
        <v>7</v>
      </c>
      <c r="AF16" s="19">
        <v>0</v>
      </c>
      <c r="AG16" s="19">
        <v>0</v>
      </c>
      <c r="AH16" s="19">
        <v>1</v>
      </c>
      <c r="AI16" s="19">
        <v>10</v>
      </c>
      <c r="AJ16" s="19">
        <v>16</v>
      </c>
      <c r="AK16" s="19">
        <v>1</v>
      </c>
      <c r="AL16" s="19">
        <v>3</v>
      </c>
    </row>
    <row r="17" spans="1:38" s="19" customFormat="1" x14ac:dyDescent="0.25">
      <c r="A17" s="19">
        <v>1</v>
      </c>
      <c r="B17" s="19">
        <v>1</v>
      </c>
      <c r="C17" s="19">
        <v>1</v>
      </c>
      <c r="D17" s="19">
        <v>0</v>
      </c>
      <c r="E17" s="19">
        <v>0</v>
      </c>
      <c r="F17" s="19">
        <v>1</v>
      </c>
      <c r="G17" s="19">
        <v>1</v>
      </c>
      <c r="H17" s="19">
        <v>0</v>
      </c>
      <c r="I17" s="19">
        <v>1</v>
      </c>
      <c r="J17" s="19">
        <v>1</v>
      </c>
      <c r="K17" s="19">
        <v>0</v>
      </c>
      <c r="L17" s="19">
        <v>1</v>
      </c>
      <c r="M17" s="19">
        <v>1</v>
      </c>
      <c r="N17" s="19">
        <v>0</v>
      </c>
      <c r="O17" s="19">
        <v>3</v>
      </c>
      <c r="P17" s="19">
        <v>2</v>
      </c>
      <c r="Q17" s="19">
        <v>1</v>
      </c>
      <c r="R17" s="19">
        <v>8.1</v>
      </c>
      <c r="S17" s="19">
        <v>4</v>
      </c>
      <c r="T17" s="19">
        <v>4.5</v>
      </c>
      <c r="U17" s="19">
        <v>8</v>
      </c>
      <c r="V17" s="19">
        <v>9</v>
      </c>
      <c r="W17" s="19">
        <v>3</v>
      </c>
      <c r="X17" s="19">
        <v>6</v>
      </c>
      <c r="Y17" s="19">
        <v>13</v>
      </c>
      <c r="Z17" s="19">
        <v>3</v>
      </c>
      <c r="AA17" s="19">
        <v>1</v>
      </c>
      <c r="AB17" s="19">
        <v>1</v>
      </c>
      <c r="AC17" s="19">
        <v>1</v>
      </c>
      <c r="AD17" s="19">
        <v>15</v>
      </c>
      <c r="AE17" s="19">
        <v>0</v>
      </c>
      <c r="AF17" s="19">
        <v>0</v>
      </c>
      <c r="AG17" s="19">
        <v>0</v>
      </c>
      <c r="AH17" s="19">
        <v>1</v>
      </c>
      <c r="AI17" s="19">
        <v>10</v>
      </c>
      <c r="AJ17" s="19">
        <v>20</v>
      </c>
      <c r="AK17" s="19">
        <v>2</v>
      </c>
      <c r="AL17" s="19">
        <v>6</v>
      </c>
    </row>
    <row r="18" spans="1:38" s="19" customFormat="1" x14ac:dyDescent="0.25">
      <c r="A18" s="19">
        <v>1</v>
      </c>
      <c r="B18" s="19">
        <v>1</v>
      </c>
      <c r="C18" s="19">
        <v>2</v>
      </c>
      <c r="D18" s="19">
        <v>0</v>
      </c>
      <c r="E18" s="19">
        <v>0</v>
      </c>
      <c r="F18" s="19">
        <v>1</v>
      </c>
      <c r="G18" s="19">
        <v>1</v>
      </c>
      <c r="H18" s="19">
        <v>0</v>
      </c>
      <c r="I18" s="19">
        <v>1</v>
      </c>
      <c r="J18" s="19">
        <v>1</v>
      </c>
      <c r="K18" s="19">
        <v>0</v>
      </c>
      <c r="L18" s="19">
        <v>1</v>
      </c>
      <c r="M18" s="19">
        <v>1</v>
      </c>
      <c r="N18" s="19">
        <v>0</v>
      </c>
      <c r="O18" s="19">
        <v>3</v>
      </c>
      <c r="P18" s="19">
        <v>2</v>
      </c>
      <c r="Q18" s="19">
        <v>1</v>
      </c>
      <c r="R18" s="19">
        <v>6.4</v>
      </c>
      <c r="S18" s="19">
        <v>6</v>
      </c>
      <c r="T18" s="19">
        <v>6.8</v>
      </c>
      <c r="U18" s="19">
        <v>20</v>
      </c>
      <c r="V18" s="19">
        <v>16</v>
      </c>
      <c r="W18" s="19">
        <v>5</v>
      </c>
      <c r="X18" s="19">
        <v>8</v>
      </c>
      <c r="Y18" s="19">
        <v>45</v>
      </c>
      <c r="Z18" s="19">
        <v>9</v>
      </c>
      <c r="AA18" s="19">
        <v>2</v>
      </c>
      <c r="AB18" s="19">
        <v>1</v>
      </c>
      <c r="AC18" s="19">
        <v>1</v>
      </c>
      <c r="AD18" s="19">
        <v>8</v>
      </c>
      <c r="AE18" s="19">
        <v>5</v>
      </c>
      <c r="AF18" s="19">
        <v>0</v>
      </c>
      <c r="AG18" s="19">
        <v>0</v>
      </c>
      <c r="AH18" s="19">
        <v>1</v>
      </c>
      <c r="AI18" s="19">
        <v>9</v>
      </c>
      <c r="AJ18" s="19">
        <v>16</v>
      </c>
      <c r="AK18" s="19">
        <v>2</v>
      </c>
      <c r="AL18" s="19">
        <v>1</v>
      </c>
    </row>
    <row r="19" spans="1:38" s="19" customFormat="1" x14ac:dyDescent="0.25">
      <c r="A19" s="19">
        <v>1</v>
      </c>
      <c r="B19" s="19">
        <v>1</v>
      </c>
      <c r="C19" s="19">
        <v>2</v>
      </c>
      <c r="D19" s="19">
        <v>0</v>
      </c>
      <c r="E19" s="19">
        <v>0</v>
      </c>
      <c r="F19" s="19">
        <v>1</v>
      </c>
      <c r="G19" s="19">
        <v>1</v>
      </c>
      <c r="H19" s="19">
        <v>0</v>
      </c>
      <c r="I19" s="19">
        <v>1</v>
      </c>
      <c r="J19" s="19">
        <v>1</v>
      </c>
      <c r="K19" s="19">
        <v>0</v>
      </c>
      <c r="L19" s="19">
        <v>2</v>
      </c>
      <c r="M19" s="19">
        <v>1</v>
      </c>
      <c r="N19" s="19">
        <v>0</v>
      </c>
      <c r="O19" s="19">
        <v>3</v>
      </c>
      <c r="P19" s="19">
        <v>2</v>
      </c>
      <c r="Q19" s="19">
        <v>1</v>
      </c>
      <c r="R19" s="19">
        <v>8.8000000000000007</v>
      </c>
      <c r="S19" s="19">
        <v>7.3</v>
      </c>
      <c r="T19" s="19">
        <v>5.4</v>
      </c>
      <c r="U19" s="19">
        <v>17</v>
      </c>
      <c r="V19" s="19">
        <v>12</v>
      </c>
      <c r="W19" s="19">
        <v>4</v>
      </c>
      <c r="X19" s="19">
        <v>13</v>
      </c>
      <c r="Y19" s="19">
        <v>14</v>
      </c>
      <c r="Z19" s="19">
        <v>4</v>
      </c>
      <c r="AA19" s="19">
        <v>2</v>
      </c>
      <c r="AB19" s="19">
        <v>1</v>
      </c>
      <c r="AC19" s="19">
        <v>1</v>
      </c>
      <c r="AD19" s="19">
        <v>15</v>
      </c>
      <c r="AE19" s="19">
        <v>7</v>
      </c>
      <c r="AF19" s="19">
        <v>0</v>
      </c>
      <c r="AG19" s="19">
        <v>0</v>
      </c>
      <c r="AH19" s="19">
        <v>1</v>
      </c>
      <c r="AI19" s="19">
        <v>11</v>
      </c>
      <c r="AJ19" s="19">
        <v>17</v>
      </c>
      <c r="AK19" s="19">
        <v>3</v>
      </c>
      <c r="AL19" s="19">
        <v>3</v>
      </c>
    </row>
    <row r="20" spans="1:38" s="19" customFormat="1" x14ac:dyDescent="0.25">
      <c r="A20" s="19">
        <v>1</v>
      </c>
      <c r="B20" s="19">
        <v>1</v>
      </c>
      <c r="C20" s="19">
        <v>1</v>
      </c>
      <c r="D20" s="19">
        <v>0</v>
      </c>
      <c r="E20" s="19">
        <v>0</v>
      </c>
      <c r="F20" s="19">
        <v>1</v>
      </c>
      <c r="G20" s="19">
        <v>1</v>
      </c>
      <c r="H20" s="19">
        <v>0</v>
      </c>
      <c r="I20" s="19">
        <v>1</v>
      </c>
      <c r="J20" s="19">
        <v>1</v>
      </c>
      <c r="K20" s="19">
        <v>0</v>
      </c>
      <c r="L20" s="19">
        <v>2</v>
      </c>
      <c r="M20" s="19">
        <v>1</v>
      </c>
      <c r="N20" s="19">
        <v>0</v>
      </c>
      <c r="O20" s="19">
        <v>3</v>
      </c>
      <c r="P20" s="19">
        <v>2</v>
      </c>
      <c r="Q20" s="19">
        <v>1</v>
      </c>
      <c r="R20" s="19">
        <v>7.8</v>
      </c>
      <c r="S20" s="19">
        <v>6</v>
      </c>
      <c r="T20" s="19">
        <v>5</v>
      </c>
      <c r="U20" s="19">
        <v>7</v>
      </c>
      <c r="V20" s="19">
        <v>8</v>
      </c>
      <c r="W20" s="19">
        <v>3</v>
      </c>
      <c r="X20" s="19">
        <v>6</v>
      </c>
      <c r="Y20" s="19">
        <v>13</v>
      </c>
      <c r="Z20" s="19">
        <v>4</v>
      </c>
      <c r="AA20" s="19">
        <v>1</v>
      </c>
      <c r="AB20" s="19">
        <v>1</v>
      </c>
      <c r="AC20" s="19">
        <v>1</v>
      </c>
      <c r="AD20" s="19">
        <v>7</v>
      </c>
      <c r="AE20" s="19">
        <v>7</v>
      </c>
      <c r="AF20" s="19">
        <v>0</v>
      </c>
      <c r="AG20" s="19">
        <v>0</v>
      </c>
      <c r="AH20" s="19">
        <v>1</v>
      </c>
      <c r="AI20" s="19">
        <v>11</v>
      </c>
      <c r="AJ20" s="19">
        <v>15</v>
      </c>
      <c r="AK20" s="19">
        <v>4</v>
      </c>
      <c r="AL20" s="19">
        <v>4</v>
      </c>
    </row>
    <row r="21" spans="1:38" s="19" customFormat="1" x14ac:dyDescent="0.25">
      <c r="A21" s="19">
        <v>1</v>
      </c>
      <c r="B21" s="19">
        <v>1</v>
      </c>
      <c r="C21" s="19">
        <v>1</v>
      </c>
      <c r="D21" s="19">
        <v>0</v>
      </c>
      <c r="E21" s="19">
        <v>0</v>
      </c>
      <c r="F21" s="19">
        <v>1</v>
      </c>
      <c r="G21" s="19">
        <v>1</v>
      </c>
      <c r="H21" s="19">
        <v>0</v>
      </c>
      <c r="I21" s="19">
        <v>1</v>
      </c>
      <c r="J21" s="19">
        <v>1</v>
      </c>
      <c r="K21" s="19">
        <v>0</v>
      </c>
      <c r="L21" s="19">
        <v>2</v>
      </c>
      <c r="M21" s="19">
        <v>1</v>
      </c>
      <c r="N21" s="19">
        <v>0</v>
      </c>
      <c r="O21" s="19">
        <v>3</v>
      </c>
      <c r="P21" s="19">
        <v>2</v>
      </c>
      <c r="Q21" s="19">
        <v>1</v>
      </c>
      <c r="R21" s="19">
        <v>4</v>
      </c>
      <c r="S21" s="19">
        <v>6.7</v>
      </c>
      <c r="T21" s="19">
        <v>6.5</v>
      </c>
      <c r="U21" s="19">
        <v>5</v>
      </c>
      <c r="V21" s="19">
        <v>7</v>
      </c>
      <c r="W21" s="19">
        <v>2</v>
      </c>
      <c r="X21" s="19">
        <v>7</v>
      </c>
      <c r="Y21" s="19">
        <v>9</v>
      </c>
      <c r="Z21" s="19">
        <v>7</v>
      </c>
      <c r="AA21" s="19">
        <v>1</v>
      </c>
      <c r="AB21" s="19">
        <v>1</v>
      </c>
      <c r="AC21" s="19">
        <v>1</v>
      </c>
      <c r="AD21" s="19">
        <v>7</v>
      </c>
      <c r="AE21" s="19">
        <v>7</v>
      </c>
      <c r="AF21" s="19">
        <v>0</v>
      </c>
      <c r="AG21" s="19">
        <v>0</v>
      </c>
      <c r="AH21" s="19">
        <v>1</v>
      </c>
      <c r="AI21" s="19">
        <v>10</v>
      </c>
      <c r="AJ21" s="19">
        <v>20</v>
      </c>
      <c r="AK21" s="19">
        <v>4</v>
      </c>
      <c r="AL21" s="19">
        <v>3</v>
      </c>
    </row>
    <row r="22" spans="1:38" s="19" customFormat="1" x14ac:dyDescent="0.25">
      <c r="A22" s="19">
        <v>1</v>
      </c>
      <c r="B22" s="19">
        <v>1</v>
      </c>
      <c r="C22" s="19">
        <v>2</v>
      </c>
      <c r="D22" s="19">
        <v>0</v>
      </c>
      <c r="E22" s="19">
        <v>0</v>
      </c>
      <c r="F22" s="19">
        <v>1</v>
      </c>
      <c r="G22" s="19">
        <v>1</v>
      </c>
      <c r="H22" s="19">
        <v>0</v>
      </c>
      <c r="I22" s="19">
        <v>1</v>
      </c>
      <c r="J22" s="19">
        <v>1</v>
      </c>
      <c r="K22" s="19">
        <v>0</v>
      </c>
      <c r="L22" s="19">
        <v>2</v>
      </c>
      <c r="M22" s="19">
        <v>1</v>
      </c>
      <c r="N22" s="19">
        <v>0</v>
      </c>
      <c r="O22" s="19">
        <v>3</v>
      </c>
      <c r="P22" s="19">
        <v>2</v>
      </c>
      <c r="Q22" s="19">
        <v>1</v>
      </c>
      <c r="R22" s="19">
        <v>9.6</v>
      </c>
      <c r="S22" s="19">
        <v>5.3</v>
      </c>
      <c r="T22" s="19">
        <v>4.8</v>
      </c>
      <c r="U22" s="19">
        <v>10</v>
      </c>
      <c r="V22" s="19">
        <v>16</v>
      </c>
      <c r="W22" s="19">
        <v>5</v>
      </c>
      <c r="X22" s="19">
        <v>16</v>
      </c>
      <c r="Y22" s="19">
        <v>19</v>
      </c>
      <c r="Z22" s="19">
        <v>15</v>
      </c>
      <c r="AA22" s="19">
        <v>2</v>
      </c>
      <c r="AB22" s="19">
        <v>1</v>
      </c>
      <c r="AC22" s="19">
        <v>1</v>
      </c>
      <c r="AD22" s="19">
        <v>15</v>
      </c>
      <c r="AE22" s="19">
        <v>7</v>
      </c>
      <c r="AF22" s="19">
        <v>0</v>
      </c>
      <c r="AG22" s="19">
        <v>0</v>
      </c>
      <c r="AH22" s="19">
        <v>1</v>
      </c>
      <c r="AI22" s="19">
        <v>11</v>
      </c>
      <c r="AJ22" s="19">
        <v>18</v>
      </c>
      <c r="AK22" s="19">
        <v>5</v>
      </c>
      <c r="AL22" s="19">
        <v>2</v>
      </c>
    </row>
    <row r="23" spans="1:38" s="19" customFormat="1" x14ac:dyDescent="0.25">
      <c r="A23" s="19">
        <v>3</v>
      </c>
      <c r="B23" s="19">
        <v>1</v>
      </c>
      <c r="C23" s="19">
        <v>1</v>
      </c>
      <c r="D23" s="19">
        <v>1</v>
      </c>
      <c r="E23" s="19">
        <v>1</v>
      </c>
      <c r="F23" s="19">
        <v>2</v>
      </c>
      <c r="G23" s="19">
        <v>1</v>
      </c>
      <c r="H23" s="19">
        <v>0</v>
      </c>
      <c r="I23" s="19">
        <v>1</v>
      </c>
      <c r="J23" s="19">
        <v>1</v>
      </c>
      <c r="K23" s="19">
        <v>1</v>
      </c>
      <c r="L23" s="19">
        <v>2</v>
      </c>
      <c r="M23" s="19">
        <v>2</v>
      </c>
      <c r="N23" s="19">
        <v>2</v>
      </c>
      <c r="O23" s="19">
        <v>3</v>
      </c>
      <c r="P23" s="19">
        <v>2</v>
      </c>
      <c r="Q23" s="19">
        <v>2</v>
      </c>
      <c r="R23" s="19">
        <v>7.4</v>
      </c>
      <c r="S23" s="19">
        <v>5.8</v>
      </c>
      <c r="T23" s="19">
        <v>6.4</v>
      </c>
      <c r="U23" s="19">
        <v>4</v>
      </c>
      <c r="V23" s="19">
        <v>9</v>
      </c>
      <c r="W23" s="19">
        <v>6</v>
      </c>
      <c r="X23" s="19">
        <v>49</v>
      </c>
      <c r="Y23" s="19">
        <v>20</v>
      </c>
      <c r="Z23" s="19">
        <v>20</v>
      </c>
      <c r="AA23" s="19">
        <v>1</v>
      </c>
      <c r="AB23" s="19">
        <v>1</v>
      </c>
      <c r="AC23" s="19">
        <v>1</v>
      </c>
      <c r="AD23" s="19">
        <v>4</v>
      </c>
      <c r="AE23" s="19">
        <v>8</v>
      </c>
      <c r="AF23" s="19">
        <v>0</v>
      </c>
      <c r="AG23" s="19">
        <v>0</v>
      </c>
      <c r="AH23" s="19">
        <v>1</v>
      </c>
      <c r="AI23" s="19">
        <v>14</v>
      </c>
      <c r="AJ23" s="19">
        <v>17</v>
      </c>
      <c r="AK23" s="19">
        <v>6</v>
      </c>
      <c r="AL23" s="19">
        <v>2</v>
      </c>
    </row>
    <row r="24" spans="1:38" s="19" customFormat="1" x14ac:dyDescent="0.25">
      <c r="A24" s="19">
        <v>3</v>
      </c>
      <c r="B24" s="19">
        <v>1</v>
      </c>
      <c r="C24" s="19">
        <v>1</v>
      </c>
      <c r="D24" s="19">
        <v>0</v>
      </c>
      <c r="E24" s="19">
        <v>0</v>
      </c>
      <c r="F24" s="19">
        <v>1</v>
      </c>
      <c r="G24" s="19">
        <v>1</v>
      </c>
      <c r="H24" s="19">
        <v>0</v>
      </c>
      <c r="I24" s="19">
        <v>1</v>
      </c>
      <c r="J24" s="19">
        <v>1</v>
      </c>
      <c r="K24" s="19">
        <v>0</v>
      </c>
      <c r="L24" s="19">
        <v>2</v>
      </c>
      <c r="M24" s="19">
        <v>1</v>
      </c>
      <c r="N24" s="19">
        <v>0</v>
      </c>
      <c r="O24" s="19">
        <v>3</v>
      </c>
      <c r="P24" s="19">
        <v>2</v>
      </c>
      <c r="Q24" s="19">
        <v>1</v>
      </c>
      <c r="R24" s="19">
        <v>4</v>
      </c>
      <c r="S24" s="19">
        <v>4.5999999999999996</v>
      </c>
      <c r="T24" s="19">
        <v>6.4</v>
      </c>
      <c r="U24" s="19">
        <v>9</v>
      </c>
      <c r="V24" s="19">
        <v>5</v>
      </c>
      <c r="W24" s="19">
        <v>8</v>
      </c>
      <c r="X24" s="19">
        <v>43</v>
      </c>
      <c r="Y24" s="19">
        <v>23</v>
      </c>
      <c r="Z24" s="19">
        <v>20</v>
      </c>
      <c r="AA24" s="19">
        <v>1</v>
      </c>
      <c r="AB24" s="19">
        <v>1</v>
      </c>
      <c r="AC24" s="19">
        <v>1</v>
      </c>
      <c r="AD24" s="19">
        <v>16</v>
      </c>
      <c r="AE24" s="19">
        <v>16</v>
      </c>
      <c r="AF24" s="19">
        <v>17</v>
      </c>
      <c r="AG24" s="19">
        <v>0</v>
      </c>
      <c r="AH24" s="19">
        <v>1</v>
      </c>
      <c r="AI24" s="19">
        <v>11</v>
      </c>
      <c r="AJ24" s="19">
        <v>11</v>
      </c>
      <c r="AK24" s="19">
        <v>7</v>
      </c>
      <c r="AL24" s="19">
        <v>2</v>
      </c>
    </row>
    <row r="25" spans="1:38" s="19" customFormat="1" x14ac:dyDescent="0.25">
      <c r="A25" s="19">
        <v>3</v>
      </c>
      <c r="B25" s="19">
        <v>1</v>
      </c>
      <c r="C25" s="19">
        <v>1</v>
      </c>
      <c r="D25" s="19">
        <v>0</v>
      </c>
      <c r="E25" s="19">
        <v>0</v>
      </c>
      <c r="F25" s="19">
        <v>1</v>
      </c>
      <c r="G25" s="19">
        <v>1</v>
      </c>
      <c r="H25" s="19">
        <v>0</v>
      </c>
      <c r="I25" s="19">
        <v>1</v>
      </c>
      <c r="J25" s="19">
        <v>1</v>
      </c>
      <c r="K25" s="19">
        <v>0</v>
      </c>
      <c r="L25" s="19">
        <v>2</v>
      </c>
      <c r="M25" s="19">
        <v>1</v>
      </c>
      <c r="N25" s="19">
        <v>0</v>
      </c>
      <c r="O25" s="19">
        <v>3</v>
      </c>
      <c r="P25" s="19">
        <v>2</v>
      </c>
      <c r="Q25" s="19">
        <v>1</v>
      </c>
      <c r="R25" s="19">
        <v>8.6999999999999993</v>
      </c>
      <c r="S25" s="19">
        <v>8.6</v>
      </c>
      <c r="T25" s="19">
        <v>7.5</v>
      </c>
      <c r="U25" s="19">
        <v>4</v>
      </c>
      <c r="V25" s="19">
        <v>5</v>
      </c>
      <c r="W25" s="19">
        <v>3</v>
      </c>
      <c r="X25" s="19">
        <v>7</v>
      </c>
      <c r="Y25" s="19">
        <v>7</v>
      </c>
      <c r="Z25" s="19">
        <v>4</v>
      </c>
      <c r="AA25" s="19">
        <v>1</v>
      </c>
      <c r="AB25" s="19">
        <v>1</v>
      </c>
      <c r="AC25" s="19">
        <v>1</v>
      </c>
      <c r="AD25" s="19">
        <v>7</v>
      </c>
      <c r="AE25" s="19">
        <v>7</v>
      </c>
      <c r="AF25" s="19">
        <v>0</v>
      </c>
      <c r="AG25" s="19">
        <v>0</v>
      </c>
      <c r="AH25" s="19">
        <v>1</v>
      </c>
      <c r="AI25" s="19">
        <v>14</v>
      </c>
      <c r="AJ25" s="19">
        <v>20</v>
      </c>
      <c r="AK25" s="19">
        <v>7</v>
      </c>
      <c r="AL25" s="19">
        <v>3</v>
      </c>
    </row>
    <row r="26" spans="1:38" s="19" customFormat="1" x14ac:dyDescent="0.25">
      <c r="A26" s="19">
        <v>1</v>
      </c>
      <c r="B26" s="19">
        <v>1</v>
      </c>
      <c r="C26" s="19">
        <v>1</v>
      </c>
      <c r="D26" s="19">
        <v>0</v>
      </c>
      <c r="E26" s="19">
        <v>0</v>
      </c>
      <c r="F26" s="19">
        <v>1</v>
      </c>
      <c r="G26" s="19">
        <v>1</v>
      </c>
      <c r="H26" s="19">
        <v>0</v>
      </c>
      <c r="I26" s="19">
        <v>1</v>
      </c>
      <c r="J26" s="19">
        <v>1</v>
      </c>
      <c r="K26" s="19">
        <v>0</v>
      </c>
      <c r="L26" s="19">
        <v>2</v>
      </c>
      <c r="M26" s="19">
        <v>1</v>
      </c>
      <c r="N26" s="19">
        <v>0</v>
      </c>
      <c r="O26" s="19">
        <v>3</v>
      </c>
      <c r="P26" s="19">
        <v>2</v>
      </c>
      <c r="Q26" s="19">
        <v>1</v>
      </c>
      <c r="R26" s="19">
        <v>5.5</v>
      </c>
      <c r="S26" s="19">
        <v>5</v>
      </c>
      <c r="T26" s="19">
        <v>7</v>
      </c>
      <c r="U26" s="19">
        <v>6</v>
      </c>
      <c r="V26" s="19">
        <v>2</v>
      </c>
      <c r="W26" s="19">
        <v>5</v>
      </c>
      <c r="X26" s="19">
        <v>4</v>
      </c>
      <c r="Y26" s="19">
        <v>3</v>
      </c>
      <c r="Z26" s="19">
        <v>4</v>
      </c>
      <c r="AA26" s="19">
        <v>1</v>
      </c>
      <c r="AB26" s="19">
        <v>1</v>
      </c>
      <c r="AC26" s="19">
        <v>1</v>
      </c>
      <c r="AD26" s="19">
        <v>7</v>
      </c>
      <c r="AE26" s="19">
        <v>3</v>
      </c>
      <c r="AF26" s="19">
        <v>0</v>
      </c>
      <c r="AG26" s="19">
        <v>0</v>
      </c>
      <c r="AH26" s="19">
        <v>1</v>
      </c>
      <c r="AI26" s="19">
        <v>11</v>
      </c>
      <c r="AJ26" s="19">
        <v>15</v>
      </c>
      <c r="AK26" s="19">
        <v>7</v>
      </c>
      <c r="AL26" s="19">
        <v>3</v>
      </c>
    </row>
    <row r="27" spans="1:38" s="19" customFormat="1" x14ac:dyDescent="0.25">
      <c r="A27" s="19">
        <v>1</v>
      </c>
      <c r="B27" s="19">
        <v>1</v>
      </c>
      <c r="C27" s="19">
        <v>1</v>
      </c>
      <c r="D27" s="19">
        <v>0</v>
      </c>
      <c r="E27" s="19">
        <v>0</v>
      </c>
      <c r="F27" s="19">
        <v>1</v>
      </c>
      <c r="G27" s="19">
        <v>1</v>
      </c>
      <c r="H27" s="19">
        <v>0</v>
      </c>
      <c r="I27" s="19">
        <v>1</v>
      </c>
      <c r="J27" s="19">
        <v>1</v>
      </c>
      <c r="K27" s="19">
        <v>0</v>
      </c>
      <c r="L27" s="19">
        <v>2</v>
      </c>
      <c r="M27" s="19">
        <v>1</v>
      </c>
      <c r="N27" s="19">
        <v>0</v>
      </c>
      <c r="O27" s="19">
        <v>3</v>
      </c>
      <c r="P27" s="19">
        <v>2</v>
      </c>
      <c r="Q27" s="19">
        <v>1</v>
      </c>
      <c r="R27" s="19">
        <v>5.0999999999999996</v>
      </c>
      <c r="S27" s="19">
        <v>3.2</v>
      </c>
      <c r="T27" s="19">
        <v>6.6</v>
      </c>
      <c r="U27" s="19">
        <v>2</v>
      </c>
      <c r="V27" s="19">
        <v>7</v>
      </c>
      <c r="W27" s="19">
        <v>3</v>
      </c>
      <c r="X27" s="19">
        <v>4</v>
      </c>
      <c r="Y27" s="19">
        <v>12</v>
      </c>
      <c r="Z27" s="19">
        <v>3</v>
      </c>
      <c r="AA27" s="19">
        <v>1</v>
      </c>
      <c r="AB27" s="19">
        <v>1</v>
      </c>
      <c r="AC27" s="19">
        <v>1</v>
      </c>
      <c r="AD27" s="19">
        <v>1</v>
      </c>
      <c r="AE27" s="19">
        <v>8</v>
      </c>
      <c r="AF27" s="19">
        <v>0</v>
      </c>
      <c r="AG27" s="19">
        <v>0</v>
      </c>
      <c r="AH27" s="19">
        <v>1</v>
      </c>
      <c r="AI27" s="19">
        <v>11</v>
      </c>
      <c r="AJ27" s="19">
        <v>15</v>
      </c>
      <c r="AK27" s="19">
        <v>7</v>
      </c>
      <c r="AL27" s="19">
        <v>4</v>
      </c>
    </row>
    <row r="28" spans="1:38" s="19" customFormat="1" x14ac:dyDescent="0.25">
      <c r="A28" s="19">
        <v>1</v>
      </c>
      <c r="B28" s="19">
        <v>1</v>
      </c>
      <c r="C28" s="19">
        <v>1</v>
      </c>
      <c r="D28" s="19">
        <v>0</v>
      </c>
      <c r="E28" s="19">
        <v>0</v>
      </c>
      <c r="F28" s="19">
        <v>1</v>
      </c>
      <c r="G28" s="19">
        <v>1</v>
      </c>
      <c r="H28" s="19">
        <v>0</v>
      </c>
      <c r="I28" s="19">
        <v>1</v>
      </c>
      <c r="J28" s="19">
        <v>1</v>
      </c>
      <c r="K28" s="19">
        <v>0</v>
      </c>
      <c r="L28" s="19">
        <v>1</v>
      </c>
      <c r="M28" s="19">
        <v>0</v>
      </c>
      <c r="N28" s="19">
        <v>0</v>
      </c>
      <c r="O28" s="19">
        <v>3</v>
      </c>
      <c r="P28" s="19">
        <v>2</v>
      </c>
      <c r="Q28" s="19">
        <v>1</v>
      </c>
      <c r="R28" s="19">
        <v>7.2</v>
      </c>
      <c r="S28" s="19">
        <v>5.6</v>
      </c>
      <c r="T28" s="19">
        <v>7</v>
      </c>
      <c r="U28" s="19">
        <v>5</v>
      </c>
      <c r="V28" s="19">
        <v>6</v>
      </c>
      <c r="W28" s="19">
        <v>4</v>
      </c>
      <c r="X28" s="19">
        <v>2</v>
      </c>
      <c r="Y28" s="19">
        <v>3</v>
      </c>
      <c r="Z28" s="19">
        <v>5</v>
      </c>
      <c r="AA28" s="19">
        <v>1</v>
      </c>
      <c r="AB28" s="19">
        <v>1</v>
      </c>
      <c r="AC28" s="19">
        <v>1</v>
      </c>
      <c r="AD28" s="19">
        <v>7</v>
      </c>
      <c r="AE28" s="19">
        <v>3</v>
      </c>
      <c r="AF28" s="19">
        <v>0</v>
      </c>
      <c r="AG28" s="19">
        <v>0</v>
      </c>
      <c r="AH28" s="19">
        <v>1</v>
      </c>
      <c r="AI28" s="19">
        <v>11</v>
      </c>
      <c r="AJ28" s="19">
        <v>15</v>
      </c>
      <c r="AK28" s="19">
        <v>7</v>
      </c>
      <c r="AL28" s="19">
        <v>3</v>
      </c>
    </row>
    <row r="29" spans="1:38" s="19" customFormat="1" x14ac:dyDescent="0.25">
      <c r="A29" s="19">
        <v>1</v>
      </c>
      <c r="B29" s="19">
        <v>1</v>
      </c>
      <c r="C29" s="19">
        <v>1</v>
      </c>
      <c r="D29" s="19">
        <v>1</v>
      </c>
      <c r="E29" s="19">
        <v>0</v>
      </c>
      <c r="F29" s="19">
        <v>1</v>
      </c>
      <c r="G29" s="19">
        <v>1</v>
      </c>
      <c r="H29" s="19">
        <v>0</v>
      </c>
      <c r="I29" s="19">
        <v>1</v>
      </c>
      <c r="J29" s="19">
        <v>1</v>
      </c>
      <c r="K29" s="19">
        <v>0</v>
      </c>
      <c r="L29" s="19">
        <v>2</v>
      </c>
      <c r="M29" s="19">
        <v>1</v>
      </c>
      <c r="N29" s="19">
        <v>0</v>
      </c>
      <c r="O29" s="19">
        <v>3</v>
      </c>
      <c r="P29" s="19">
        <v>2</v>
      </c>
      <c r="Q29" s="19">
        <v>1</v>
      </c>
      <c r="R29" s="19">
        <v>6.4</v>
      </c>
      <c r="S29" s="19">
        <v>4.3</v>
      </c>
      <c r="T29" s="19">
        <v>7</v>
      </c>
      <c r="U29" s="19">
        <v>3</v>
      </c>
      <c r="V29" s="19">
        <v>3</v>
      </c>
      <c r="W29" s="19">
        <v>4</v>
      </c>
      <c r="X29" s="19">
        <v>18</v>
      </c>
      <c r="Y29" s="19">
        <v>14</v>
      </c>
      <c r="Z29" s="19">
        <v>10</v>
      </c>
      <c r="AA29" s="19">
        <v>1</v>
      </c>
      <c r="AB29" s="19">
        <v>1</v>
      </c>
      <c r="AC29" s="19">
        <v>1</v>
      </c>
      <c r="AD29" s="19">
        <v>7</v>
      </c>
      <c r="AE29" s="19">
        <v>12</v>
      </c>
      <c r="AF29" s="19">
        <v>0</v>
      </c>
      <c r="AG29" s="19">
        <v>0</v>
      </c>
      <c r="AH29" s="19">
        <v>1</v>
      </c>
      <c r="AI29" s="19">
        <v>10</v>
      </c>
      <c r="AJ29" s="19">
        <v>12</v>
      </c>
      <c r="AK29" s="19">
        <v>7</v>
      </c>
      <c r="AL29" s="19">
        <v>3</v>
      </c>
    </row>
    <row r="30" spans="1:38" s="19" customFormat="1" x14ac:dyDescent="0.25">
      <c r="A30" s="19">
        <v>1</v>
      </c>
      <c r="B30" s="19">
        <v>1</v>
      </c>
      <c r="C30" s="19">
        <v>1</v>
      </c>
      <c r="D30" s="19">
        <v>0</v>
      </c>
      <c r="E30" s="19">
        <v>0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0</v>
      </c>
      <c r="L30" s="19">
        <v>2</v>
      </c>
      <c r="M30" s="19">
        <v>1</v>
      </c>
      <c r="N30" s="19">
        <v>0</v>
      </c>
      <c r="O30" s="19">
        <v>3</v>
      </c>
      <c r="P30" s="19">
        <v>2</v>
      </c>
      <c r="Q30" s="19">
        <v>1</v>
      </c>
      <c r="R30" s="19">
        <v>5.2</v>
      </c>
      <c r="S30" s="19">
        <v>7.2</v>
      </c>
      <c r="T30" s="19">
        <v>5.5</v>
      </c>
      <c r="U30" s="19">
        <v>10</v>
      </c>
      <c r="V30" s="19">
        <v>8</v>
      </c>
      <c r="W30" s="19">
        <v>3</v>
      </c>
      <c r="X30" s="19">
        <v>8</v>
      </c>
      <c r="Y30" s="19">
        <v>9</v>
      </c>
      <c r="Z30" s="19">
        <v>12</v>
      </c>
      <c r="AA30" s="19">
        <v>1</v>
      </c>
      <c r="AB30" s="19">
        <v>1</v>
      </c>
      <c r="AC30" s="19">
        <v>1</v>
      </c>
      <c r="AD30" s="19">
        <v>7</v>
      </c>
      <c r="AE30" s="19">
        <v>0</v>
      </c>
      <c r="AF30" s="19">
        <v>0</v>
      </c>
      <c r="AG30" s="19">
        <v>0</v>
      </c>
      <c r="AH30" s="19">
        <v>1</v>
      </c>
      <c r="AI30" s="19">
        <v>7</v>
      </c>
      <c r="AJ30" s="19">
        <v>10</v>
      </c>
      <c r="AK30" s="19">
        <v>7</v>
      </c>
      <c r="AL30" s="19">
        <v>4</v>
      </c>
    </row>
    <row r="31" spans="1:38" s="19" customFormat="1" x14ac:dyDescent="0.25">
      <c r="A31" s="19">
        <v>2</v>
      </c>
      <c r="B31" s="19">
        <v>1</v>
      </c>
      <c r="C31" s="19">
        <v>2</v>
      </c>
      <c r="D31" s="19">
        <v>0</v>
      </c>
      <c r="E31" s="19">
        <v>0</v>
      </c>
      <c r="F31" s="19">
        <v>1</v>
      </c>
      <c r="G31" s="19">
        <v>1</v>
      </c>
      <c r="H31" s="19">
        <v>0</v>
      </c>
      <c r="I31" s="19">
        <v>1</v>
      </c>
      <c r="J31" s="19">
        <v>1</v>
      </c>
      <c r="K31" s="19">
        <v>0</v>
      </c>
      <c r="L31" s="19">
        <v>3</v>
      </c>
      <c r="M31" s="19">
        <v>2</v>
      </c>
      <c r="N31" s="19">
        <v>0</v>
      </c>
      <c r="O31" s="19">
        <v>3</v>
      </c>
      <c r="P31" s="19">
        <v>2</v>
      </c>
      <c r="Q31" s="19">
        <v>1</v>
      </c>
      <c r="R31" s="19">
        <v>7.5</v>
      </c>
      <c r="S31" s="19">
        <v>5</v>
      </c>
      <c r="T31" s="19">
        <v>4.5</v>
      </c>
      <c r="U31" s="19">
        <v>8</v>
      </c>
      <c r="V31" s="19">
        <v>7</v>
      </c>
      <c r="W31" s="19">
        <v>3</v>
      </c>
      <c r="X31" s="19">
        <v>34</v>
      </c>
      <c r="Y31" s="19">
        <v>20</v>
      </c>
      <c r="Z31" s="19">
        <v>13</v>
      </c>
      <c r="AA31" s="19">
        <v>2</v>
      </c>
      <c r="AB31" s="19">
        <v>1</v>
      </c>
      <c r="AC31" s="19">
        <v>1</v>
      </c>
      <c r="AD31" s="19">
        <v>7</v>
      </c>
      <c r="AE31" s="19">
        <v>7</v>
      </c>
      <c r="AF31" s="19">
        <v>7</v>
      </c>
      <c r="AG31" s="19">
        <v>0</v>
      </c>
      <c r="AH31" s="19">
        <v>1</v>
      </c>
      <c r="AI31" s="19">
        <v>11</v>
      </c>
      <c r="AJ31" s="19">
        <v>11</v>
      </c>
      <c r="AK31" s="19">
        <v>7</v>
      </c>
      <c r="AL31" s="19">
        <v>5</v>
      </c>
    </row>
    <row r="32" spans="1:38" s="19" customFormat="1" x14ac:dyDescent="0.25">
      <c r="A32" s="19">
        <v>3</v>
      </c>
      <c r="B32" s="19">
        <v>1</v>
      </c>
      <c r="C32" s="19">
        <v>1</v>
      </c>
      <c r="D32" s="19">
        <v>0</v>
      </c>
      <c r="E32" s="19">
        <v>0</v>
      </c>
      <c r="F32" s="19">
        <v>1</v>
      </c>
      <c r="G32" s="19">
        <v>1</v>
      </c>
      <c r="H32" s="19">
        <v>0</v>
      </c>
      <c r="I32" s="19">
        <v>1</v>
      </c>
      <c r="J32" s="19">
        <v>1</v>
      </c>
      <c r="K32" s="19">
        <v>0</v>
      </c>
      <c r="L32" s="19">
        <v>2</v>
      </c>
      <c r="M32" s="19">
        <v>1</v>
      </c>
      <c r="N32" s="19">
        <v>0</v>
      </c>
      <c r="O32" s="19">
        <v>3</v>
      </c>
      <c r="P32" s="19">
        <v>2</v>
      </c>
      <c r="Q32" s="19">
        <v>1</v>
      </c>
      <c r="R32" s="19">
        <v>4</v>
      </c>
      <c r="S32" s="19">
        <v>7</v>
      </c>
      <c r="T32" s="19">
        <v>7.3</v>
      </c>
      <c r="U32" s="19">
        <v>14</v>
      </c>
      <c r="V32" s="19">
        <v>4</v>
      </c>
      <c r="W32" s="19">
        <v>3</v>
      </c>
      <c r="X32" s="19">
        <v>11</v>
      </c>
      <c r="Y32" s="19">
        <v>33</v>
      </c>
      <c r="Z32" s="19">
        <v>10</v>
      </c>
      <c r="AA32" s="19">
        <v>1</v>
      </c>
      <c r="AB32" s="19">
        <v>1</v>
      </c>
      <c r="AC32" s="19">
        <v>1</v>
      </c>
      <c r="AD32" s="19">
        <v>20</v>
      </c>
      <c r="AE32" s="19">
        <v>3</v>
      </c>
      <c r="AF32" s="19">
        <v>15</v>
      </c>
      <c r="AG32" s="19">
        <v>0</v>
      </c>
      <c r="AH32" s="19">
        <v>1</v>
      </c>
      <c r="AI32" s="19">
        <v>16</v>
      </c>
      <c r="AJ32" s="19">
        <v>21</v>
      </c>
      <c r="AK32" s="19">
        <v>7</v>
      </c>
      <c r="AL32" s="19">
        <v>2</v>
      </c>
    </row>
    <row r="33" spans="1:38" s="19" customFormat="1" x14ac:dyDescent="0.25">
      <c r="A33" s="19">
        <v>2</v>
      </c>
      <c r="B33" s="19">
        <v>1</v>
      </c>
      <c r="C33" s="19">
        <v>1</v>
      </c>
      <c r="D33" s="19">
        <v>0</v>
      </c>
      <c r="E33" s="19">
        <v>0</v>
      </c>
      <c r="F33" s="19">
        <v>1</v>
      </c>
      <c r="G33" s="19">
        <v>1</v>
      </c>
      <c r="H33" s="19">
        <v>0</v>
      </c>
      <c r="I33" s="19">
        <v>1</v>
      </c>
      <c r="J33" s="19">
        <v>1</v>
      </c>
      <c r="K33" s="19">
        <v>0</v>
      </c>
      <c r="L33" s="19">
        <v>2</v>
      </c>
      <c r="M33" s="19">
        <v>1</v>
      </c>
      <c r="N33" s="19">
        <v>0</v>
      </c>
      <c r="O33" s="19">
        <v>3</v>
      </c>
      <c r="P33" s="19">
        <v>2</v>
      </c>
      <c r="Q33" s="19">
        <v>1</v>
      </c>
      <c r="R33" s="19">
        <v>5.9</v>
      </c>
      <c r="S33" s="19">
        <v>5.7</v>
      </c>
      <c r="T33" s="19">
        <v>5.0999999999999996</v>
      </c>
      <c r="U33" s="19">
        <v>3</v>
      </c>
      <c r="V33" s="19">
        <v>2</v>
      </c>
      <c r="W33" s="19">
        <v>5</v>
      </c>
      <c r="X33" s="19">
        <v>19</v>
      </c>
      <c r="Y33" s="19">
        <v>15</v>
      </c>
      <c r="Z33" s="19">
        <v>10</v>
      </c>
      <c r="AA33" s="19">
        <v>1</v>
      </c>
      <c r="AB33" s="19">
        <v>1</v>
      </c>
      <c r="AC33" s="19">
        <v>1</v>
      </c>
      <c r="AD33" s="19">
        <v>20</v>
      </c>
      <c r="AE33" s="19">
        <v>4</v>
      </c>
      <c r="AF33" s="19">
        <v>0</v>
      </c>
      <c r="AG33" s="19">
        <v>0</v>
      </c>
      <c r="AH33" s="19">
        <v>1</v>
      </c>
      <c r="AI33" s="19">
        <v>9</v>
      </c>
      <c r="AJ33" s="19">
        <v>12</v>
      </c>
      <c r="AK33" s="19">
        <v>7</v>
      </c>
      <c r="AL33" s="19">
        <v>1</v>
      </c>
    </row>
    <row r="34" spans="1:38" s="19" customFormat="1" x14ac:dyDescent="0.25">
      <c r="A34" s="19">
        <v>2</v>
      </c>
      <c r="B34" s="19">
        <v>1</v>
      </c>
      <c r="C34" s="19">
        <v>1</v>
      </c>
      <c r="D34" s="19">
        <v>0</v>
      </c>
      <c r="E34" s="19">
        <v>0</v>
      </c>
      <c r="F34" s="19">
        <v>1</v>
      </c>
      <c r="G34" s="19">
        <v>1</v>
      </c>
      <c r="H34" s="19">
        <v>0</v>
      </c>
      <c r="I34" s="19">
        <v>1</v>
      </c>
      <c r="J34" s="19">
        <v>1</v>
      </c>
      <c r="K34" s="19">
        <v>0</v>
      </c>
      <c r="L34" s="19">
        <v>2</v>
      </c>
      <c r="M34" s="19">
        <v>1</v>
      </c>
      <c r="N34" s="19">
        <v>0</v>
      </c>
      <c r="O34" s="19">
        <v>3</v>
      </c>
      <c r="P34" s="19">
        <v>2</v>
      </c>
      <c r="Q34" s="19">
        <v>1</v>
      </c>
      <c r="R34" s="19">
        <v>8</v>
      </c>
      <c r="S34" s="19">
        <v>7</v>
      </c>
      <c r="T34" s="19">
        <v>6.4</v>
      </c>
      <c r="U34" s="19">
        <v>1</v>
      </c>
      <c r="V34" s="19">
        <v>3</v>
      </c>
      <c r="W34" s="19">
        <v>4</v>
      </c>
      <c r="X34" s="19">
        <v>2</v>
      </c>
      <c r="Y34" s="19">
        <v>13</v>
      </c>
      <c r="Z34" s="19">
        <v>6</v>
      </c>
      <c r="AA34" s="19">
        <v>1</v>
      </c>
      <c r="AB34" s="19">
        <v>1</v>
      </c>
      <c r="AC34" s="19">
        <v>1</v>
      </c>
      <c r="AD34" s="19">
        <v>1</v>
      </c>
      <c r="AE34" s="19">
        <v>8</v>
      </c>
      <c r="AF34" s="19">
        <v>0</v>
      </c>
      <c r="AG34" s="19">
        <v>0</v>
      </c>
      <c r="AH34" s="19">
        <v>1</v>
      </c>
      <c r="AI34" s="19">
        <v>11</v>
      </c>
      <c r="AJ34" s="19">
        <v>15</v>
      </c>
      <c r="AK34" s="19">
        <v>7</v>
      </c>
      <c r="AL34" s="19">
        <v>3</v>
      </c>
    </row>
    <row r="35" spans="1:38" s="19" customFormat="1" x14ac:dyDescent="0.25">
      <c r="A35" s="19">
        <v>1</v>
      </c>
      <c r="B35" s="19">
        <v>1</v>
      </c>
      <c r="C35" s="19">
        <v>2</v>
      </c>
      <c r="D35" s="19">
        <v>1</v>
      </c>
      <c r="E35" s="19">
        <v>0</v>
      </c>
      <c r="F35" s="19">
        <v>1</v>
      </c>
      <c r="G35" s="19">
        <v>1</v>
      </c>
      <c r="H35" s="19">
        <v>0</v>
      </c>
      <c r="I35" s="19">
        <v>1</v>
      </c>
      <c r="J35" s="19">
        <v>1</v>
      </c>
      <c r="K35" s="19">
        <v>0</v>
      </c>
      <c r="L35" s="19">
        <v>2</v>
      </c>
      <c r="M35" s="19">
        <v>2</v>
      </c>
      <c r="N35" s="19">
        <v>0</v>
      </c>
      <c r="O35" s="19">
        <v>3</v>
      </c>
      <c r="P35" s="19">
        <v>3</v>
      </c>
      <c r="Q35" s="19">
        <v>1</v>
      </c>
      <c r="R35" s="19">
        <v>6.5</v>
      </c>
      <c r="S35" s="19">
        <v>7.6</v>
      </c>
      <c r="T35" s="19">
        <v>6.5</v>
      </c>
      <c r="U35" s="19">
        <v>15</v>
      </c>
      <c r="V35" s="19">
        <v>3</v>
      </c>
      <c r="W35" s="19">
        <v>2</v>
      </c>
      <c r="X35" s="19">
        <v>16</v>
      </c>
      <c r="Y35" s="19">
        <v>25</v>
      </c>
      <c r="Z35" s="19">
        <v>7</v>
      </c>
      <c r="AA35" s="19">
        <v>1</v>
      </c>
      <c r="AB35" s="19">
        <v>1</v>
      </c>
      <c r="AC35" s="19">
        <v>1</v>
      </c>
      <c r="AD35" s="19">
        <v>15</v>
      </c>
      <c r="AE35" s="19">
        <v>8</v>
      </c>
      <c r="AF35" s="19">
        <v>0</v>
      </c>
      <c r="AG35" s="19">
        <v>0</v>
      </c>
      <c r="AH35" s="19">
        <v>1</v>
      </c>
      <c r="AI35" s="19">
        <v>16</v>
      </c>
      <c r="AJ35" s="19">
        <v>22</v>
      </c>
      <c r="AK35" s="19">
        <v>7</v>
      </c>
      <c r="AL35" s="19">
        <v>2</v>
      </c>
    </row>
    <row r="36" spans="1:38" s="19" customFormat="1" x14ac:dyDescent="0.25">
      <c r="A36" s="19">
        <v>1</v>
      </c>
      <c r="B36" s="19">
        <v>1</v>
      </c>
      <c r="C36" s="19">
        <v>2</v>
      </c>
      <c r="D36" s="19">
        <v>2</v>
      </c>
      <c r="E36" s="19">
        <v>0</v>
      </c>
      <c r="F36" s="19">
        <v>2</v>
      </c>
      <c r="G36" s="19">
        <v>1</v>
      </c>
      <c r="H36" s="19">
        <v>0</v>
      </c>
      <c r="I36" s="19">
        <v>1</v>
      </c>
      <c r="J36" s="19">
        <v>1</v>
      </c>
      <c r="K36" s="19">
        <v>0</v>
      </c>
      <c r="L36" s="19">
        <v>2</v>
      </c>
      <c r="M36" s="19">
        <v>2</v>
      </c>
      <c r="N36" s="19">
        <v>0</v>
      </c>
      <c r="O36" s="19">
        <v>3</v>
      </c>
      <c r="P36" s="19">
        <v>3</v>
      </c>
      <c r="Q36" s="19">
        <v>1</v>
      </c>
      <c r="R36" s="19">
        <v>5</v>
      </c>
      <c r="S36" s="19">
        <v>7.2</v>
      </c>
      <c r="T36" s="19">
        <v>8.1999999999999993</v>
      </c>
      <c r="U36" s="19">
        <v>9</v>
      </c>
      <c r="V36" s="19">
        <v>17</v>
      </c>
      <c r="W36" s="19">
        <v>5</v>
      </c>
      <c r="X36" s="19">
        <v>28</v>
      </c>
      <c r="Y36" s="19">
        <v>28</v>
      </c>
      <c r="Z36" s="19">
        <v>10</v>
      </c>
      <c r="AA36" s="19">
        <v>2</v>
      </c>
      <c r="AB36" s="19">
        <v>2</v>
      </c>
      <c r="AC36" s="19">
        <v>1</v>
      </c>
      <c r="AD36" s="19">
        <v>15</v>
      </c>
      <c r="AE36" s="19">
        <v>7</v>
      </c>
      <c r="AF36" s="19">
        <v>0</v>
      </c>
      <c r="AG36" s="19">
        <v>0</v>
      </c>
      <c r="AH36" s="19">
        <v>1</v>
      </c>
      <c r="AI36" s="19">
        <v>11</v>
      </c>
      <c r="AJ36" s="19">
        <v>18</v>
      </c>
      <c r="AK36" s="19">
        <v>7</v>
      </c>
      <c r="AL36" s="19">
        <v>3</v>
      </c>
    </row>
    <row r="37" spans="1:38" s="19" customFormat="1" x14ac:dyDescent="0.25">
      <c r="A37" s="19">
        <v>1</v>
      </c>
      <c r="B37" s="19">
        <v>1</v>
      </c>
      <c r="C37" s="19">
        <v>2</v>
      </c>
      <c r="D37" s="19">
        <v>0</v>
      </c>
      <c r="E37" s="19">
        <v>0</v>
      </c>
      <c r="F37" s="19">
        <v>2</v>
      </c>
      <c r="G37" s="19">
        <v>1</v>
      </c>
      <c r="H37" s="19">
        <v>0</v>
      </c>
      <c r="I37" s="19">
        <v>2</v>
      </c>
      <c r="J37" s="19">
        <v>2</v>
      </c>
      <c r="K37" s="19">
        <v>0</v>
      </c>
      <c r="L37" s="19">
        <v>3</v>
      </c>
      <c r="M37" s="19">
        <v>2</v>
      </c>
      <c r="N37" s="19">
        <v>0</v>
      </c>
      <c r="O37" s="19">
        <v>3</v>
      </c>
      <c r="P37" s="19">
        <v>3</v>
      </c>
      <c r="Q37" s="19">
        <v>1</v>
      </c>
      <c r="R37" s="19">
        <v>11.8</v>
      </c>
      <c r="S37" s="19">
        <v>5.8</v>
      </c>
      <c r="T37" s="19">
        <v>6.7</v>
      </c>
      <c r="U37" s="19">
        <v>20</v>
      </c>
      <c r="V37" s="19">
        <v>9</v>
      </c>
      <c r="W37" s="19">
        <v>3</v>
      </c>
      <c r="X37" s="19">
        <v>7</v>
      </c>
      <c r="Y37" s="19">
        <v>12</v>
      </c>
      <c r="Z37" s="19">
        <v>3</v>
      </c>
      <c r="AA37" s="19">
        <v>2</v>
      </c>
      <c r="AB37" s="19">
        <v>1</v>
      </c>
      <c r="AC37" s="19">
        <v>1</v>
      </c>
      <c r="AD37" s="19">
        <v>15</v>
      </c>
      <c r="AE37" s="19">
        <v>7</v>
      </c>
      <c r="AF37" s="19">
        <v>0</v>
      </c>
      <c r="AG37" s="19">
        <v>0</v>
      </c>
      <c r="AH37" s="19">
        <v>1</v>
      </c>
      <c r="AI37" s="19">
        <v>12</v>
      </c>
      <c r="AJ37" s="19">
        <v>18</v>
      </c>
      <c r="AK37" s="19">
        <v>7</v>
      </c>
      <c r="AL37" s="19">
        <v>1</v>
      </c>
    </row>
    <row r="38" spans="1:38" s="19" customFormat="1" x14ac:dyDescent="0.25">
      <c r="A38" s="19">
        <v>1</v>
      </c>
      <c r="B38" s="19">
        <v>1</v>
      </c>
      <c r="C38" s="19">
        <v>2</v>
      </c>
      <c r="D38" s="19">
        <v>0</v>
      </c>
      <c r="E38" s="19">
        <v>0</v>
      </c>
      <c r="F38" s="19">
        <v>1</v>
      </c>
      <c r="G38" s="19">
        <v>1</v>
      </c>
      <c r="H38" s="19">
        <v>0</v>
      </c>
      <c r="I38" s="19">
        <v>1</v>
      </c>
      <c r="J38" s="19">
        <v>1</v>
      </c>
      <c r="K38" s="19">
        <v>0</v>
      </c>
      <c r="L38" s="19">
        <v>2</v>
      </c>
      <c r="M38" s="19">
        <v>1</v>
      </c>
      <c r="N38" s="19">
        <v>0</v>
      </c>
      <c r="O38" s="19">
        <v>3</v>
      </c>
      <c r="P38" s="19">
        <v>2</v>
      </c>
      <c r="Q38" s="19">
        <v>1</v>
      </c>
      <c r="R38" s="19">
        <v>9.5</v>
      </c>
      <c r="S38" s="19">
        <v>5</v>
      </c>
      <c r="T38" s="19">
        <v>7.2</v>
      </c>
      <c r="U38" s="19">
        <v>13</v>
      </c>
      <c r="V38" s="19">
        <v>6</v>
      </c>
      <c r="W38" s="19">
        <v>6</v>
      </c>
      <c r="X38" s="19">
        <v>24</v>
      </c>
      <c r="Y38" s="19">
        <v>17</v>
      </c>
      <c r="Z38" s="19">
        <v>8</v>
      </c>
      <c r="AA38" s="19">
        <v>2</v>
      </c>
      <c r="AB38" s="19">
        <v>1</v>
      </c>
      <c r="AC38" s="19">
        <v>1</v>
      </c>
      <c r="AD38" s="19">
        <v>15</v>
      </c>
      <c r="AE38" s="19">
        <v>7</v>
      </c>
      <c r="AF38" s="19">
        <v>0</v>
      </c>
      <c r="AG38" s="19">
        <v>0</v>
      </c>
      <c r="AH38" s="19">
        <v>1</v>
      </c>
      <c r="AI38" s="19">
        <v>12</v>
      </c>
      <c r="AJ38" s="19">
        <v>18</v>
      </c>
      <c r="AK38" s="19">
        <v>7</v>
      </c>
      <c r="AL38" s="19">
        <v>2</v>
      </c>
    </row>
    <row r="39" spans="1:38" s="19" customFormat="1" x14ac:dyDescent="0.25">
      <c r="A39" s="19">
        <v>2</v>
      </c>
      <c r="B39" s="19">
        <v>1</v>
      </c>
      <c r="C39" s="19">
        <v>2</v>
      </c>
      <c r="D39" s="19">
        <v>0</v>
      </c>
      <c r="E39" s="19">
        <v>0</v>
      </c>
      <c r="F39" s="19">
        <v>1</v>
      </c>
      <c r="G39" s="19">
        <v>1</v>
      </c>
      <c r="H39" s="19">
        <v>0</v>
      </c>
      <c r="I39" s="19">
        <v>1</v>
      </c>
      <c r="J39" s="19">
        <v>1</v>
      </c>
      <c r="K39" s="19">
        <v>0</v>
      </c>
      <c r="L39" s="19">
        <v>2</v>
      </c>
      <c r="M39" s="19">
        <v>1</v>
      </c>
      <c r="N39" s="19">
        <v>0</v>
      </c>
      <c r="O39" s="19">
        <v>3</v>
      </c>
      <c r="P39" s="19">
        <v>2</v>
      </c>
      <c r="Q39" s="19">
        <v>1</v>
      </c>
      <c r="R39" s="19">
        <v>11.3</v>
      </c>
      <c r="S39" s="19">
        <v>5.9</v>
      </c>
      <c r="T39" s="19">
        <v>5.5</v>
      </c>
      <c r="U39" s="19">
        <v>7</v>
      </c>
      <c r="V39" s="19">
        <v>8</v>
      </c>
      <c r="W39" s="19">
        <v>4</v>
      </c>
      <c r="X39" s="19">
        <v>29</v>
      </c>
      <c r="Y39" s="19">
        <v>15</v>
      </c>
      <c r="Z39" s="19">
        <v>5</v>
      </c>
      <c r="AA39" s="19">
        <v>2</v>
      </c>
      <c r="AB39" s="19">
        <v>1</v>
      </c>
      <c r="AC39" s="19">
        <v>1</v>
      </c>
      <c r="AD39" s="19">
        <v>4</v>
      </c>
      <c r="AE39" s="19">
        <v>8</v>
      </c>
      <c r="AF39" s="19">
        <v>0</v>
      </c>
      <c r="AG39" s="19">
        <v>0</v>
      </c>
      <c r="AH39" s="19">
        <v>1</v>
      </c>
      <c r="AI39" s="19">
        <v>14</v>
      </c>
      <c r="AJ39" s="19">
        <v>19</v>
      </c>
      <c r="AK39" s="19">
        <v>7</v>
      </c>
      <c r="AL39" s="19">
        <v>2</v>
      </c>
    </row>
    <row r="40" spans="1:38" s="19" customFormat="1" x14ac:dyDescent="0.25">
      <c r="A40" s="19">
        <v>1</v>
      </c>
      <c r="B40" s="19">
        <v>1</v>
      </c>
      <c r="C40" s="19">
        <v>2</v>
      </c>
      <c r="D40" s="19">
        <v>0</v>
      </c>
      <c r="E40" s="19">
        <v>0</v>
      </c>
      <c r="F40" s="19">
        <v>1</v>
      </c>
      <c r="G40" s="19">
        <v>1</v>
      </c>
      <c r="H40" s="19">
        <v>0</v>
      </c>
      <c r="I40" s="19">
        <v>1</v>
      </c>
      <c r="J40" s="19">
        <v>1</v>
      </c>
      <c r="K40" s="19">
        <v>0</v>
      </c>
      <c r="L40" s="19">
        <v>3</v>
      </c>
      <c r="M40" s="19">
        <v>2</v>
      </c>
      <c r="N40" s="19">
        <v>0</v>
      </c>
      <c r="O40" s="19">
        <v>3</v>
      </c>
      <c r="P40" s="19">
        <v>2</v>
      </c>
      <c r="Q40" s="19">
        <v>1</v>
      </c>
      <c r="R40" s="19">
        <v>6.7</v>
      </c>
      <c r="S40" s="19">
        <v>5.4</v>
      </c>
      <c r="T40" s="19">
        <v>6.3</v>
      </c>
      <c r="U40" s="19">
        <v>7</v>
      </c>
      <c r="V40" s="19">
        <v>12</v>
      </c>
      <c r="W40" s="19">
        <v>2</v>
      </c>
      <c r="X40" s="19">
        <v>6</v>
      </c>
      <c r="Y40" s="19">
        <v>13</v>
      </c>
      <c r="Z40" s="19">
        <v>4</v>
      </c>
      <c r="AA40" s="19">
        <v>2</v>
      </c>
      <c r="AB40" s="19">
        <v>1</v>
      </c>
      <c r="AC40" s="19">
        <v>1</v>
      </c>
      <c r="AD40" s="19">
        <v>8</v>
      </c>
      <c r="AE40" s="19">
        <v>0</v>
      </c>
      <c r="AF40" s="19">
        <v>0</v>
      </c>
      <c r="AG40" s="19">
        <v>0</v>
      </c>
      <c r="AH40" s="19">
        <v>1</v>
      </c>
      <c r="AI40" s="19">
        <v>10</v>
      </c>
      <c r="AJ40" s="19">
        <v>14</v>
      </c>
      <c r="AK40" s="19">
        <v>7</v>
      </c>
      <c r="AL40" s="19">
        <v>3</v>
      </c>
    </row>
    <row r="41" spans="1:38" s="19" customFormat="1" x14ac:dyDescent="0.25">
      <c r="A41" s="19">
        <v>1</v>
      </c>
      <c r="B41" s="19">
        <v>1</v>
      </c>
      <c r="C41" s="19">
        <v>2</v>
      </c>
      <c r="D41" s="19">
        <v>1</v>
      </c>
      <c r="E41" s="19">
        <v>0</v>
      </c>
      <c r="F41" s="19">
        <v>1</v>
      </c>
      <c r="G41" s="19">
        <v>1</v>
      </c>
      <c r="H41" s="19">
        <v>0</v>
      </c>
      <c r="I41" s="19">
        <v>1</v>
      </c>
      <c r="J41" s="19">
        <v>1</v>
      </c>
      <c r="K41" s="19">
        <v>0</v>
      </c>
      <c r="L41" s="19">
        <v>2</v>
      </c>
      <c r="M41" s="19">
        <v>2</v>
      </c>
      <c r="N41" s="19">
        <v>0</v>
      </c>
      <c r="O41" s="19">
        <v>3</v>
      </c>
      <c r="P41" s="19">
        <v>3</v>
      </c>
      <c r="Q41" s="19">
        <v>1</v>
      </c>
      <c r="R41" s="19">
        <v>12.4</v>
      </c>
      <c r="S41" s="19">
        <v>4.4000000000000004</v>
      </c>
      <c r="T41" s="19">
        <v>4.9000000000000004</v>
      </c>
      <c r="U41" s="19">
        <v>12</v>
      </c>
      <c r="V41" s="19">
        <v>1</v>
      </c>
      <c r="W41" s="19">
        <v>4</v>
      </c>
      <c r="X41" s="19">
        <v>27</v>
      </c>
      <c r="Y41" s="19">
        <v>9</v>
      </c>
      <c r="Z41" s="19">
        <v>8</v>
      </c>
      <c r="AA41" s="19">
        <v>2</v>
      </c>
      <c r="AB41" s="19">
        <v>1</v>
      </c>
      <c r="AC41" s="19">
        <v>1</v>
      </c>
      <c r="AD41" s="19">
        <v>15</v>
      </c>
      <c r="AE41" s="19">
        <v>7</v>
      </c>
      <c r="AF41" s="19">
        <v>0</v>
      </c>
      <c r="AG41" s="19">
        <v>0</v>
      </c>
      <c r="AH41" s="19">
        <v>1</v>
      </c>
      <c r="AI41" s="19">
        <v>11</v>
      </c>
      <c r="AJ41" s="19">
        <v>16</v>
      </c>
      <c r="AK41" s="19">
        <v>7</v>
      </c>
      <c r="AL41" s="19">
        <v>2</v>
      </c>
    </row>
    <row r="42" spans="1:38" s="19" customFormat="1" x14ac:dyDescent="0.25">
      <c r="A42" s="19">
        <v>2</v>
      </c>
      <c r="B42" s="19">
        <v>1</v>
      </c>
      <c r="C42" s="19">
        <v>1</v>
      </c>
      <c r="D42" s="19">
        <v>0</v>
      </c>
      <c r="E42" s="19">
        <v>0</v>
      </c>
      <c r="F42" s="19">
        <v>1</v>
      </c>
      <c r="G42" s="19">
        <v>1</v>
      </c>
      <c r="H42" s="19">
        <v>0</v>
      </c>
      <c r="I42" s="19">
        <v>1</v>
      </c>
      <c r="J42" s="19">
        <v>1</v>
      </c>
      <c r="K42" s="19">
        <v>0</v>
      </c>
      <c r="L42" s="19">
        <v>2</v>
      </c>
      <c r="M42" s="19">
        <v>1</v>
      </c>
      <c r="N42" s="19">
        <v>0</v>
      </c>
      <c r="O42" s="19">
        <v>3</v>
      </c>
      <c r="P42" s="19">
        <v>2</v>
      </c>
      <c r="Q42" s="19">
        <v>1</v>
      </c>
      <c r="R42" s="19">
        <v>5.5</v>
      </c>
      <c r="S42" s="19">
        <v>7</v>
      </c>
      <c r="T42" s="19">
        <v>5.9</v>
      </c>
      <c r="U42" s="19">
        <v>3</v>
      </c>
      <c r="V42" s="19">
        <v>6</v>
      </c>
      <c r="W42" s="19">
        <v>3</v>
      </c>
      <c r="X42" s="19">
        <v>14</v>
      </c>
      <c r="Y42" s="19">
        <v>15</v>
      </c>
      <c r="Z42" s="19">
        <v>3</v>
      </c>
      <c r="AA42" s="19">
        <v>1</v>
      </c>
      <c r="AB42" s="19">
        <v>1</v>
      </c>
      <c r="AC42" s="19">
        <v>1</v>
      </c>
      <c r="AD42" s="19">
        <v>4</v>
      </c>
      <c r="AE42" s="19">
        <v>7</v>
      </c>
      <c r="AF42" s="19">
        <v>0</v>
      </c>
      <c r="AG42" s="19">
        <v>0</v>
      </c>
      <c r="AH42" s="19">
        <v>1</v>
      </c>
      <c r="AI42" s="19">
        <v>8</v>
      </c>
      <c r="AJ42" s="19">
        <v>15</v>
      </c>
      <c r="AK42" s="19">
        <v>8</v>
      </c>
      <c r="AL42" s="19">
        <v>2</v>
      </c>
    </row>
    <row r="43" spans="1:38" s="19" customFormat="1" x14ac:dyDescent="0.25">
      <c r="A43" s="19">
        <v>3</v>
      </c>
      <c r="B43" s="19">
        <v>1</v>
      </c>
      <c r="C43" s="19">
        <v>2</v>
      </c>
      <c r="D43" s="19">
        <v>0</v>
      </c>
      <c r="E43" s="19">
        <v>0</v>
      </c>
      <c r="F43" s="19">
        <v>1</v>
      </c>
      <c r="G43" s="19">
        <v>1</v>
      </c>
      <c r="H43" s="19">
        <v>0</v>
      </c>
      <c r="I43" s="19">
        <v>1</v>
      </c>
      <c r="J43" s="19">
        <v>1</v>
      </c>
      <c r="K43" s="19">
        <v>0</v>
      </c>
      <c r="L43" s="19">
        <v>2</v>
      </c>
      <c r="M43" s="19">
        <v>1</v>
      </c>
      <c r="N43" s="19">
        <v>0</v>
      </c>
      <c r="O43" s="19">
        <v>3</v>
      </c>
      <c r="P43" s="19">
        <v>2</v>
      </c>
      <c r="Q43" s="19">
        <v>1</v>
      </c>
      <c r="R43" s="19">
        <v>4.8</v>
      </c>
      <c r="S43" s="19">
        <v>3.7</v>
      </c>
      <c r="T43" s="19">
        <v>6</v>
      </c>
      <c r="U43" s="19">
        <v>4</v>
      </c>
      <c r="V43" s="19">
        <v>4</v>
      </c>
      <c r="W43" s="19">
        <v>6</v>
      </c>
      <c r="X43" s="19">
        <v>6</v>
      </c>
      <c r="Y43" s="19">
        <v>3</v>
      </c>
      <c r="Z43" s="19">
        <v>4</v>
      </c>
      <c r="AA43" s="19">
        <v>1</v>
      </c>
      <c r="AB43" s="19">
        <v>1</v>
      </c>
      <c r="AC43" s="19">
        <v>1</v>
      </c>
      <c r="AD43" s="19">
        <v>18</v>
      </c>
      <c r="AE43" s="19">
        <v>12</v>
      </c>
      <c r="AF43" s="19">
        <v>0</v>
      </c>
      <c r="AG43" s="19">
        <v>0</v>
      </c>
      <c r="AH43" s="19">
        <v>1</v>
      </c>
      <c r="AI43" s="19">
        <v>12</v>
      </c>
      <c r="AJ43" s="19">
        <v>12</v>
      </c>
      <c r="AK43" s="19">
        <v>8</v>
      </c>
      <c r="AL43" s="19">
        <v>4</v>
      </c>
    </row>
    <row r="44" spans="1:38" s="19" customFormat="1" x14ac:dyDescent="0.25">
      <c r="A44" s="19">
        <v>2</v>
      </c>
      <c r="B44" s="19">
        <v>1</v>
      </c>
      <c r="C44" s="19">
        <v>1</v>
      </c>
      <c r="D44" s="19">
        <v>0</v>
      </c>
      <c r="E44" s="19">
        <v>0</v>
      </c>
      <c r="F44" s="19">
        <v>1</v>
      </c>
      <c r="G44" s="19">
        <v>1</v>
      </c>
      <c r="H44" s="19">
        <v>0</v>
      </c>
      <c r="I44" s="19">
        <v>1</v>
      </c>
      <c r="J44" s="19">
        <v>1</v>
      </c>
      <c r="K44" s="19">
        <v>0</v>
      </c>
      <c r="L44" s="19">
        <v>2</v>
      </c>
      <c r="M44" s="19">
        <v>2</v>
      </c>
      <c r="N44" s="19">
        <v>0</v>
      </c>
      <c r="O44" s="19">
        <v>3</v>
      </c>
      <c r="P44" s="19">
        <v>2</v>
      </c>
      <c r="Q44" s="19">
        <v>1</v>
      </c>
      <c r="R44" s="19">
        <v>3.5</v>
      </c>
      <c r="S44" s="19">
        <v>4.5</v>
      </c>
      <c r="T44" s="19">
        <v>6</v>
      </c>
      <c r="U44" s="19">
        <v>4</v>
      </c>
      <c r="V44" s="19">
        <v>8</v>
      </c>
      <c r="W44" s="19">
        <v>4</v>
      </c>
      <c r="X44" s="19">
        <v>4</v>
      </c>
      <c r="Y44" s="19">
        <v>6</v>
      </c>
      <c r="Z44" s="19">
        <v>5</v>
      </c>
      <c r="AA44" s="19">
        <v>1</v>
      </c>
      <c r="AB44" s="19">
        <v>1</v>
      </c>
      <c r="AC44" s="19">
        <v>1</v>
      </c>
      <c r="AD44" s="19">
        <v>7</v>
      </c>
      <c r="AE44" s="19">
        <v>3</v>
      </c>
      <c r="AF44" s="19">
        <v>0</v>
      </c>
      <c r="AG44" s="19">
        <v>0</v>
      </c>
      <c r="AH44" s="19">
        <v>1</v>
      </c>
      <c r="AI44" s="19">
        <v>12</v>
      </c>
      <c r="AJ44" s="19">
        <v>20</v>
      </c>
      <c r="AK44" s="19">
        <v>8</v>
      </c>
      <c r="AL44" s="19">
        <v>3</v>
      </c>
    </row>
    <row r="45" spans="1:38" s="19" customFormat="1" x14ac:dyDescent="0.25">
      <c r="A45" s="19">
        <v>2</v>
      </c>
      <c r="B45" s="19">
        <v>1</v>
      </c>
      <c r="C45" s="19">
        <v>1</v>
      </c>
      <c r="D45" s="19">
        <v>0</v>
      </c>
      <c r="E45" s="19">
        <v>0</v>
      </c>
      <c r="F45" s="19">
        <v>1</v>
      </c>
      <c r="G45" s="19">
        <v>1</v>
      </c>
      <c r="H45" s="19">
        <v>0</v>
      </c>
      <c r="I45" s="19">
        <v>1</v>
      </c>
      <c r="J45" s="19">
        <v>1</v>
      </c>
      <c r="K45" s="19">
        <v>0</v>
      </c>
      <c r="L45" s="19">
        <v>2</v>
      </c>
      <c r="M45" s="19">
        <v>1</v>
      </c>
      <c r="N45" s="19">
        <v>0</v>
      </c>
      <c r="O45" s="19">
        <v>3</v>
      </c>
      <c r="P45" s="19">
        <v>2</v>
      </c>
      <c r="Q45" s="19">
        <v>1</v>
      </c>
      <c r="R45" s="19">
        <v>4.5</v>
      </c>
      <c r="S45" s="19">
        <v>5.4</v>
      </c>
      <c r="T45" s="19">
        <v>5.6</v>
      </c>
      <c r="U45" s="19">
        <v>5</v>
      </c>
      <c r="V45" s="19">
        <v>5</v>
      </c>
      <c r="W45" s="19">
        <v>2</v>
      </c>
      <c r="X45" s="19">
        <v>10</v>
      </c>
      <c r="Y45" s="19">
        <v>3</v>
      </c>
      <c r="Z45" s="19">
        <v>4</v>
      </c>
      <c r="AA45" s="19">
        <v>1</v>
      </c>
      <c r="AB45" s="19">
        <v>1</v>
      </c>
      <c r="AC45" s="19">
        <v>1</v>
      </c>
      <c r="AD45" s="19">
        <v>15</v>
      </c>
      <c r="AE45" s="19">
        <v>0</v>
      </c>
      <c r="AF45" s="19">
        <v>0</v>
      </c>
      <c r="AG45" s="19">
        <v>0</v>
      </c>
      <c r="AH45" s="19">
        <v>1</v>
      </c>
      <c r="AI45" s="19">
        <v>10</v>
      </c>
      <c r="AJ45" s="19">
        <v>18</v>
      </c>
      <c r="AK45" s="19">
        <v>8</v>
      </c>
      <c r="AL45" s="19">
        <v>6</v>
      </c>
    </row>
    <row r="46" spans="1:38" s="19" customFormat="1" x14ac:dyDescent="0.25">
      <c r="A46" s="19">
        <v>1</v>
      </c>
      <c r="B46" s="19">
        <v>1</v>
      </c>
      <c r="C46" s="19">
        <v>2</v>
      </c>
      <c r="D46" s="19">
        <v>1</v>
      </c>
      <c r="E46" s="19">
        <v>1</v>
      </c>
      <c r="F46" s="19">
        <v>1</v>
      </c>
      <c r="G46" s="19">
        <v>1</v>
      </c>
      <c r="H46" s="19">
        <v>0</v>
      </c>
      <c r="I46" s="19">
        <v>1</v>
      </c>
      <c r="J46" s="19">
        <v>1</v>
      </c>
      <c r="K46" s="19">
        <v>0</v>
      </c>
      <c r="L46" s="19">
        <v>2</v>
      </c>
      <c r="M46" s="19">
        <v>1</v>
      </c>
      <c r="N46" s="19">
        <v>0</v>
      </c>
      <c r="O46" s="19">
        <v>3</v>
      </c>
      <c r="P46" s="19">
        <v>2</v>
      </c>
      <c r="Q46" s="19">
        <v>1</v>
      </c>
      <c r="R46" s="19">
        <v>8.6999999999999993</v>
      </c>
      <c r="S46" s="19">
        <v>12.9</v>
      </c>
      <c r="T46" s="19">
        <v>4.8</v>
      </c>
      <c r="U46" s="19">
        <v>4</v>
      </c>
      <c r="V46" s="19">
        <v>7</v>
      </c>
      <c r="W46" s="19">
        <v>2</v>
      </c>
      <c r="X46" s="19">
        <v>6</v>
      </c>
      <c r="Y46" s="19">
        <v>6</v>
      </c>
      <c r="Z46" s="19">
        <v>5</v>
      </c>
      <c r="AA46" s="19">
        <v>2</v>
      </c>
      <c r="AB46" s="19">
        <v>1</v>
      </c>
      <c r="AC46" s="19">
        <v>1</v>
      </c>
      <c r="AD46" s="19">
        <v>8</v>
      </c>
      <c r="AE46" s="19">
        <v>19</v>
      </c>
      <c r="AF46" s="19">
        <v>4</v>
      </c>
      <c r="AG46" s="19">
        <v>4</v>
      </c>
      <c r="AH46" s="19">
        <v>1</v>
      </c>
      <c r="AI46" s="19">
        <v>12</v>
      </c>
      <c r="AJ46" s="19">
        <v>13</v>
      </c>
      <c r="AK46" s="19">
        <v>9</v>
      </c>
      <c r="AL46" s="19">
        <v>3</v>
      </c>
    </row>
    <row r="47" spans="1:38" s="19" customFormat="1" x14ac:dyDescent="0.25">
      <c r="A47" s="19">
        <v>1</v>
      </c>
      <c r="B47" s="19">
        <v>1</v>
      </c>
      <c r="C47" s="19">
        <v>1</v>
      </c>
      <c r="D47" s="19">
        <v>0</v>
      </c>
      <c r="E47" s="19">
        <v>0</v>
      </c>
      <c r="F47" s="19">
        <v>1</v>
      </c>
      <c r="G47" s="19">
        <v>1</v>
      </c>
      <c r="H47" s="19">
        <v>0</v>
      </c>
      <c r="I47" s="19">
        <v>1</v>
      </c>
      <c r="J47" s="19">
        <v>1</v>
      </c>
      <c r="K47" s="19">
        <v>0</v>
      </c>
      <c r="L47" s="19">
        <v>1</v>
      </c>
      <c r="M47" s="19">
        <v>1</v>
      </c>
      <c r="N47" s="19">
        <v>0</v>
      </c>
      <c r="O47" s="19">
        <v>3</v>
      </c>
      <c r="P47" s="19">
        <v>2</v>
      </c>
      <c r="Q47" s="19">
        <v>1</v>
      </c>
      <c r="R47" s="19">
        <v>5.0999999999999996</v>
      </c>
      <c r="S47" s="19">
        <v>4.0999999999999996</v>
      </c>
      <c r="T47" s="19">
        <v>6.6</v>
      </c>
      <c r="U47" s="19">
        <v>2</v>
      </c>
      <c r="V47" s="19">
        <v>2</v>
      </c>
      <c r="W47" s="19">
        <v>2</v>
      </c>
      <c r="X47" s="19">
        <v>6</v>
      </c>
      <c r="Y47" s="19">
        <v>5</v>
      </c>
      <c r="Z47" s="19">
        <v>3</v>
      </c>
      <c r="AA47" s="19">
        <v>1</v>
      </c>
      <c r="AB47" s="19">
        <v>1</v>
      </c>
      <c r="AC47" s="19">
        <v>1</v>
      </c>
      <c r="AD47" s="19">
        <v>15</v>
      </c>
      <c r="AE47" s="19">
        <v>0</v>
      </c>
      <c r="AF47" s="19">
        <v>0</v>
      </c>
      <c r="AG47" s="19">
        <v>0</v>
      </c>
      <c r="AH47" s="19">
        <v>1</v>
      </c>
      <c r="AI47" s="19">
        <v>10</v>
      </c>
      <c r="AJ47" s="19">
        <v>19</v>
      </c>
      <c r="AK47" s="19">
        <v>9</v>
      </c>
      <c r="AL47" s="19">
        <v>1</v>
      </c>
    </row>
    <row r="48" spans="1:38" s="19" customFormat="1" x14ac:dyDescent="0.25">
      <c r="A48" s="19">
        <v>1</v>
      </c>
      <c r="B48" s="19">
        <v>1</v>
      </c>
      <c r="C48" s="19">
        <v>1</v>
      </c>
      <c r="D48" s="19">
        <v>0</v>
      </c>
      <c r="E48" s="19">
        <v>0</v>
      </c>
      <c r="F48" s="19">
        <v>1</v>
      </c>
      <c r="G48" s="19">
        <v>1</v>
      </c>
      <c r="H48" s="19">
        <v>0</v>
      </c>
      <c r="I48" s="19">
        <v>1</v>
      </c>
      <c r="J48" s="19">
        <v>1</v>
      </c>
      <c r="K48" s="19">
        <v>0</v>
      </c>
      <c r="L48" s="19">
        <v>2</v>
      </c>
      <c r="M48" s="19">
        <v>1</v>
      </c>
      <c r="N48" s="19">
        <v>0</v>
      </c>
      <c r="O48" s="19">
        <v>3</v>
      </c>
      <c r="P48" s="19">
        <v>2</v>
      </c>
      <c r="Q48" s="19">
        <v>1</v>
      </c>
      <c r="R48" s="19">
        <v>9.5</v>
      </c>
      <c r="S48" s="19">
        <v>5</v>
      </c>
      <c r="T48" s="19">
        <v>5.3</v>
      </c>
      <c r="U48" s="19">
        <v>4</v>
      </c>
      <c r="V48" s="19">
        <v>3</v>
      </c>
      <c r="W48" s="19">
        <v>1</v>
      </c>
      <c r="X48" s="19">
        <v>34</v>
      </c>
      <c r="Y48" s="19">
        <v>10</v>
      </c>
      <c r="Z48" s="19">
        <v>15</v>
      </c>
      <c r="AA48" s="19">
        <v>1</v>
      </c>
      <c r="AB48" s="19">
        <v>1</v>
      </c>
      <c r="AC48" s="19">
        <v>1</v>
      </c>
      <c r="AD48" s="19">
        <v>15</v>
      </c>
      <c r="AE48" s="19">
        <v>7</v>
      </c>
      <c r="AF48" s="19">
        <v>0</v>
      </c>
      <c r="AG48" s="19">
        <v>0</v>
      </c>
      <c r="AH48" s="19">
        <v>1</v>
      </c>
      <c r="AI48" s="19">
        <v>12</v>
      </c>
      <c r="AJ48" s="19">
        <v>15</v>
      </c>
      <c r="AK48" s="19">
        <v>10</v>
      </c>
      <c r="AL48" s="19">
        <v>1</v>
      </c>
    </row>
    <row r="49" spans="1:40" s="19" customFormat="1" x14ac:dyDescent="0.25">
      <c r="A49" s="19">
        <v>2</v>
      </c>
      <c r="B49" s="19">
        <v>1</v>
      </c>
      <c r="C49" s="19">
        <v>1</v>
      </c>
      <c r="D49" s="19">
        <v>0</v>
      </c>
      <c r="E49" s="19">
        <v>0</v>
      </c>
      <c r="F49" s="19">
        <v>1</v>
      </c>
      <c r="G49" s="19">
        <v>1</v>
      </c>
      <c r="H49" s="19">
        <v>0</v>
      </c>
      <c r="I49" s="19">
        <v>1</v>
      </c>
      <c r="J49" s="19">
        <v>1</v>
      </c>
      <c r="K49" s="19">
        <v>0</v>
      </c>
      <c r="L49" s="19">
        <v>1</v>
      </c>
      <c r="M49" s="19">
        <v>1</v>
      </c>
      <c r="N49" s="19">
        <v>0</v>
      </c>
      <c r="O49" s="19">
        <v>3</v>
      </c>
      <c r="P49" s="19">
        <v>2</v>
      </c>
      <c r="Q49" s="19">
        <v>1</v>
      </c>
      <c r="R49" s="19">
        <v>9.4</v>
      </c>
      <c r="S49" s="19">
        <v>8.1999999999999993</v>
      </c>
      <c r="T49" s="19">
        <v>4.9000000000000004</v>
      </c>
      <c r="U49" s="19">
        <v>23</v>
      </c>
      <c r="V49" s="19">
        <v>5</v>
      </c>
      <c r="W49" s="19">
        <v>2</v>
      </c>
      <c r="X49" s="19">
        <v>40</v>
      </c>
      <c r="Y49" s="19">
        <v>37</v>
      </c>
      <c r="Z49" s="19">
        <v>15</v>
      </c>
      <c r="AA49" s="19">
        <v>1</v>
      </c>
      <c r="AB49" s="19">
        <v>1</v>
      </c>
      <c r="AC49" s="19">
        <v>1</v>
      </c>
      <c r="AD49" s="19">
        <v>4</v>
      </c>
      <c r="AE49" s="19">
        <v>7</v>
      </c>
      <c r="AF49" s="19">
        <v>0</v>
      </c>
      <c r="AG49" s="19">
        <v>0</v>
      </c>
      <c r="AH49" s="19">
        <v>1</v>
      </c>
      <c r="AI49" s="19">
        <v>9</v>
      </c>
      <c r="AJ49" s="19">
        <v>13</v>
      </c>
      <c r="AK49" s="19">
        <v>10</v>
      </c>
      <c r="AL49" s="19">
        <v>1</v>
      </c>
      <c r="AM49" s="19">
        <f>MIN(AJ14:AJ49)</f>
        <v>10</v>
      </c>
      <c r="AN49" s="19">
        <f>MAX(AJ14:AJ49)</f>
        <v>22</v>
      </c>
    </row>
    <row r="50" spans="1:40" s="19" customFormat="1" x14ac:dyDescent="0.25"/>
    <row r="51" spans="1:40" s="19" customFormat="1" x14ac:dyDescent="0.25"/>
    <row r="52" spans="1:40" s="19" customFormat="1" x14ac:dyDescent="0.25"/>
    <row r="53" spans="1:40" s="19" customFormat="1" x14ac:dyDescent="0.25"/>
    <row r="54" spans="1:40" s="19" customFormat="1" x14ac:dyDescent="0.25"/>
    <row r="55" spans="1:40" s="19" customFormat="1" x14ac:dyDescent="0.25">
      <c r="AC55" s="19">
        <v>7</v>
      </c>
    </row>
    <row r="56" spans="1:40" s="19" customFormat="1" x14ac:dyDescent="0.25">
      <c r="AC56" s="19">
        <v>12</v>
      </c>
    </row>
    <row r="57" spans="1:40" s="19" customFormat="1" x14ac:dyDescent="0.25">
      <c r="AC57" s="19">
        <v>17</v>
      </c>
    </row>
    <row r="58" spans="1:40" s="19" customFormat="1" x14ac:dyDescent="0.25">
      <c r="AC58" s="19">
        <v>22</v>
      </c>
    </row>
    <row r="59" spans="1:40" s="19" customFormat="1" x14ac:dyDescent="0.25">
      <c r="AC59" s="19">
        <v>27</v>
      </c>
    </row>
    <row r="60" spans="1:40" s="19" customFormat="1" x14ac:dyDescent="0.25">
      <c r="AC60" s="19">
        <v>32</v>
      </c>
    </row>
    <row r="61" spans="1:40" s="19" customFormat="1" x14ac:dyDescent="0.25"/>
    <row r="62" spans="1:40" s="19" customFormat="1" x14ac:dyDescent="0.25"/>
    <row r="63" spans="1:40" s="19" customFormat="1" x14ac:dyDescent="0.25"/>
    <row r="64" spans="1:40" s="19" customFormat="1" x14ac:dyDescent="0.25"/>
    <row r="65" s="19" customFormat="1" x14ac:dyDescent="0.25"/>
    <row r="66" s="19" customFormat="1" x14ac:dyDescent="0.25"/>
    <row r="67" s="19" customFormat="1" x14ac:dyDescent="0.25"/>
  </sheetData>
  <sortState ref="A2:AL49">
    <sortCondition ref="AK2:AK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H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" customWidth="1"/>
    <col min="2" max="2" width="15.42578125" customWidth="1"/>
    <col min="3" max="3" width="15.140625" customWidth="1"/>
    <col min="4" max="4" width="20.42578125" customWidth="1"/>
    <col min="5" max="5" width="16.85546875" customWidth="1"/>
    <col min="6" max="6" width="22.5703125" customWidth="1"/>
    <col min="7" max="7" width="26.5703125" customWidth="1"/>
    <col min="8" max="8" width="12.85546875" customWidth="1"/>
    <col min="9" max="9" width="22.5703125" customWidth="1"/>
    <col min="10" max="10" width="26.7109375" customWidth="1"/>
    <col min="11" max="11" width="38" customWidth="1"/>
    <col min="12" max="12" width="25.42578125" customWidth="1"/>
    <col min="13" max="13" width="26.28515625" customWidth="1"/>
  </cols>
  <sheetData>
    <row r="1" spans="1:13" ht="45.75" customHeight="1" x14ac:dyDescent="0.25">
      <c r="A1" s="6" t="s">
        <v>13</v>
      </c>
      <c r="B1" s="8" t="s">
        <v>12</v>
      </c>
      <c r="C1" s="3" t="s">
        <v>14</v>
      </c>
      <c r="D1" s="4" t="s">
        <v>56</v>
      </c>
      <c r="E1" s="7" t="s">
        <v>11</v>
      </c>
      <c r="F1" s="10" t="s">
        <v>38</v>
      </c>
      <c r="G1" s="11" t="s">
        <v>10</v>
      </c>
      <c r="H1" s="12" t="s">
        <v>9</v>
      </c>
      <c r="I1" s="5" t="s">
        <v>7</v>
      </c>
      <c r="J1" s="9" t="s">
        <v>6</v>
      </c>
      <c r="K1" s="4" t="s">
        <v>4</v>
      </c>
      <c r="L1" s="17" t="s">
        <v>5</v>
      </c>
      <c r="M1" s="18" t="s">
        <v>59</v>
      </c>
    </row>
    <row r="2" spans="1:13" ht="300" x14ac:dyDescent="0.25">
      <c r="A2" s="2" t="s">
        <v>43</v>
      </c>
      <c r="B2" s="2" t="s">
        <v>2</v>
      </c>
      <c r="C2" s="2" t="s">
        <v>44</v>
      </c>
      <c r="D2" s="2" t="s">
        <v>45</v>
      </c>
      <c r="E2" s="2" t="s">
        <v>0</v>
      </c>
      <c r="F2" s="2" t="s">
        <v>46</v>
      </c>
      <c r="G2" s="2" t="s">
        <v>1</v>
      </c>
      <c r="H2" s="2" t="s">
        <v>47</v>
      </c>
      <c r="I2" s="2" t="s">
        <v>8</v>
      </c>
      <c r="J2" s="2" t="s">
        <v>57</v>
      </c>
      <c r="K2" s="2" t="s">
        <v>3</v>
      </c>
      <c r="L2" s="2" t="s">
        <v>52</v>
      </c>
      <c r="M2" s="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S12" sqref="S12"/>
    </sheetView>
  </sheetViews>
  <sheetFormatPr defaultRowHeight="15" x14ac:dyDescent="0.25"/>
  <sheetData>
    <row r="1" spans="1:5" x14ac:dyDescent="0.25">
      <c r="A1">
        <v>7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25">
      <c r="A2">
        <v>0</v>
      </c>
      <c r="B2">
        <f>COUNTIFS(Лист1!$C$2:$C$19,"&gt;"&amp;$A$2-1)</f>
        <v>18</v>
      </c>
      <c r="C2">
        <f>COUNTIFS(Лист1!$C$2:$C$19,$A$2,Лист1!$D$2:$D$19,"&lt;&gt;"&amp;1)</f>
        <v>0</v>
      </c>
      <c r="D2">
        <f>1-$C$2/$B$2</f>
        <v>1</v>
      </c>
      <c r="E2">
        <f>PRODUCT(D2:$D$2)</f>
        <v>1</v>
      </c>
    </row>
    <row r="3" spans="1:5" x14ac:dyDescent="0.25">
      <c r="A3">
        <v>0.99999990000000005</v>
      </c>
      <c r="E3">
        <f>$E$2</f>
        <v>1</v>
      </c>
    </row>
    <row r="4" spans="1:5" x14ac:dyDescent="0.25">
      <c r="A4">
        <v>1</v>
      </c>
      <c r="B4">
        <f>COUNTIFS(Лист1!$C$2:$C$19,"&gt;"&amp;$A$4-1)</f>
        <v>18</v>
      </c>
      <c r="C4">
        <f>COUNTIFS(Лист1!$C$2:$C$19,$A$4,Лист1!$D$2:$D$19,"&lt;&gt;"&amp;1)</f>
        <v>0</v>
      </c>
      <c r="D4">
        <f>1-$C$4/$B$4</f>
        <v>1</v>
      </c>
      <c r="E4">
        <f>PRODUCT(D2:$D$4)</f>
        <v>1</v>
      </c>
    </row>
    <row r="5" spans="1:5" x14ac:dyDescent="0.25">
      <c r="A5">
        <v>1.9999999000000002</v>
      </c>
      <c r="E5">
        <f>$E$4</f>
        <v>1</v>
      </c>
    </row>
    <row r="6" spans="1:5" x14ac:dyDescent="0.25">
      <c r="A6">
        <v>2</v>
      </c>
      <c r="B6">
        <f>COUNTIFS(Лист1!$C$2:$C$19,"&gt;"&amp;$A$6-1)</f>
        <v>18</v>
      </c>
      <c r="C6">
        <f>COUNTIFS(Лист1!$C$2:$C$19,$A$6,Лист1!$D$2:$D$19,"&lt;&gt;"&amp;1)</f>
        <v>0</v>
      </c>
      <c r="D6">
        <f>1-$C$6/$B$6</f>
        <v>1</v>
      </c>
      <c r="E6">
        <f>PRODUCT(D2:$D$6)</f>
        <v>1</v>
      </c>
    </row>
    <row r="7" spans="1:5" x14ac:dyDescent="0.25">
      <c r="A7">
        <v>2.9999999000000002</v>
      </c>
      <c r="E7">
        <f>$E$6</f>
        <v>1</v>
      </c>
    </row>
    <row r="8" spans="1:5" x14ac:dyDescent="0.25">
      <c r="A8">
        <v>3</v>
      </c>
      <c r="B8">
        <f>COUNTIFS(Лист1!$C$2:$C$19,"&gt;"&amp;$A$8-1)</f>
        <v>18</v>
      </c>
      <c r="C8">
        <f>COUNTIFS(Лист1!$C$2:$C$19,$A$8,Лист1!$D$2:$D$19,"&lt;&gt;"&amp;1)</f>
        <v>0</v>
      </c>
      <c r="D8">
        <f>1-$C$8/$B$8</f>
        <v>1</v>
      </c>
      <c r="E8">
        <f>PRODUCT(D2:$D$8)</f>
        <v>1</v>
      </c>
    </row>
    <row r="9" spans="1:5" x14ac:dyDescent="0.25">
      <c r="A9">
        <v>3.9999999000000002</v>
      </c>
      <c r="E9">
        <f>$E$8</f>
        <v>1</v>
      </c>
    </row>
    <row r="10" spans="1:5" x14ac:dyDescent="0.25">
      <c r="A10">
        <v>4</v>
      </c>
      <c r="B10">
        <f>COUNTIFS(Лист1!$C$2:$C$19,"&gt;"&amp;$A$10-1)</f>
        <v>18</v>
      </c>
      <c r="C10">
        <f>COUNTIFS(Лист1!$C$2:$C$19,$A$10,Лист1!$D$2:$D$19,"&lt;&gt;"&amp;1)</f>
        <v>0</v>
      </c>
      <c r="D10">
        <f>1-$C$10/$B$10</f>
        <v>1</v>
      </c>
      <c r="E10">
        <f>PRODUCT(D2:$D$10)</f>
        <v>1</v>
      </c>
    </row>
    <row r="11" spans="1:5" x14ac:dyDescent="0.25">
      <c r="A11">
        <v>4.9999998999999997</v>
      </c>
      <c r="E11">
        <f>$E$10</f>
        <v>1</v>
      </c>
    </row>
    <row r="12" spans="1:5" x14ac:dyDescent="0.25">
      <c r="A12">
        <v>5</v>
      </c>
      <c r="B12">
        <f>COUNTIFS(Лист1!$C$2:$C$19,"&gt;"&amp;$A$12-1)</f>
        <v>18</v>
      </c>
      <c r="C12">
        <f>COUNTIFS(Лист1!$C$2:$C$19,$A$12,Лист1!$D$2:$D$19,"&lt;&gt;"&amp;1)</f>
        <v>0</v>
      </c>
      <c r="D12">
        <f>1-$C$12/$B$12</f>
        <v>1</v>
      </c>
      <c r="E12">
        <f>PRODUCT(D2:$D$12)</f>
        <v>1</v>
      </c>
    </row>
    <row r="13" spans="1:5" x14ac:dyDescent="0.25">
      <c r="A13">
        <v>5.9999998999999997</v>
      </c>
      <c r="E13">
        <f>$E$12</f>
        <v>1</v>
      </c>
    </row>
    <row r="14" spans="1:5" x14ac:dyDescent="0.25">
      <c r="A14">
        <v>6</v>
      </c>
      <c r="B14">
        <f>COUNTIFS(Лист1!$C$2:$C$19,"&gt;"&amp;$A$14-1)</f>
        <v>18</v>
      </c>
      <c r="C14">
        <f>COUNTIFS(Лист1!$C$2:$C$19,$A$14,Лист1!$D$2:$D$19,"&lt;&gt;"&amp;1)</f>
        <v>0</v>
      </c>
      <c r="D14">
        <f>1-$C$14/$B$14</f>
        <v>1</v>
      </c>
      <c r="E14">
        <f>PRODUCT(D2:$D$14)</f>
        <v>1</v>
      </c>
    </row>
    <row r="15" spans="1:5" x14ac:dyDescent="0.25">
      <c r="A15">
        <v>6.9999998999999997</v>
      </c>
      <c r="E15">
        <f>$E$14</f>
        <v>1</v>
      </c>
    </row>
    <row r="16" spans="1:5" x14ac:dyDescent="0.25">
      <c r="A16">
        <v>7</v>
      </c>
      <c r="B16">
        <f>COUNTIFS(Лист1!$C$2:$C$19,"&gt;"&amp;$A$16-1)</f>
        <v>18</v>
      </c>
      <c r="C16">
        <f>COUNTIFS(Лист1!$C$2:$C$19,$A$16,Лист1!$D$2:$D$19,"&lt;&gt;"&amp;1)</f>
        <v>0</v>
      </c>
      <c r="D16">
        <f>1-$C$16/$B$16</f>
        <v>1</v>
      </c>
      <c r="E16">
        <f>PRODUCT(D2:$D$16)</f>
        <v>1</v>
      </c>
    </row>
    <row r="17" spans="1:5" x14ac:dyDescent="0.25">
      <c r="A17">
        <v>7.9999998999999997</v>
      </c>
      <c r="E17">
        <f>$E$16</f>
        <v>1</v>
      </c>
    </row>
    <row r="18" spans="1:5" x14ac:dyDescent="0.25">
      <c r="A18">
        <v>8</v>
      </c>
      <c r="B18">
        <f>COUNTIFS(Лист1!$C$2:$C$19,"&gt;"&amp;$A$18-1)</f>
        <v>17</v>
      </c>
      <c r="C18">
        <f>COUNTIFS(Лист1!$C$2:$C$19,$A$18,Лист1!$D$2:$D$19,"&lt;&gt;"&amp;1)</f>
        <v>0</v>
      </c>
      <c r="D18">
        <f>1-$C$18/$B$18</f>
        <v>1</v>
      </c>
      <c r="E18">
        <f>PRODUCT(D2:$D$18)</f>
        <v>1</v>
      </c>
    </row>
    <row r="19" spans="1:5" x14ac:dyDescent="0.25">
      <c r="A19">
        <v>8.9999999000000006</v>
      </c>
      <c r="E19">
        <f>$E$18</f>
        <v>1</v>
      </c>
    </row>
    <row r="20" spans="1:5" x14ac:dyDescent="0.25">
      <c r="A20">
        <v>9</v>
      </c>
      <c r="B20">
        <f>COUNTIFS(Лист1!$C$2:$C$19,"&gt;"&amp;$A$20-1)</f>
        <v>17</v>
      </c>
      <c r="C20">
        <f>COUNTIFS(Лист1!$C$2:$C$19,$A$20,Лист1!$D$2:$D$19,"&lt;&gt;"&amp;1)</f>
        <v>0</v>
      </c>
      <c r="D20">
        <f>1-$C$20/$B$20</f>
        <v>1</v>
      </c>
      <c r="E20">
        <f>PRODUCT(D2:$D$20)</f>
        <v>1</v>
      </c>
    </row>
    <row r="21" spans="1:5" x14ac:dyDescent="0.25">
      <c r="A21">
        <v>9.9999999000000006</v>
      </c>
      <c r="E21">
        <f>$E$20</f>
        <v>1</v>
      </c>
    </row>
    <row r="22" spans="1:5" x14ac:dyDescent="0.25">
      <c r="A22">
        <v>10</v>
      </c>
      <c r="B22">
        <f>COUNTIFS(Лист1!$C$2:$C$19,"&gt;"&amp;$A$22-1)</f>
        <v>17</v>
      </c>
      <c r="C22">
        <f>COUNTIFS(Лист1!$C$2:$C$19,$A$22,Лист1!$D$2:$D$19,"&lt;&gt;"&amp;1)</f>
        <v>0</v>
      </c>
      <c r="D22">
        <f>1-$C$22/$B$22</f>
        <v>1</v>
      </c>
      <c r="E22">
        <f>PRODUCT(D2:$D$22)</f>
        <v>1</v>
      </c>
    </row>
    <row r="23" spans="1:5" x14ac:dyDescent="0.25">
      <c r="A23">
        <v>10.999999900000001</v>
      </c>
      <c r="E23">
        <f>$E$22</f>
        <v>1</v>
      </c>
    </row>
    <row r="24" spans="1:5" x14ac:dyDescent="0.25">
      <c r="A24">
        <v>11</v>
      </c>
      <c r="B24">
        <f>COUNTIFS(Лист1!$C$2:$C$19,"&gt;"&amp;$A$24-1)</f>
        <v>17</v>
      </c>
      <c r="C24">
        <f>COUNTIFS(Лист1!$C$2:$C$19,$A$24,Лист1!$D$2:$D$19,"&lt;&gt;"&amp;1)</f>
        <v>0</v>
      </c>
      <c r="D24">
        <f>1-$C$24/$B$24</f>
        <v>1</v>
      </c>
      <c r="E24">
        <f>PRODUCT(D2:$D$24)</f>
        <v>1</v>
      </c>
    </row>
    <row r="25" spans="1:5" x14ac:dyDescent="0.25">
      <c r="A25">
        <v>11.999999900000001</v>
      </c>
      <c r="E25">
        <f>$E$24</f>
        <v>1</v>
      </c>
    </row>
    <row r="26" spans="1:5" x14ac:dyDescent="0.25">
      <c r="A26">
        <v>12</v>
      </c>
      <c r="B26">
        <f>COUNTIFS(Лист1!$C$2:$C$19,"&gt;"&amp;$A$26-1)</f>
        <v>16</v>
      </c>
      <c r="C26">
        <f>COUNTIFS(Лист1!$C$2:$C$19,$A$26,Лист1!$D$2:$D$19,"&lt;&gt;"&amp;1)</f>
        <v>0</v>
      </c>
      <c r="D26">
        <f>1-$C$26/$B$26</f>
        <v>1</v>
      </c>
      <c r="E26">
        <f>PRODUCT(D2:$D$26)</f>
        <v>1</v>
      </c>
    </row>
    <row r="27" spans="1:5" x14ac:dyDescent="0.25">
      <c r="A27">
        <v>12.999999900000001</v>
      </c>
      <c r="E27">
        <f>$E$26</f>
        <v>1</v>
      </c>
    </row>
    <row r="28" spans="1:5" x14ac:dyDescent="0.25">
      <c r="A28">
        <v>13</v>
      </c>
      <c r="B28">
        <f>COUNTIFS(Лист1!$C$2:$C$19,"&gt;"&amp;$A$28-1)</f>
        <v>15</v>
      </c>
      <c r="C28">
        <f>COUNTIFS(Лист1!$C$2:$C$19,$A$28,Лист1!$D$2:$D$19,"&lt;&gt;"&amp;1)</f>
        <v>0</v>
      </c>
      <c r="D28">
        <f>1-$C$28/$B$28</f>
        <v>1</v>
      </c>
      <c r="E28">
        <f>PRODUCT(D2:$D$28)</f>
        <v>1</v>
      </c>
    </row>
    <row r="29" spans="1:5" x14ac:dyDescent="0.25">
      <c r="A29">
        <v>13.999999900000001</v>
      </c>
      <c r="E29">
        <f>$E$28</f>
        <v>1</v>
      </c>
    </row>
    <row r="30" spans="1:5" x14ac:dyDescent="0.25">
      <c r="A30">
        <v>14</v>
      </c>
      <c r="B30">
        <f>COUNTIFS(Лист1!$C$2:$C$19,"&gt;"&amp;$A$30-1)</f>
        <v>14</v>
      </c>
      <c r="C30">
        <f>COUNTIFS(Лист1!$C$2:$C$19,$A$30,Лист1!$D$2:$D$19,"&lt;&gt;"&amp;1)</f>
        <v>1</v>
      </c>
      <c r="D30">
        <f>1-$C$30/$B$30</f>
        <v>0.9285714285714286</v>
      </c>
      <c r="E30">
        <f>PRODUCT(D2:$D$30)</f>
        <v>0.9285714285714286</v>
      </c>
    </row>
    <row r="31" spans="1:5" x14ac:dyDescent="0.25">
      <c r="A31">
        <v>14.999999900000001</v>
      </c>
      <c r="E31">
        <f>$E$30</f>
        <v>0.9285714285714286</v>
      </c>
    </row>
    <row r="32" spans="1:5" x14ac:dyDescent="0.25">
      <c r="A32">
        <v>15</v>
      </c>
      <c r="B32">
        <f>COUNTIFS(Лист1!$C$2:$C$19,"&gt;"&amp;$A$32-1)</f>
        <v>13</v>
      </c>
      <c r="C32">
        <f>COUNTIFS(Лист1!$C$2:$C$19,$A$32,Лист1!$D$2:$D$19,"&lt;&gt;"&amp;1)</f>
        <v>1</v>
      </c>
      <c r="D32">
        <f>1-$C$32/$B$32</f>
        <v>0.92307692307692313</v>
      </c>
      <c r="E32">
        <f>PRODUCT(D2:$D$32)</f>
        <v>0.85714285714285721</v>
      </c>
    </row>
    <row r="33" spans="1:5" x14ac:dyDescent="0.25">
      <c r="A33">
        <v>15.999999900000001</v>
      </c>
      <c r="E33">
        <f>$E$32</f>
        <v>0.85714285714285721</v>
      </c>
    </row>
    <row r="34" spans="1:5" x14ac:dyDescent="0.25">
      <c r="A34">
        <v>16</v>
      </c>
      <c r="B34">
        <f>COUNTIFS(Лист1!$C$2:$C$19,"&gt;"&amp;$A$34-1)</f>
        <v>12</v>
      </c>
      <c r="C34">
        <f>COUNTIFS(Лист1!$C$2:$C$19,$A$34,Лист1!$D$2:$D$19,"&lt;&gt;"&amp;1)</f>
        <v>1</v>
      </c>
      <c r="D34">
        <f>1-$C$34/$B$34</f>
        <v>0.91666666666666663</v>
      </c>
      <c r="E34">
        <f>PRODUCT(D2:$D$34)</f>
        <v>0.7857142857142857</v>
      </c>
    </row>
    <row r="35" spans="1:5" x14ac:dyDescent="0.25">
      <c r="A35">
        <v>16.999999899999999</v>
      </c>
      <c r="E35">
        <f>$E$34</f>
        <v>0.7857142857142857</v>
      </c>
    </row>
    <row r="36" spans="1:5" x14ac:dyDescent="0.25">
      <c r="A36">
        <v>17</v>
      </c>
      <c r="B36">
        <f>COUNTIFS(Лист1!$C$2:$C$19,"&gt;"&amp;$A$36-1)</f>
        <v>11</v>
      </c>
      <c r="C36">
        <f>COUNTIFS(Лист1!$C$2:$C$19,$A$36,Лист1!$D$2:$D$19,"&lt;&gt;"&amp;1)</f>
        <v>1</v>
      </c>
      <c r="D36">
        <f>1-$C$36/$B$36</f>
        <v>0.90909090909090906</v>
      </c>
      <c r="E36">
        <f>PRODUCT(D2:$D$36)</f>
        <v>0.7142857142857143</v>
      </c>
    </row>
    <row r="37" spans="1:5" x14ac:dyDescent="0.25">
      <c r="A37">
        <v>17.999999899999999</v>
      </c>
      <c r="E37">
        <f>$E$36</f>
        <v>0.7142857142857143</v>
      </c>
    </row>
    <row r="38" spans="1:5" x14ac:dyDescent="0.25">
      <c r="A38">
        <v>18</v>
      </c>
      <c r="B38">
        <f>COUNTIFS(Лист1!$C$2:$C$19,"&gt;"&amp;$A$38-1)</f>
        <v>10</v>
      </c>
      <c r="C38">
        <f>COUNTIFS(Лист1!$C$2:$C$19,$A$38,Лист1!$D$2:$D$19,"&lt;&gt;"&amp;1)</f>
        <v>1</v>
      </c>
      <c r="D38">
        <f>1-$C$38/$B$38</f>
        <v>0.9</v>
      </c>
      <c r="E38">
        <f>PRODUCT(D2:$D$38)</f>
        <v>0.6428571428571429</v>
      </c>
    </row>
    <row r="39" spans="1:5" x14ac:dyDescent="0.25">
      <c r="A39">
        <v>18.999999899999999</v>
      </c>
      <c r="E39">
        <f>$E$38</f>
        <v>0.6428571428571429</v>
      </c>
    </row>
    <row r="40" spans="1:5" x14ac:dyDescent="0.25">
      <c r="A40">
        <v>19</v>
      </c>
      <c r="B40">
        <f>COUNTIFS(Лист1!$C$2:$C$19,"&gt;"&amp;$A$40-1)</f>
        <v>9</v>
      </c>
      <c r="C40">
        <f>COUNTIFS(Лист1!$C$2:$C$19,$A$40,Лист1!$D$2:$D$19,"&lt;&gt;"&amp;1)</f>
        <v>1</v>
      </c>
      <c r="D40">
        <f>1-$C$40/$B$40</f>
        <v>0.88888888888888884</v>
      </c>
      <c r="E40">
        <f>PRODUCT(D2:$D$40)</f>
        <v>0.5714285714285714</v>
      </c>
    </row>
    <row r="41" spans="1:5" x14ac:dyDescent="0.25">
      <c r="A41">
        <v>19.999999899999999</v>
      </c>
      <c r="E41">
        <f>$E$40</f>
        <v>0.5714285714285714</v>
      </c>
    </row>
    <row r="42" spans="1:5" x14ac:dyDescent="0.25">
      <c r="A42">
        <v>20</v>
      </c>
      <c r="B42">
        <f>COUNTIFS(Лист1!$C$2:$C$19,"&gt;"&amp;$A$42-1)</f>
        <v>8</v>
      </c>
      <c r="C42">
        <f>COUNTIFS(Лист1!$C$2:$C$19,$A$42,Лист1!$D$2:$D$19,"&lt;&gt;"&amp;1)</f>
        <v>1</v>
      </c>
      <c r="D42">
        <f>1-$C$42/$B$42</f>
        <v>0.875</v>
      </c>
      <c r="E42">
        <f>PRODUCT(D2:$D$42)</f>
        <v>0.5</v>
      </c>
    </row>
    <row r="43" spans="1:5" x14ac:dyDescent="0.25">
      <c r="A43">
        <v>20.999999899999999</v>
      </c>
      <c r="E43">
        <f>$E$42</f>
        <v>0.5</v>
      </c>
    </row>
    <row r="44" spans="1:5" x14ac:dyDescent="0.25">
      <c r="A44">
        <v>21</v>
      </c>
      <c r="B44">
        <f>COUNTIFS(Лист1!$C$2:$C$19,"&gt;"&amp;$A$44-1)</f>
        <v>7</v>
      </c>
      <c r="C44">
        <f>COUNTIFS(Лист1!$C$2:$C$19,$A$44,Лист1!$D$2:$D$19,"&lt;&gt;"&amp;1)</f>
        <v>1</v>
      </c>
      <c r="D44">
        <f>1-$C$44/$B$44</f>
        <v>0.85714285714285721</v>
      </c>
      <c r="E44">
        <f>PRODUCT(D2:$D$44)</f>
        <v>0.4285714285714286</v>
      </c>
    </row>
    <row r="45" spans="1:5" x14ac:dyDescent="0.25">
      <c r="A45">
        <v>21.999999899999999</v>
      </c>
      <c r="E45">
        <f>$E$44</f>
        <v>0.4285714285714286</v>
      </c>
    </row>
    <row r="46" spans="1:5" x14ac:dyDescent="0.25">
      <c r="A46">
        <v>22</v>
      </c>
      <c r="B46">
        <f>COUNTIFS(Лист1!$C$2:$C$19,"&gt;"&amp;$A$46-1)</f>
        <v>6</v>
      </c>
      <c r="C46">
        <f>COUNTIFS(Лист1!$C$2:$C$19,$A$46,Лист1!$D$2:$D$19,"&lt;&gt;"&amp;1)</f>
        <v>1</v>
      </c>
      <c r="D46">
        <f>1-$C$46/$B$46</f>
        <v>0.83333333333333337</v>
      </c>
      <c r="E46">
        <f>PRODUCT(D2:$D$46)</f>
        <v>0.35714285714285721</v>
      </c>
    </row>
    <row r="47" spans="1:5" x14ac:dyDescent="0.25">
      <c r="A47">
        <v>22.999999899999999</v>
      </c>
      <c r="E47">
        <f>$E$46</f>
        <v>0.35714285714285721</v>
      </c>
    </row>
    <row r="48" spans="1:5" x14ac:dyDescent="0.25">
      <c r="A48">
        <v>23</v>
      </c>
      <c r="B48">
        <f>COUNTIFS(Лист1!$C$2:$C$19,"&gt;"&amp;$A$48-1)</f>
        <v>5</v>
      </c>
      <c r="C48">
        <f>COUNTIFS(Лист1!$C$2:$C$19,$A$48,Лист1!$D$2:$D$19,"&lt;&gt;"&amp;1)</f>
        <v>0</v>
      </c>
      <c r="D48">
        <f>1-$C$48/$B$48</f>
        <v>1</v>
      </c>
      <c r="E48">
        <f>PRODUCT(D2:$D$48)</f>
        <v>0.35714285714285721</v>
      </c>
    </row>
    <row r="49" spans="1:5" x14ac:dyDescent="0.25">
      <c r="A49">
        <v>23.999999899999999</v>
      </c>
      <c r="E49">
        <f>$E$48</f>
        <v>0.35714285714285721</v>
      </c>
    </row>
    <row r="50" spans="1:5" x14ac:dyDescent="0.25">
      <c r="A50">
        <v>24</v>
      </c>
      <c r="B50">
        <f>COUNTIFS(Лист1!$C$2:$C$19,"&gt;"&amp;$A$50-1)</f>
        <v>4</v>
      </c>
      <c r="C50">
        <f>COUNTIFS(Лист1!$C$2:$C$19,$A$50,Лист1!$D$2:$D$19,"&lt;&gt;"&amp;1)</f>
        <v>0</v>
      </c>
      <c r="D50">
        <f>1-$C$50/$B$50</f>
        <v>1</v>
      </c>
      <c r="E50">
        <f>PRODUCT(D2:$D$50)</f>
        <v>0.35714285714285721</v>
      </c>
    </row>
    <row r="51" spans="1:5" x14ac:dyDescent="0.25">
      <c r="A51">
        <v>24.999999899999999</v>
      </c>
      <c r="E51">
        <f>$E$50</f>
        <v>0.35714285714285721</v>
      </c>
    </row>
    <row r="52" spans="1:5" x14ac:dyDescent="0.25">
      <c r="A52">
        <v>25</v>
      </c>
      <c r="B52">
        <f>COUNTIFS(Лист1!$C$2:$C$19,"&gt;"&amp;$A$52-1)</f>
        <v>3</v>
      </c>
      <c r="C52">
        <f>COUNTIFS(Лист1!$C$2:$C$19,$A$52,Лист1!$D$2:$D$19,"&lt;&gt;"&amp;1)</f>
        <v>0</v>
      </c>
      <c r="D52">
        <f>1-$C$52/$B$52</f>
        <v>1</v>
      </c>
      <c r="E52">
        <f>PRODUCT(D2:$D$52)</f>
        <v>0.35714285714285721</v>
      </c>
    </row>
    <row r="53" spans="1:5" x14ac:dyDescent="0.25">
      <c r="A53">
        <v>25.999999899999999</v>
      </c>
      <c r="E53">
        <f>$E$52</f>
        <v>0.35714285714285721</v>
      </c>
    </row>
    <row r="54" spans="1:5" x14ac:dyDescent="0.25">
      <c r="A54">
        <v>26</v>
      </c>
      <c r="B54">
        <f>COUNTIFS(Лист1!$C$2:$C$19,"&gt;"&amp;$A$54-1)</f>
        <v>2</v>
      </c>
      <c r="C54">
        <f>COUNTIFS(Лист1!$C$2:$C$19,$A$54,Лист1!$D$2:$D$19,"&lt;&gt;"&amp;1)</f>
        <v>0</v>
      </c>
      <c r="D54">
        <f>1-$C$54/$B$54</f>
        <v>1</v>
      </c>
      <c r="E54">
        <f>PRODUCT(D2:$D$54)</f>
        <v>0.35714285714285721</v>
      </c>
    </row>
    <row r="55" spans="1:5" x14ac:dyDescent="0.25">
      <c r="A55">
        <v>26.999999899999999</v>
      </c>
      <c r="E55">
        <f>$E$54</f>
        <v>0.35714285714285721</v>
      </c>
    </row>
    <row r="56" spans="1:5" x14ac:dyDescent="0.25">
      <c r="A56">
        <v>27</v>
      </c>
      <c r="B56">
        <f>COUNTIFS(Лист1!$C$2:$C$19,"&gt;"&amp;$A$56-1)</f>
        <v>2</v>
      </c>
      <c r="C56">
        <f>COUNTIFS(Лист1!$C$2:$C$19,$A$56,Лист1!$D$2:$D$19,"&lt;&gt;"&amp;1)</f>
        <v>0</v>
      </c>
      <c r="D56">
        <f>1-$C$56/$B$56</f>
        <v>1</v>
      </c>
      <c r="E56">
        <f>PRODUCT(D2:$D$56)</f>
        <v>0.35714285714285721</v>
      </c>
    </row>
    <row r="57" spans="1:5" x14ac:dyDescent="0.25">
      <c r="A57">
        <v>27.999999899999999</v>
      </c>
      <c r="E57">
        <f>$E$56</f>
        <v>0.35714285714285721</v>
      </c>
    </row>
    <row r="58" spans="1:5" x14ac:dyDescent="0.25">
      <c r="A58">
        <v>28</v>
      </c>
      <c r="B58">
        <f>COUNTIFS(Лист1!$C$2:$C$19,"&gt;"&amp;$A$58-1)</f>
        <v>2</v>
      </c>
      <c r="C58">
        <f>COUNTIFS(Лист1!$C$2:$C$19,$A$58,Лист1!$D$2:$D$19,"&lt;&gt;"&amp;1)</f>
        <v>0</v>
      </c>
      <c r="D58">
        <f>1-$C$58/$B$58</f>
        <v>1</v>
      </c>
      <c r="E58">
        <f>PRODUCT(D2:$D$58)</f>
        <v>0.35714285714285721</v>
      </c>
    </row>
    <row r="59" spans="1:5" x14ac:dyDescent="0.25">
      <c r="A59">
        <v>28.999999899999999</v>
      </c>
      <c r="E59">
        <f>$E$58</f>
        <v>0.35714285714285721</v>
      </c>
    </row>
    <row r="60" spans="1:5" x14ac:dyDescent="0.25">
      <c r="A60">
        <v>29</v>
      </c>
      <c r="B60">
        <f>COUNTIFS(Лист1!$C$2:$C$19,"&gt;"&amp;$A$60-1)</f>
        <v>1</v>
      </c>
      <c r="C60">
        <f>COUNTIFS(Лист1!$C$2:$C$19,$A$60,Лист1!$D$2:$D$19,"&lt;&gt;"&amp;1)</f>
        <v>0</v>
      </c>
      <c r="D60">
        <f>1-$C$60/$B$60</f>
        <v>1</v>
      </c>
      <c r="E60">
        <f>PRODUCT(D2:$D$60)</f>
        <v>0.35714285714285721</v>
      </c>
    </row>
    <row r="61" spans="1:5" x14ac:dyDescent="0.25">
      <c r="A61">
        <v>29.999999899999999</v>
      </c>
      <c r="E61">
        <f>$E$60</f>
        <v>0.35714285714285721</v>
      </c>
    </row>
    <row r="62" spans="1:5" x14ac:dyDescent="0.25">
      <c r="A62">
        <v>30</v>
      </c>
      <c r="B62">
        <f>COUNTIFS(Лист1!$C$2:$C$19,"&gt;"&amp;$A$62-1)</f>
        <v>1</v>
      </c>
      <c r="C62">
        <f>COUNTIFS(Лист1!$C$2:$C$19,$A$62,Лист1!$D$2:$D$19,"&lt;&gt;"&amp;1)</f>
        <v>0</v>
      </c>
      <c r="D62">
        <f>1-$C$62/$B$62</f>
        <v>1</v>
      </c>
      <c r="E62">
        <f>PRODUCT(D2:$D$62)</f>
        <v>0.35714285714285721</v>
      </c>
    </row>
    <row r="63" spans="1:5" x14ac:dyDescent="0.25">
      <c r="A63">
        <v>30.999999899999999</v>
      </c>
      <c r="E63">
        <f>$E$62</f>
        <v>0.35714285714285721</v>
      </c>
    </row>
    <row r="64" spans="1:5" x14ac:dyDescent="0.25">
      <c r="A64">
        <v>31</v>
      </c>
      <c r="B64">
        <f>COUNTIFS(Лист1!$C$2:$C$19,"&gt;"&amp;$A$64-1)</f>
        <v>1</v>
      </c>
      <c r="C64">
        <f>COUNTIFS(Лист1!$C$2:$C$19,$A$64,Лист1!$D$2:$D$19,"&lt;&gt;"&amp;1)</f>
        <v>0</v>
      </c>
      <c r="D64">
        <f>1-$C$64/$B$64</f>
        <v>1</v>
      </c>
      <c r="E64">
        <f>PRODUCT(D2:$D$64)</f>
        <v>0.35714285714285721</v>
      </c>
    </row>
    <row r="65" spans="1:5" x14ac:dyDescent="0.25">
      <c r="A65">
        <v>31.999999899999999</v>
      </c>
      <c r="E65">
        <f>$E$64</f>
        <v>0.35714285714285721</v>
      </c>
    </row>
    <row r="66" spans="1:5" x14ac:dyDescent="0.25">
      <c r="A66">
        <v>32</v>
      </c>
      <c r="B66">
        <f>COUNTIFS(Лист1!$C$2:$C$19,"&gt;"&amp;$A$66-1)</f>
        <v>1</v>
      </c>
      <c r="C66">
        <f>COUNTIFS(Лист1!$C$2:$C$19,$A$66,Лист1!$D$2:$D$19,"&lt;&gt;"&amp;1)</f>
        <v>0</v>
      </c>
      <c r="D66">
        <f>1-$C$66/$B$66</f>
        <v>1</v>
      </c>
      <c r="E66">
        <f>PRODUCT(D2:$D$66)</f>
        <v>0.35714285714285721</v>
      </c>
    </row>
    <row r="67" spans="1:5" x14ac:dyDescent="0.25">
      <c r="A67">
        <v>32.999999899999999</v>
      </c>
      <c r="E67">
        <f>$E$66</f>
        <v>0.35714285714285721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9"/>
  <sheetViews>
    <sheetView workbookViewId="0">
      <selection activeCell="F4" sqref="F4"/>
    </sheetView>
  </sheetViews>
  <sheetFormatPr defaultRowHeight="15" x14ac:dyDescent="0.25"/>
  <sheetData>
    <row r="2" spans="3:4" x14ac:dyDescent="0.25">
      <c r="C2">
        <v>7</v>
      </c>
      <c r="D2">
        <v>1</v>
      </c>
    </row>
    <row r="3" spans="3:4" x14ac:dyDescent="0.25">
      <c r="C3">
        <v>11</v>
      </c>
      <c r="D3">
        <v>1</v>
      </c>
    </row>
    <row r="4" spans="3:4" x14ac:dyDescent="0.25">
      <c r="C4">
        <v>12</v>
      </c>
      <c r="D4">
        <v>1</v>
      </c>
    </row>
    <row r="5" spans="3:4" x14ac:dyDescent="0.25">
      <c r="C5">
        <v>13</v>
      </c>
      <c r="D5">
        <v>1</v>
      </c>
    </row>
    <row r="6" spans="3:4" x14ac:dyDescent="0.25">
      <c r="C6">
        <v>14</v>
      </c>
      <c r="D6">
        <v>2</v>
      </c>
    </row>
    <row r="7" spans="3:4" x14ac:dyDescent="0.25">
      <c r="C7">
        <v>15</v>
      </c>
      <c r="D7">
        <v>4</v>
      </c>
    </row>
    <row r="8" spans="3:4" x14ac:dyDescent="0.25">
      <c r="C8">
        <v>16</v>
      </c>
      <c r="D8">
        <v>2</v>
      </c>
    </row>
    <row r="9" spans="3:4" x14ac:dyDescent="0.25">
      <c r="C9">
        <v>17</v>
      </c>
      <c r="D9">
        <v>3</v>
      </c>
    </row>
    <row r="10" spans="3:4" x14ac:dyDescent="0.25">
      <c r="C10">
        <v>18</v>
      </c>
      <c r="D10">
        <v>4</v>
      </c>
    </row>
    <row r="11" spans="3:4" x14ac:dyDescent="0.25">
      <c r="C11">
        <v>19</v>
      </c>
      <c r="D11">
        <v>6</v>
      </c>
    </row>
    <row r="12" spans="3:4" x14ac:dyDescent="0.25">
      <c r="C12">
        <v>20</v>
      </c>
      <c r="D12">
        <v>19</v>
      </c>
    </row>
    <row r="13" spans="3:4" x14ac:dyDescent="0.25">
      <c r="C13">
        <v>21</v>
      </c>
      <c r="D13">
        <v>10</v>
      </c>
    </row>
    <row r="14" spans="3:4" x14ac:dyDescent="0.25">
      <c r="C14">
        <v>22</v>
      </c>
      <c r="D14">
        <v>7</v>
      </c>
    </row>
    <row r="15" spans="3:4" x14ac:dyDescent="0.25">
      <c r="C15">
        <v>23</v>
      </c>
      <c r="D15">
        <v>1</v>
      </c>
    </row>
    <row r="16" spans="3:4" x14ac:dyDescent="0.25">
      <c r="C16">
        <v>24</v>
      </c>
      <c r="D16">
        <v>1</v>
      </c>
    </row>
    <row r="17" spans="3:4" x14ac:dyDescent="0.25">
      <c r="C17">
        <v>25</v>
      </c>
      <c r="D17">
        <v>1</v>
      </c>
    </row>
    <row r="18" spans="3:4" x14ac:dyDescent="0.25">
      <c r="C18">
        <v>28</v>
      </c>
      <c r="D18">
        <v>1</v>
      </c>
    </row>
    <row r="19" spans="3:4" x14ac:dyDescent="0.25">
      <c r="C19">
        <v>32</v>
      </c>
      <c r="D19">
        <v>1</v>
      </c>
    </row>
    <row r="20" spans="3:4" x14ac:dyDescent="0.25">
      <c r="D20" s="19"/>
    </row>
    <row r="21" spans="3:4" x14ac:dyDescent="0.25">
      <c r="D21" s="19"/>
    </row>
    <row r="22" spans="3:4" x14ac:dyDescent="0.25">
      <c r="D22" s="19"/>
    </row>
    <row r="23" spans="3:4" x14ac:dyDescent="0.25">
      <c r="D23" s="19"/>
    </row>
    <row r="24" spans="3:4" x14ac:dyDescent="0.25">
      <c r="D24" s="19"/>
    </row>
    <row r="25" spans="3:4" x14ac:dyDescent="0.25">
      <c r="D25" s="19"/>
    </row>
    <row r="26" spans="3:4" x14ac:dyDescent="0.25">
      <c r="D26" s="19"/>
    </row>
    <row r="27" spans="3:4" x14ac:dyDescent="0.25">
      <c r="D27" s="19"/>
    </row>
    <row r="28" spans="3:4" x14ac:dyDescent="0.25">
      <c r="D28" s="19"/>
    </row>
    <row r="29" spans="3:4" x14ac:dyDescent="0.25">
      <c r="D29" s="19"/>
    </row>
    <row r="30" spans="3:4" x14ac:dyDescent="0.25">
      <c r="D30" s="19"/>
    </row>
    <row r="31" spans="3:4" x14ac:dyDescent="0.25">
      <c r="D31" s="19"/>
    </row>
    <row r="32" spans="3:4" x14ac:dyDescent="0.25">
      <c r="D32" s="19"/>
    </row>
    <row r="33" spans="4:4" x14ac:dyDescent="0.25">
      <c r="D33" s="19"/>
    </row>
    <row r="34" spans="4:4" x14ac:dyDescent="0.25">
      <c r="D34" s="19"/>
    </row>
    <row r="35" spans="4:4" x14ac:dyDescent="0.25">
      <c r="D35" s="19"/>
    </row>
    <row r="36" spans="4:4" x14ac:dyDescent="0.25">
      <c r="D36" s="19"/>
    </row>
    <row r="37" spans="4:4" x14ac:dyDescent="0.25">
      <c r="D37" s="19"/>
    </row>
    <row r="38" spans="4:4" x14ac:dyDescent="0.25">
      <c r="D38" s="19"/>
    </row>
    <row r="39" spans="4:4" x14ac:dyDescent="0.25">
      <c r="D39" s="19"/>
    </row>
    <row r="40" spans="4:4" x14ac:dyDescent="0.25">
      <c r="D40" s="19"/>
    </row>
    <row r="41" spans="4:4" x14ac:dyDescent="0.25">
      <c r="D41" s="19"/>
    </row>
    <row r="42" spans="4:4" x14ac:dyDescent="0.25">
      <c r="D42" s="19"/>
    </row>
    <row r="43" spans="4:4" x14ac:dyDescent="0.25">
      <c r="D43" s="19"/>
    </row>
    <row r="44" spans="4:4" x14ac:dyDescent="0.25">
      <c r="D44" s="19"/>
    </row>
    <row r="45" spans="4:4" x14ac:dyDescent="0.25">
      <c r="D45" s="19"/>
    </row>
    <row r="46" spans="4:4" x14ac:dyDescent="0.25">
      <c r="D46" s="19"/>
    </row>
    <row r="47" spans="4:4" x14ac:dyDescent="0.25">
      <c r="D47" s="19"/>
    </row>
    <row r="48" spans="4:4" x14ac:dyDescent="0.25">
      <c r="D48" s="19"/>
    </row>
    <row r="49" spans="4:4" x14ac:dyDescent="0.25">
      <c r="D49" s="19"/>
    </row>
  </sheetData>
  <sortState ref="A1:A66">
    <sortCondition ref="A1:A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Вибірка 1</vt:lpstr>
      <vt:lpstr>Вибірка 2</vt:lpstr>
      <vt:lpstr>Легенда</vt:lpstr>
      <vt:lpstr>Лист2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Мишаня</dc:creator>
  <cp:lastModifiedBy>Yaroslav Mavliutov</cp:lastModifiedBy>
  <dcterms:created xsi:type="dcterms:W3CDTF">2014-07-09T09:46:50Z</dcterms:created>
  <dcterms:modified xsi:type="dcterms:W3CDTF">2017-10-29T20:54:02Z</dcterms:modified>
</cp:coreProperties>
</file>