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32" i="1" l="1"/>
  <c r="F31" i="1"/>
  <c r="F30" i="1"/>
  <c r="F29" i="1"/>
  <c r="F28" i="1"/>
  <c r="F26" i="1" l="1"/>
  <c r="F25" i="1"/>
  <c r="F24" i="1"/>
  <c r="F23" i="1"/>
  <c r="F21" i="1"/>
  <c r="F20" i="1"/>
  <c r="F19" i="1"/>
  <c r="F18" i="1"/>
  <c r="F17" i="1"/>
</calcChain>
</file>

<file path=xl/sharedStrings.xml><?xml version="1.0" encoding="utf-8"?>
<sst xmlns="http://schemas.openxmlformats.org/spreadsheetml/2006/main" count="78" uniqueCount="47">
  <si>
    <t>Vpp</t>
  </si>
  <si>
    <t>Hz</t>
  </si>
  <si>
    <t>rpm</t>
  </si>
  <si>
    <t>cyc</t>
  </si>
  <si>
    <t>grounded</t>
  </si>
  <si>
    <t>Notes</t>
  </si>
  <si>
    <t>date</t>
  </si>
  <si>
    <t>time</t>
  </si>
  <si>
    <t>oct_19</t>
  </si>
  <si>
    <t>1946</t>
  </si>
  <si>
    <t>n</t>
  </si>
  <si>
    <t>1957</t>
  </si>
  <si>
    <t>0810</t>
  </si>
  <si>
    <t>2343</t>
  </si>
  <si>
    <t>oct_20</t>
  </si>
  <si>
    <t>1422</t>
  </si>
  <si>
    <t>1529</t>
  </si>
  <si>
    <t>1715</t>
  </si>
  <si>
    <t>1800</t>
  </si>
  <si>
    <t>2010</t>
  </si>
  <si>
    <t>2215</t>
  </si>
  <si>
    <t>oct_26</t>
  </si>
  <si>
    <t>1820</t>
  </si>
  <si>
    <t>2015</t>
  </si>
  <si>
    <t>2040</t>
  </si>
  <si>
    <t>2140</t>
  </si>
  <si>
    <t>2310</t>
  </si>
  <si>
    <t>2450</t>
  </si>
  <si>
    <t>0225</t>
  </si>
  <si>
    <t>duration/min</t>
  </si>
  <si>
    <t>oct_27</t>
  </si>
  <si>
    <t>1350</t>
  </si>
  <si>
    <t>1720</t>
  </si>
  <si>
    <t>2200</t>
  </si>
  <si>
    <t>oct_28</t>
  </si>
  <si>
    <t>1420</t>
  </si>
  <si>
    <t>1500</t>
  </si>
  <si>
    <t>1520</t>
  </si>
  <si>
    <t>1612</t>
  </si>
  <si>
    <t>2000</t>
  </si>
  <si>
    <t>droplet vol. (pL)</t>
  </si>
  <si>
    <t>NaN</t>
  </si>
  <si>
    <t>wrong voltage /Not used</t>
  </si>
  <si>
    <t>inappropriate frequency /Not used</t>
  </si>
  <si>
    <t>Very low signal/Not used</t>
  </si>
  <si>
    <t>oct_29</t>
  </si>
  <si>
    <t>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</si>
</sst>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7" workbookViewId="0">
      <selection activeCell="G33" sqref="G33"/>
    </sheetView>
  </sheetViews>
  <sheetFormatPr defaultRowHeight="15" x14ac:dyDescent="0.25"/>
  <cols>
    <col min="2" max="2" width="9.140625" style="1"/>
    <col min="6" max="6" width="13.85546875" customWidth="1"/>
    <col min="7" max="7" width="10" customWidth="1"/>
    <col min="8" max="8" width="12.5703125" style="2" customWidth="1"/>
    <col min="9" max="9" width="19.7109375" style="2" customWidth="1"/>
    <col min="10" max="10" width="66" customWidth="1"/>
  </cols>
  <sheetData>
    <row r="1" spans="1:10" x14ac:dyDescent="0.25">
      <c r="A1" t="s">
        <v>6</v>
      </c>
      <c r="B1" s="1" t="s">
        <v>7</v>
      </c>
      <c r="C1" t="s">
        <v>0</v>
      </c>
      <c r="D1" t="s">
        <v>1</v>
      </c>
      <c r="E1" t="s">
        <v>2</v>
      </c>
      <c r="F1" t="s">
        <v>3</v>
      </c>
      <c r="G1" t="s">
        <v>29</v>
      </c>
      <c r="H1" s="2" t="s">
        <v>4</v>
      </c>
      <c r="I1" s="2" t="s">
        <v>40</v>
      </c>
      <c r="J1" t="s">
        <v>5</v>
      </c>
    </row>
    <row r="2" spans="1:10" x14ac:dyDescent="0.25">
      <c r="A2" t="s">
        <v>8</v>
      </c>
      <c r="B2" s="1" t="s">
        <v>9</v>
      </c>
      <c r="C2">
        <v>2</v>
      </c>
      <c r="D2">
        <v>10</v>
      </c>
      <c r="E2">
        <v>350</v>
      </c>
      <c r="F2">
        <v>2000</v>
      </c>
      <c r="H2" s="2" t="s">
        <v>10</v>
      </c>
      <c r="I2" s="2">
        <v>21.16</v>
      </c>
    </row>
    <row r="3" spans="1:10" x14ac:dyDescent="0.25">
      <c r="B3" s="1" t="s">
        <v>11</v>
      </c>
      <c r="C3">
        <v>2</v>
      </c>
      <c r="D3">
        <v>10</v>
      </c>
      <c r="E3">
        <v>300</v>
      </c>
      <c r="F3">
        <v>2000</v>
      </c>
      <c r="H3" s="2" t="s">
        <v>10</v>
      </c>
      <c r="I3" s="2">
        <v>84.37</v>
      </c>
    </row>
    <row r="4" spans="1:10" x14ac:dyDescent="0.25">
      <c r="B4" s="1" t="s">
        <v>12</v>
      </c>
      <c r="C4">
        <v>2</v>
      </c>
      <c r="D4">
        <v>10</v>
      </c>
      <c r="E4">
        <v>400</v>
      </c>
      <c r="F4">
        <v>4000</v>
      </c>
      <c r="H4" s="2" t="s">
        <v>10</v>
      </c>
      <c r="I4" s="2">
        <v>6.5359999999999996</v>
      </c>
    </row>
    <row r="5" spans="1:10" x14ac:dyDescent="0.25">
      <c r="B5" s="1" t="s">
        <v>13</v>
      </c>
      <c r="C5">
        <v>2</v>
      </c>
      <c r="D5">
        <v>10</v>
      </c>
      <c r="E5">
        <v>450</v>
      </c>
      <c r="F5">
        <v>8000</v>
      </c>
      <c r="H5" s="2" t="s">
        <v>10</v>
      </c>
      <c r="I5" s="2">
        <v>4.641</v>
      </c>
    </row>
    <row r="7" spans="1:10" x14ac:dyDescent="0.25">
      <c r="A7" t="s">
        <v>14</v>
      </c>
      <c r="B7" s="1" t="s">
        <v>15</v>
      </c>
      <c r="C7">
        <v>2</v>
      </c>
      <c r="D7">
        <v>10</v>
      </c>
      <c r="E7">
        <v>400</v>
      </c>
      <c r="F7">
        <v>4000</v>
      </c>
      <c r="H7" s="2" t="s">
        <v>10</v>
      </c>
      <c r="I7" s="2">
        <v>12.23</v>
      </c>
    </row>
    <row r="8" spans="1:10" x14ac:dyDescent="0.25">
      <c r="B8" s="1" t="s">
        <v>16</v>
      </c>
      <c r="C8">
        <v>2</v>
      </c>
      <c r="D8">
        <v>10</v>
      </c>
      <c r="E8">
        <v>450</v>
      </c>
      <c r="F8">
        <v>8000</v>
      </c>
      <c r="H8" s="2" t="s">
        <v>10</v>
      </c>
      <c r="I8" s="2">
        <v>5.6020000000000003</v>
      </c>
    </row>
    <row r="9" spans="1:10" x14ac:dyDescent="0.25">
      <c r="B9" s="1" t="s">
        <v>17</v>
      </c>
      <c r="C9">
        <v>2</v>
      </c>
      <c r="D9">
        <v>10</v>
      </c>
      <c r="E9">
        <v>500</v>
      </c>
      <c r="F9">
        <v>12000</v>
      </c>
      <c r="H9" s="2" t="s">
        <v>10</v>
      </c>
      <c r="I9" s="2">
        <v>0.70899999999999996</v>
      </c>
    </row>
    <row r="10" spans="1:10" x14ac:dyDescent="0.25">
      <c r="B10" s="1" t="s">
        <v>18</v>
      </c>
      <c r="C10">
        <v>2</v>
      </c>
      <c r="D10">
        <v>10</v>
      </c>
      <c r="E10">
        <v>500</v>
      </c>
      <c r="F10">
        <v>12000</v>
      </c>
      <c r="H10" s="2" t="s">
        <v>10</v>
      </c>
      <c r="I10" s="2">
        <v>0.93700000000000006</v>
      </c>
    </row>
    <row r="11" spans="1:10" x14ac:dyDescent="0.25">
      <c r="B11" s="1" t="s">
        <v>19</v>
      </c>
      <c r="C11">
        <v>2</v>
      </c>
      <c r="D11">
        <v>10</v>
      </c>
      <c r="E11">
        <v>550</v>
      </c>
      <c r="F11">
        <v>36000</v>
      </c>
      <c r="H11" s="2" t="s">
        <v>10</v>
      </c>
      <c r="I11" s="2">
        <v>0.45300000000000001</v>
      </c>
    </row>
    <row r="12" spans="1:10" x14ac:dyDescent="0.25">
      <c r="B12" s="1" t="s">
        <v>20</v>
      </c>
      <c r="C12">
        <v>2</v>
      </c>
      <c r="D12">
        <v>10</v>
      </c>
      <c r="E12">
        <v>550</v>
      </c>
      <c r="F12">
        <v>54000</v>
      </c>
      <c r="H12" s="2" t="s">
        <v>10</v>
      </c>
      <c r="I12" s="2">
        <v>0.80300000000000005</v>
      </c>
    </row>
    <row r="14" spans="1:10" x14ac:dyDescent="0.25">
      <c r="A14" t="s">
        <v>21</v>
      </c>
      <c r="B14" s="1" t="s">
        <v>18</v>
      </c>
      <c r="C14">
        <v>2</v>
      </c>
      <c r="D14">
        <v>10</v>
      </c>
      <c r="E14">
        <v>350</v>
      </c>
      <c r="F14">
        <v>4000</v>
      </c>
      <c r="H14" s="2" t="s">
        <v>10</v>
      </c>
      <c r="I14" s="2">
        <v>14.91</v>
      </c>
    </row>
    <row r="15" spans="1:10" x14ac:dyDescent="0.25">
      <c r="B15" s="1" t="s">
        <v>22</v>
      </c>
      <c r="C15">
        <v>2</v>
      </c>
      <c r="D15">
        <v>50</v>
      </c>
      <c r="E15">
        <v>350</v>
      </c>
      <c r="F15">
        <v>4000</v>
      </c>
      <c r="H15" s="2" t="s">
        <v>10</v>
      </c>
      <c r="I15" s="2">
        <v>13.73</v>
      </c>
    </row>
    <row r="16" spans="1:10" x14ac:dyDescent="0.25">
      <c r="B16" s="1" t="s">
        <v>23</v>
      </c>
      <c r="C16">
        <v>2</v>
      </c>
      <c r="D16">
        <v>30</v>
      </c>
      <c r="E16">
        <v>550</v>
      </c>
      <c r="F16">
        <v>60000</v>
      </c>
      <c r="H16" s="2" t="s">
        <v>10</v>
      </c>
      <c r="I16" s="2">
        <v>1.784</v>
      </c>
      <c r="J16" t="s">
        <v>42</v>
      </c>
    </row>
    <row r="17" spans="1:10" x14ac:dyDescent="0.25">
      <c r="B17" s="1" t="s">
        <v>24</v>
      </c>
      <c r="C17">
        <v>2</v>
      </c>
      <c r="D17">
        <v>30</v>
      </c>
      <c r="E17">
        <v>550</v>
      </c>
      <c r="F17">
        <f>30*30*60</f>
        <v>54000</v>
      </c>
      <c r="H17" s="2" t="s">
        <v>10</v>
      </c>
      <c r="I17" s="2">
        <v>0.434</v>
      </c>
    </row>
    <row r="18" spans="1:10" x14ac:dyDescent="0.25">
      <c r="B18" s="1" t="s">
        <v>25</v>
      </c>
      <c r="C18">
        <v>2</v>
      </c>
      <c r="D18">
        <v>30</v>
      </c>
      <c r="E18">
        <v>600</v>
      </c>
      <c r="F18">
        <f>60*60*30</f>
        <v>108000</v>
      </c>
      <c r="H18" s="2" t="s">
        <v>10</v>
      </c>
      <c r="I18" s="2">
        <v>0.433</v>
      </c>
    </row>
    <row r="19" spans="1:10" x14ac:dyDescent="0.25">
      <c r="B19" s="1" t="s">
        <v>26</v>
      </c>
      <c r="C19">
        <v>2</v>
      </c>
      <c r="D19">
        <v>50</v>
      </c>
      <c r="E19">
        <v>600</v>
      </c>
      <c r="F19">
        <f>40*50*60</f>
        <v>120000</v>
      </c>
      <c r="H19" s="2" t="s">
        <v>10</v>
      </c>
      <c r="I19" s="2">
        <v>8.7999999999999995E-2</v>
      </c>
    </row>
    <row r="20" spans="1:10" x14ac:dyDescent="0.25">
      <c r="B20" s="1" t="s">
        <v>27</v>
      </c>
      <c r="C20">
        <v>2</v>
      </c>
      <c r="D20">
        <v>50</v>
      </c>
      <c r="E20">
        <v>600</v>
      </c>
      <c r="F20">
        <f>40*50*60</f>
        <v>120000</v>
      </c>
      <c r="H20" s="2" t="s">
        <v>10</v>
      </c>
      <c r="I20" s="2">
        <v>0.14199999999999999</v>
      </c>
    </row>
    <row r="21" spans="1:10" x14ac:dyDescent="0.25">
      <c r="B21" s="1" t="s">
        <v>28</v>
      </c>
      <c r="C21">
        <v>2</v>
      </c>
      <c r="D21">
        <v>100</v>
      </c>
      <c r="E21">
        <v>650</v>
      </c>
      <c r="F21">
        <f>100*60*45</f>
        <v>270000</v>
      </c>
      <c r="G21">
        <v>45</v>
      </c>
      <c r="H21" s="2" t="s">
        <v>10</v>
      </c>
      <c r="I21" s="2">
        <v>1.3100000000000001E-2</v>
      </c>
      <c r="J21" t="s">
        <v>43</v>
      </c>
    </row>
    <row r="23" spans="1:10" x14ac:dyDescent="0.25">
      <c r="A23" t="s">
        <v>30</v>
      </c>
      <c r="B23" s="1" t="s">
        <v>31</v>
      </c>
      <c r="C23">
        <v>2</v>
      </c>
      <c r="D23">
        <v>80</v>
      </c>
      <c r="E23">
        <v>650</v>
      </c>
      <c r="F23">
        <f>80*60*60</f>
        <v>288000</v>
      </c>
      <c r="G23">
        <v>60</v>
      </c>
      <c r="H23" s="2" t="s">
        <v>10</v>
      </c>
      <c r="I23" s="2">
        <v>6.1800000000000001E-2</v>
      </c>
    </row>
    <row r="24" spans="1:10" x14ac:dyDescent="0.25">
      <c r="B24" s="1" t="s">
        <v>32</v>
      </c>
      <c r="C24">
        <v>2</v>
      </c>
      <c r="D24">
        <v>80</v>
      </c>
      <c r="E24">
        <v>650</v>
      </c>
      <c r="F24">
        <f>90*80*60</f>
        <v>432000</v>
      </c>
      <c r="G24">
        <v>90</v>
      </c>
      <c r="H24" s="2" t="s">
        <v>10</v>
      </c>
      <c r="I24" s="2">
        <v>9.06E-2</v>
      </c>
    </row>
    <row r="25" spans="1:10" x14ac:dyDescent="0.25">
      <c r="B25" s="1" t="s">
        <v>18</v>
      </c>
      <c r="C25">
        <v>2</v>
      </c>
      <c r="D25">
        <v>80</v>
      </c>
      <c r="E25">
        <v>650</v>
      </c>
      <c r="F25">
        <f>90*80*60</f>
        <v>432000</v>
      </c>
      <c r="G25">
        <v>90</v>
      </c>
      <c r="H25" s="2" t="s">
        <v>10</v>
      </c>
      <c r="I25" s="2">
        <v>0.10299999999999999</v>
      </c>
    </row>
    <row r="26" spans="1:10" x14ac:dyDescent="0.25">
      <c r="B26" s="1" t="s">
        <v>33</v>
      </c>
      <c r="C26">
        <v>2</v>
      </c>
      <c r="D26">
        <v>200</v>
      </c>
      <c r="E26">
        <v>700</v>
      </c>
      <c r="F26">
        <f>120*200*60</f>
        <v>1440000</v>
      </c>
      <c r="G26">
        <v>120</v>
      </c>
      <c r="H26" s="2" t="s">
        <v>10</v>
      </c>
      <c r="I26" s="2">
        <v>5.96E-2</v>
      </c>
    </row>
    <row r="28" spans="1:10" ht="15.75" customHeight="1" x14ac:dyDescent="0.25">
      <c r="A28" t="s">
        <v>34</v>
      </c>
      <c r="B28" s="1" t="s">
        <v>35</v>
      </c>
      <c r="C28">
        <v>2</v>
      </c>
      <c r="D28">
        <v>100</v>
      </c>
      <c r="E28">
        <v>700</v>
      </c>
      <c r="F28">
        <f>G28*60*D28</f>
        <v>120000</v>
      </c>
      <c r="G28">
        <v>20</v>
      </c>
      <c r="H28" s="2" t="s">
        <v>10</v>
      </c>
      <c r="I28" s="2" t="s">
        <v>41</v>
      </c>
      <c r="J28" t="s">
        <v>44</v>
      </c>
    </row>
    <row r="29" spans="1:10" x14ac:dyDescent="0.25">
      <c r="B29" s="1" t="s">
        <v>36</v>
      </c>
      <c r="C29">
        <v>2</v>
      </c>
      <c r="D29">
        <v>100</v>
      </c>
      <c r="E29">
        <v>700</v>
      </c>
      <c r="F29">
        <f>G29*60*D29</f>
        <v>240000</v>
      </c>
      <c r="G29">
        <v>40</v>
      </c>
      <c r="H29" s="2" t="s">
        <v>10</v>
      </c>
      <c r="I29" s="2">
        <v>5.1700000000000003E-2</v>
      </c>
    </row>
    <row r="30" spans="1:10" x14ac:dyDescent="0.25">
      <c r="B30" s="1" t="s">
        <v>37</v>
      </c>
      <c r="C30">
        <v>2</v>
      </c>
      <c r="D30">
        <v>200</v>
      </c>
      <c r="E30">
        <v>700</v>
      </c>
      <c r="F30">
        <f>G30*60*D30</f>
        <v>360000</v>
      </c>
      <c r="G30">
        <v>30</v>
      </c>
      <c r="H30" s="2" t="s">
        <v>10</v>
      </c>
      <c r="I30" s="2">
        <v>5.28E-2</v>
      </c>
    </row>
    <row r="31" spans="1:10" x14ac:dyDescent="0.25">
      <c r="B31" s="1" t="s">
        <v>38</v>
      </c>
      <c r="C31">
        <v>2</v>
      </c>
      <c r="D31">
        <v>100</v>
      </c>
      <c r="E31">
        <v>750</v>
      </c>
      <c r="F31">
        <f>G31*60*D31</f>
        <v>276000</v>
      </c>
      <c r="G31">
        <v>46</v>
      </c>
      <c r="H31" s="2" t="s">
        <v>10</v>
      </c>
      <c r="I31" s="2" t="s">
        <v>41</v>
      </c>
      <c r="J31" t="s">
        <v>44</v>
      </c>
    </row>
    <row r="32" spans="1:10" x14ac:dyDescent="0.25">
      <c r="B32" s="1" t="s">
        <v>39</v>
      </c>
      <c r="C32">
        <v>2</v>
      </c>
      <c r="D32">
        <v>100</v>
      </c>
      <c r="E32">
        <v>700</v>
      </c>
      <c r="F32">
        <f>G32*60*D32</f>
        <v>180000</v>
      </c>
      <c r="G32">
        <v>30</v>
      </c>
      <c r="H32" s="2" t="s">
        <v>10</v>
      </c>
      <c r="I32" s="2">
        <v>5.2600000000000001E-2</v>
      </c>
    </row>
    <row r="34" spans="1:8" x14ac:dyDescent="0.25">
      <c r="A34" t="s">
        <v>45</v>
      </c>
      <c r="B34" s="1" t="s">
        <v>46</v>
      </c>
      <c r="C34">
        <v>2</v>
      </c>
      <c r="D34">
        <v>200</v>
      </c>
      <c r="E34">
        <v>750</v>
      </c>
      <c r="G34">
        <v>20</v>
      </c>
      <c r="H3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2020-10-28T15:45:34Z</dcterms:modified>
</cp:coreProperties>
</file>