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315" windowWidth="27795" windowHeight="120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20" i="1" l="1"/>
  <c r="Q39" i="1"/>
  <c r="Q11" i="1"/>
  <c r="Q12" i="1"/>
  <c r="Q13" i="1"/>
  <c r="Q14" i="1"/>
  <c r="Q15" i="1"/>
  <c r="Q16" i="1"/>
  <c r="Q17" i="1"/>
  <c r="Q18" i="1"/>
  <c r="Q19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10" i="1"/>
  <c r="J9" i="1"/>
  <c r="H8" i="1"/>
  <c r="H5" i="1"/>
  <c r="D24" i="1"/>
  <c r="F24" i="1"/>
  <c r="H3" i="1"/>
  <c r="H1" i="1"/>
  <c r="D45" i="1"/>
  <c r="F45" i="1"/>
  <c r="F3" i="1"/>
  <c r="F1" i="1"/>
  <c r="D3" i="1"/>
  <c r="F43" i="1"/>
  <c r="F22" i="1"/>
  <c r="D43" i="1"/>
  <c r="D22" i="1"/>
  <c r="D1" i="1"/>
</calcChain>
</file>

<file path=xl/sharedStrings.xml><?xml version="1.0" encoding="utf-8"?>
<sst xmlns="http://schemas.openxmlformats.org/spreadsheetml/2006/main" count="3" uniqueCount="1">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</sst>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selection activeCell="N19" sqref="N19"/>
    </sheetView>
  </sheetViews>
  <sheetFormatPr defaultRowHeight="15" x14ac:dyDescent="0.25"/>
  <cols>
    <col min="1" max="16384" width="9.140625" style="1"/>
  </cols>
  <sheetData>
    <row r="1" spans="1:17" x14ac:dyDescent="0.25">
      <c r="A1" s="1">
        <v>235</v>
      </c>
      <c r="C1" s="1" t="s">
        <v>0</v>
      </c>
      <c r="D1" s="1">
        <f>VARA(A1:A20)</f>
        <v>5664.4078947368425</v>
      </c>
      <c r="F1" s="1">
        <f>D1*19</f>
        <v>107623.75000000001</v>
      </c>
      <c r="H1" s="1">
        <f>(F1+F22+F43)/(19+19+19)</f>
        <v>3464.9342105263158</v>
      </c>
    </row>
    <row r="2" spans="1:17" x14ac:dyDescent="0.25">
      <c r="A2" s="1">
        <v>320</v>
      </c>
    </row>
    <row r="3" spans="1:17" x14ac:dyDescent="0.25">
      <c r="A3" s="1">
        <v>115</v>
      </c>
      <c r="D3" s="1">
        <f>LN(D1)</f>
        <v>8.6419576480942855</v>
      </c>
      <c r="F3" s="1">
        <f>D3*19</f>
        <v>164.19719531379141</v>
      </c>
      <c r="H3" s="1">
        <f>57*LN(H1)</f>
        <v>464.57558870121153</v>
      </c>
    </row>
    <row r="4" spans="1:17" x14ac:dyDescent="0.25">
      <c r="A4" s="1">
        <v>355</v>
      </c>
    </row>
    <row r="5" spans="1:17" x14ac:dyDescent="0.25">
      <c r="A5" s="1">
        <v>190</v>
      </c>
      <c r="H5" s="1">
        <f>F3+F24+F45</f>
        <v>458.35358872029724</v>
      </c>
    </row>
    <row r="6" spans="1:17" x14ac:dyDescent="0.25">
      <c r="A6" s="1">
        <v>320</v>
      </c>
    </row>
    <row r="7" spans="1:17" x14ac:dyDescent="0.25">
      <c r="A7" s="1">
        <v>275</v>
      </c>
    </row>
    <row r="8" spans="1:17" x14ac:dyDescent="0.25">
      <c r="A8" s="1">
        <v>205</v>
      </c>
      <c r="H8" s="1">
        <f>H3-H5</f>
        <v>6.2219999809142905</v>
      </c>
    </row>
    <row r="9" spans="1:17" x14ac:dyDescent="0.25">
      <c r="A9" s="1">
        <v>295</v>
      </c>
      <c r="J9" s="1">
        <f>_xlfn.CHISQ.INV(1-0.05/2, 2)</f>
        <v>7.3777589082278707</v>
      </c>
    </row>
    <row r="10" spans="1:17" x14ac:dyDescent="0.25">
      <c r="A10" s="1">
        <v>240</v>
      </c>
      <c r="P10" s="2">
        <v>1</v>
      </c>
      <c r="Q10" s="3">
        <f>_xlfn.CHISQ.INV(1-0.05/2, P10)</f>
        <v>5.0238861873148863</v>
      </c>
    </row>
    <row r="11" spans="1:17" x14ac:dyDescent="0.25">
      <c r="A11" s="1">
        <v>355</v>
      </c>
      <c r="P11" s="1">
        <v>2</v>
      </c>
      <c r="Q11" s="3">
        <f t="shared" ref="Q11:Q39" si="0">_xlfn.CHISQ.INV(1-0.05/2, P11)</f>
        <v>7.3777589082278707</v>
      </c>
    </row>
    <row r="12" spans="1:17" x14ac:dyDescent="0.25">
      <c r="A12" s="1">
        <v>175</v>
      </c>
      <c r="P12" s="1">
        <v>3</v>
      </c>
      <c r="Q12" s="3">
        <f t="shared" si="0"/>
        <v>9.348403604496152</v>
      </c>
    </row>
    <row r="13" spans="1:17" x14ac:dyDescent="0.25">
      <c r="A13" s="1">
        <v>285</v>
      </c>
      <c r="P13" s="1">
        <v>4</v>
      </c>
      <c r="Q13" s="3">
        <f t="shared" si="0"/>
        <v>11.143286781877796</v>
      </c>
    </row>
    <row r="14" spans="1:17" x14ac:dyDescent="0.25">
      <c r="A14" s="1">
        <v>200</v>
      </c>
      <c r="P14" s="1">
        <v>5</v>
      </c>
      <c r="Q14" s="3">
        <f t="shared" si="0"/>
        <v>12.832501994030022</v>
      </c>
    </row>
    <row r="15" spans="1:17" x14ac:dyDescent="0.25">
      <c r="A15" s="1">
        <v>290</v>
      </c>
      <c r="P15" s="2">
        <v>6</v>
      </c>
      <c r="Q15" s="3">
        <f t="shared" si="0"/>
        <v>14.449375335447916</v>
      </c>
    </row>
    <row r="16" spans="1:17" x14ac:dyDescent="0.25">
      <c r="A16" s="1">
        <v>220</v>
      </c>
      <c r="P16" s="1">
        <v>7</v>
      </c>
      <c r="Q16" s="3">
        <f t="shared" si="0"/>
        <v>16.012764274629323</v>
      </c>
    </row>
    <row r="17" spans="1:17" x14ac:dyDescent="0.25">
      <c r="A17" s="1">
        <v>400</v>
      </c>
      <c r="P17" s="1">
        <v>8</v>
      </c>
      <c r="Q17" s="3">
        <f t="shared" si="0"/>
        <v>17.534546139484629</v>
      </c>
    </row>
    <row r="18" spans="1:17" x14ac:dyDescent="0.25">
      <c r="A18" s="1">
        <v>275</v>
      </c>
      <c r="P18" s="1">
        <v>9</v>
      </c>
      <c r="Q18" s="3">
        <f t="shared" si="0"/>
        <v>19.022767798641627</v>
      </c>
    </row>
    <row r="19" spans="1:17" x14ac:dyDescent="0.25">
      <c r="A19" s="1">
        <v>185</v>
      </c>
      <c r="P19" s="1">
        <v>10</v>
      </c>
      <c r="Q19" s="3">
        <f t="shared" si="0"/>
        <v>20.483177350807395</v>
      </c>
    </row>
    <row r="20" spans="1:17" x14ac:dyDescent="0.25">
      <c r="A20" s="1">
        <v>370</v>
      </c>
      <c r="P20" s="2">
        <v>11</v>
      </c>
      <c r="Q20" s="3">
        <f>_xlfn.CHISQ.INV(1-0.05/2, P20)</f>
        <v>21.920049261021205</v>
      </c>
    </row>
    <row r="21" spans="1:17" x14ac:dyDescent="0.25">
      <c r="P21" s="1">
        <v>12</v>
      </c>
      <c r="Q21" s="3">
        <f t="shared" si="0"/>
        <v>23.336664158645341</v>
      </c>
    </row>
    <row r="22" spans="1:17" x14ac:dyDescent="0.25">
      <c r="A22" s="1">
        <v>255</v>
      </c>
      <c r="C22" s="1" t="s">
        <v>0</v>
      </c>
      <c r="D22" s="1">
        <f>VARA(A22:A41)</f>
        <v>2913.8815789473683</v>
      </c>
      <c r="F22" s="1">
        <f>D22*19</f>
        <v>55363.75</v>
      </c>
      <c r="P22" s="1">
        <v>13</v>
      </c>
      <c r="Q22" s="3">
        <f t="shared" si="0"/>
        <v>24.735604884931536</v>
      </c>
    </row>
    <row r="23" spans="1:17" x14ac:dyDescent="0.25">
      <c r="A23" s="1">
        <v>285</v>
      </c>
      <c r="P23" s="1">
        <v>14</v>
      </c>
      <c r="Q23" s="3">
        <f t="shared" si="0"/>
        <v>26.118948045037371</v>
      </c>
    </row>
    <row r="24" spans="1:17" x14ac:dyDescent="0.25">
      <c r="A24" s="1">
        <v>250</v>
      </c>
      <c r="D24" s="1">
        <f>LN(D22)</f>
        <v>7.9772413472702723</v>
      </c>
      <c r="F24" s="1">
        <f>D24*19</f>
        <v>151.56758559813517</v>
      </c>
      <c r="P24" s="1">
        <v>15</v>
      </c>
      <c r="Q24" s="3">
        <f t="shared" si="0"/>
        <v>27.488392863442972</v>
      </c>
    </row>
    <row r="25" spans="1:17" x14ac:dyDescent="0.25">
      <c r="A25" s="1">
        <v>300</v>
      </c>
      <c r="P25" s="2">
        <v>16</v>
      </c>
      <c r="Q25" s="3">
        <f t="shared" si="0"/>
        <v>28.845350723404763</v>
      </c>
    </row>
    <row r="26" spans="1:17" x14ac:dyDescent="0.25">
      <c r="A26" s="1">
        <v>225</v>
      </c>
      <c r="P26" s="1">
        <v>17</v>
      </c>
      <c r="Q26" s="3">
        <f t="shared" si="0"/>
        <v>30.191009121639802</v>
      </c>
    </row>
    <row r="27" spans="1:17" x14ac:dyDescent="0.25">
      <c r="A27" s="1">
        <v>285</v>
      </c>
      <c r="P27" s="1">
        <v>18</v>
      </c>
      <c r="Q27" s="3">
        <f t="shared" si="0"/>
        <v>31.52637844038663</v>
      </c>
    </row>
    <row r="28" spans="1:17" x14ac:dyDescent="0.25">
      <c r="A28" s="1">
        <v>250</v>
      </c>
      <c r="P28" s="1">
        <v>19</v>
      </c>
      <c r="Q28" s="3">
        <f t="shared" si="0"/>
        <v>32.852326861729722</v>
      </c>
    </row>
    <row r="29" spans="1:17" x14ac:dyDescent="0.25">
      <c r="A29" s="1">
        <v>225</v>
      </c>
      <c r="P29" s="1">
        <v>20</v>
      </c>
      <c r="Q29" s="3">
        <f t="shared" si="0"/>
        <v>34.169606902838346</v>
      </c>
    </row>
    <row r="30" spans="1:17" x14ac:dyDescent="0.25">
      <c r="A30" s="1">
        <v>125</v>
      </c>
      <c r="P30" s="2">
        <v>21</v>
      </c>
      <c r="Q30" s="3">
        <f t="shared" si="0"/>
        <v>35.478875905727257</v>
      </c>
    </row>
    <row r="31" spans="1:17" x14ac:dyDescent="0.25">
      <c r="A31" s="1">
        <v>295</v>
      </c>
      <c r="P31" s="1">
        <v>22</v>
      </c>
      <c r="Q31" s="3">
        <f t="shared" si="0"/>
        <v>36.780712084035549</v>
      </c>
    </row>
    <row r="32" spans="1:17" x14ac:dyDescent="0.25">
      <c r="A32" s="1">
        <v>250</v>
      </c>
      <c r="P32" s="1">
        <v>23</v>
      </c>
      <c r="Q32" s="3">
        <f t="shared" si="0"/>
        <v>38.075627250355808</v>
      </c>
    </row>
    <row r="33" spans="1:17" x14ac:dyDescent="0.25">
      <c r="A33" s="1">
        <v>355</v>
      </c>
      <c r="P33" s="1">
        <v>24</v>
      </c>
      <c r="Q33" s="3">
        <f t="shared" si="0"/>
        <v>39.364077026603908</v>
      </c>
    </row>
    <row r="34" spans="1:17" x14ac:dyDescent="0.25">
      <c r="A34" s="1">
        <v>280</v>
      </c>
      <c r="P34" s="1">
        <v>25</v>
      </c>
      <c r="Q34" s="3">
        <f t="shared" si="0"/>
        <v>40.646469120275199</v>
      </c>
    </row>
    <row r="35" spans="1:17" x14ac:dyDescent="0.25">
      <c r="A35" s="1">
        <v>370</v>
      </c>
      <c r="P35" s="2">
        <v>26</v>
      </c>
      <c r="Q35" s="3">
        <f t="shared" si="0"/>
        <v>41.923170096353907</v>
      </c>
    </row>
    <row r="36" spans="1:17" x14ac:dyDescent="0.25">
      <c r="A36" s="1">
        <v>250</v>
      </c>
      <c r="P36" s="1">
        <v>27</v>
      </c>
      <c r="Q36" s="3">
        <f t="shared" si="0"/>
        <v>43.194510966156031</v>
      </c>
    </row>
    <row r="37" spans="1:17" x14ac:dyDescent="0.25">
      <c r="A37" s="1">
        <v>290</v>
      </c>
      <c r="P37" s="1">
        <v>28</v>
      </c>
      <c r="Q37" s="3">
        <f t="shared" si="0"/>
        <v>44.460791836317753</v>
      </c>
    </row>
    <row r="38" spans="1:17" x14ac:dyDescent="0.25">
      <c r="A38" s="1">
        <v>225</v>
      </c>
      <c r="P38" s="1">
        <v>29</v>
      </c>
      <c r="Q38" s="3">
        <f t="shared" si="0"/>
        <v>45.722285804174525</v>
      </c>
    </row>
    <row r="39" spans="1:17" x14ac:dyDescent="0.25">
      <c r="A39" s="1">
        <v>270</v>
      </c>
      <c r="P39" s="1">
        <v>30</v>
      </c>
      <c r="Q39" s="3">
        <f t="shared" si="0"/>
        <v>46.979242243671159</v>
      </c>
    </row>
    <row r="40" spans="1:17" x14ac:dyDescent="0.25">
      <c r="A40" s="1">
        <v>180</v>
      </c>
    </row>
    <row r="41" spans="1:17" x14ac:dyDescent="0.25">
      <c r="A41" s="1">
        <v>270</v>
      </c>
    </row>
    <row r="43" spans="1:17" x14ac:dyDescent="0.25">
      <c r="A43" s="1">
        <v>240</v>
      </c>
      <c r="C43" s="1" t="s">
        <v>0</v>
      </c>
      <c r="D43" s="1">
        <f>VARA(A43:A62)</f>
        <v>1816.5131578947369</v>
      </c>
      <c r="F43" s="1">
        <f>D43*19</f>
        <v>34513.75</v>
      </c>
    </row>
    <row r="44" spans="1:17" x14ac:dyDescent="0.25">
      <c r="A44" s="1">
        <v>275</v>
      </c>
    </row>
    <row r="45" spans="1:17" x14ac:dyDescent="0.25">
      <c r="A45" s="1">
        <v>225</v>
      </c>
      <c r="D45" s="1">
        <f>LN(D43)</f>
        <v>7.5046740951774042</v>
      </c>
      <c r="F45" s="1">
        <f>D45*19</f>
        <v>142.58880780837069</v>
      </c>
    </row>
    <row r="46" spans="1:17" x14ac:dyDescent="0.25">
      <c r="A46" s="1">
        <v>285</v>
      </c>
    </row>
    <row r="47" spans="1:17" x14ac:dyDescent="0.25">
      <c r="A47" s="1">
        <v>250</v>
      </c>
    </row>
    <row r="48" spans="1:17" x14ac:dyDescent="0.25">
      <c r="A48" s="1">
        <v>310</v>
      </c>
    </row>
    <row r="49" spans="1:1" x14ac:dyDescent="0.25">
      <c r="A49" s="1">
        <v>220</v>
      </c>
    </row>
    <row r="50" spans="1:1" x14ac:dyDescent="0.25">
      <c r="A50" s="1">
        <v>320</v>
      </c>
    </row>
    <row r="51" spans="1:1" x14ac:dyDescent="0.25">
      <c r="A51" s="1">
        <v>215</v>
      </c>
    </row>
    <row r="52" spans="1:1" x14ac:dyDescent="0.25">
      <c r="A52" s="1">
        <v>260</v>
      </c>
    </row>
    <row r="53" spans="1:1" x14ac:dyDescent="0.25">
      <c r="A53" s="1">
        <v>190</v>
      </c>
    </row>
    <row r="54" spans="1:1" x14ac:dyDescent="0.25">
      <c r="A54" s="1">
        <v>295</v>
      </c>
    </row>
    <row r="55" spans="1:1" x14ac:dyDescent="0.25">
      <c r="A55" s="1">
        <v>275</v>
      </c>
    </row>
    <row r="56" spans="1:1" x14ac:dyDescent="0.25">
      <c r="A56" s="1">
        <v>205</v>
      </c>
    </row>
    <row r="57" spans="1:1" x14ac:dyDescent="0.25">
      <c r="A57" s="1">
        <v>265</v>
      </c>
    </row>
    <row r="58" spans="1:1" x14ac:dyDescent="0.25">
      <c r="A58" s="1">
        <v>245</v>
      </c>
    </row>
    <row r="59" spans="1:1" x14ac:dyDescent="0.25">
      <c r="A59" s="1">
        <v>170</v>
      </c>
    </row>
    <row r="60" spans="1:1" x14ac:dyDescent="0.25">
      <c r="A60" s="1">
        <v>175</v>
      </c>
    </row>
    <row r="61" spans="1:1" x14ac:dyDescent="0.25">
      <c r="A61" s="1">
        <v>270</v>
      </c>
    </row>
    <row r="62" spans="1:1" x14ac:dyDescent="0.25">
      <c r="A62" s="1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Выскрибенцев Ярослав Тарасович</dc:creator>
  <cp:lastModifiedBy>Выскрибенцев Ярослав Тарасович</cp:lastModifiedBy>
  <dcterms:created xsi:type="dcterms:W3CDTF">2018-12-03T10:12:13Z</dcterms:created>
  <dcterms:modified xsi:type="dcterms:W3CDTF">2018-12-03T12:12:44Z</dcterms:modified>
</cp:coreProperties>
</file>