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15" yWindow="825" windowWidth="19440" windowHeight="12015"/>
  </bookViews>
  <sheets>
    <sheet name="1" sheetId="1" r:id="rId1"/>
    <sheet name="7" sheetId="2" r:id="rId2"/>
    <sheet name="Лист3" sheetId="3" r:id="rId3"/>
    <sheet name="conc" sheetId="4" r:id="rId4"/>
    <sheet name="uncert" sheetId="5" r:id="rId5"/>
  </sheets>
  <calcPr calcId="124519"/>
</workbook>
</file>

<file path=xl/calcChain.xml><?xml version="1.0" encoding="utf-8"?>
<calcChain xmlns="http://schemas.openxmlformats.org/spreadsheetml/2006/main">
  <c r="H28" i="3"/>
  <c r="H40" s="1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G28"/>
  <c r="G44" s="1"/>
  <c r="F28"/>
  <c r="F32" s="1"/>
  <c r="I2"/>
  <c r="D30" l="1"/>
  <c r="Q30" s="1"/>
  <c r="B30"/>
  <c r="O30" s="1"/>
  <c r="F36"/>
  <c r="B39" s="1"/>
  <c r="O39" s="1"/>
  <c r="C30"/>
  <c r="P30" s="1"/>
  <c r="G32"/>
  <c r="C35" s="1"/>
  <c r="P35" s="1"/>
  <c r="G36"/>
  <c r="C28"/>
  <c r="P28" s="1"/>
  <c r="C29"/>
  <c r="P29" s="1"/>
  <c r="C31"/>
  <c r="P31" s="1"/>
  <c r="G40"/>
  <c r="C43" s="1"/>
  <c r="P43" s="1"/>
  <c r="B33"/>
  <c r="O33" s="1"/>
  <c r="B34"/>
  <c r="O34" s="1"/>
  <c r="B35"/>
  <c r="O35" s="1"/>
  <c r="B32"/>
  <c r="O32" s="1"/>
  <c r="C46"/>
  <c r="P46" s="1"/>
  <c r="C47"/>
  <c r="P47" s="1"/>
  <c r="C44"/>
  <c r="P44" s="1"/>
  <c r="C45"/>
  <c r="P45" s="1"/>
  <c r="D41"/>
  <c r="Q41" s="1"/>
  <c r="D42"/>
  <c r="Q42" s="1"/>
  <c r="D43"/>
  <c r="Q43" s="1"/>
  <c r="D40"/>
  <c r="Q40" s="1"/>
  <c r="H36"/>
  <c r="F44"/>
  <c r="B28"/>
  <c r="O28" s="1"/>
  <c r="D29"/>
  <c r="Q29" s="1"/>
  <c r="B31"/>
  <c r="O31" s="1"/>
  <c r="H32"/>
  <c r="F40"/>
  <c r="H44"/>
  <c r="D28"/>
  <c r="Q28" s="1"/>
  <c r="B29"/>
  <c r="O29" s="1"/>
  <c r="D31"/>
  <c r="Q31" s="1"/>
  <c r="J47" i="1"/>
  <c r="J46"/>
  <c r="J45"/>
  <c r="J44"/>
  <c r="J43"/>
  <c r="J42"/>
  <c r="J41"/>
  <c r="J40"/>
  <c r="J39"/>
  <c r="J38"/>
  <c r="J37"/>
  <c r="J36"/>
  <c r="J35"/>
  <c r="J34"/>
  <c r="I2"/>
  <c r="J32"/>
  <c r="J31"/>
  <c r="J30"/>
  <c r="J29"/>
  <c r="J28"/>
  <c r="H28"/>
  <c r="G28"/>
  <c r="F28"/>
  <c r="F32" s="1"/>
  <c r="J33"/>
  <c r="C42" i="3" l="1"/>
  <c r="P42" s="1"/>
  <c r="C40"/>
  <c r="P40" s="1"/>
  <c r="B38"/>
  <c r="O38" s="1"/>
  <c r="B37"/>
  <c r="O37" s="1"/>
  <c r="B36"/>
  <c r="O36" s="1"/>
  <c r="C38"/>
  <c r="P38" s="1"/>
  <c r="C37"/>
  <c r="P37" s="1"/>
  <c r="C36"/>
  <c r="P36" s="1"/>
  <c r="C41"/>
  <c r="P41" s="1"/>
  <c r="C33"/>
  <c r="P33" s="1"/>
  <c r="C34"/>
  <c r="P34" s="1"/>
  <c r="C32"/>
  <c r="P32" s="1"/>
  <c r="C39"/>
  <c r="P39" s="1"/>
  <c r="D34"/>
  <c r="Q34" s="1"/>
  <c r="D32"/>
  <c r="Q32" s="1"/>
  <c r="D33"/>
  <c r="Q33" s="1"/>
  <c r="D35"/>
  <c r="Q35" s="1"/>
  <c r="D47"/>
  <c r="Q47" s="1"/>
  <c r="D44"/>
  <c r="Q44" s="1"/>
  <c r="D45"/>
  <c r="Q45" s="1"/>
  <c r="D46"/>
  <c r="Q46" s="1"/>
  <c r="D37"/>
  <c r="Q37" s="1"/>
  <c r="D38"/>
  <c r="Q38" s="1"/>
  <c r="D39"/>
  <c r="Q39" s="1"/>
  <c r="D36"/>
  <c r="Q36" s="1"/>
  <c r="B42"/>
  <c r="O42" s="1"/>
  <c r="B43"/>
  <c r="O43" s="1"/>
  <c r="B40"/>
  <c r="O40" s="1"/>
  <c r="B41"/>
  <c r="O41" s="1"/>
  <c r="B45"/>
  <c r="O45" s="1"/>
  <c r="B46"/>
  <c r="O46" s="1"/>
  <c r="B47"/>
  <c r="O47" s="1"/>
  <c r="B44"/>
  <c r="O44" s="1"/>
  <c r="D31" i="1"/>
  <c r="Q31" s="1"/>
  <c r="B33"/>
  <c r="O33" s="1"/>
  <c r="B34"/>
  <c r="O34" s="1"/>
  <c r="B32"/>
  <c r="O32" s="1"/>
  <c r="B35"/>
  <c r="O35" s="1"/>
  <c r="B28"/>
  <c r="O28" s="1"/>
  <c r="H32"/>
  <c r="C31"/>
  <c r="P31" s="1"/>
  <c r="C28"/>
  <c r="P28" s="1"/>
  <c r="G32"/>
  <c r="D28"/>
  <c r="Q28" s="1"/>
  <c r="B29"/>
  <c r="O29" s="1"/>
  <c r="B30"/>
  <c r="O30" s="1"/>
  <c r="B31"/>
  <c r="O31" s="1"/>
  <c r="H36"/>
  <c r="C29"/>
  <c r="P29" s="1"/>
  <c r="C30"/>
  <c r="P30" s="1"/>
  <c r="D29"/>
  <c r="Q29" s="1"/>
  <c r="D30"/>
  <c r="Q30" s="1"/>
  <c r="G44"/>
  <c r="F44"/>
  <c r="H44"/>
  <c r="G40"/>
  <c r="H40"/>
  <c r="F40"/>
  <c r="G36"/>
  <c r="C38" s="1"/>
  <c r="P38" s="1"/>
  <c r="F36"/>
  <c r="C46" l="1"/>
  <c r="P46" s="1"/>
  <c r="C44"/>
  <c r="P44" s="1"/>
  <c r="C47"/>
  <c r="P47" s="1"/>
  <c r="C45"/>
  <c r="P45" s="1"/>
  <c r="D47"/>
  <c r="Q47" s="1"/>
  <c r="D45"/>
  <c r="Q45" s="1"/>
  <c r="D44"/>
  <c r="Q44" s="1"/>
  <c r="D46"/>
  <c r="Q46" s="1"/>
  <c r="B45"/>
  <c r="O45" s="1"/>
  <c r="B47"/>
  <c r="O47" s="1"/>
  <c r="B46"/>
  <c r="O46" s="1"/>
  <c r="B44"/>
  <c r="O44" s="1"/>
  <c r="B41"/>
  <c r="O41" s="1"/>
  <c r="B42"/>
  <c r="O42" s="1"/>
  <c r="B43"/>
  <c r="O43" s="1"/>
  <c r="B40"/>
  <c r="O40" s="1"/>
  <c r="D43"/>
  <c r="Q43" s="1"/>
  <c r="D40"/>
  <c r="Q40" s="1"/>
  <c r="D41"/>
  <c r="Q41" s="1"/>
  <c r="D42"/>
  <c r="Q42" s="1"/>
  <c r="C42"/>
  <c r="P42" s="1"/>
  <c r="C43"/>
  <c r="P43" s="1"/>
  <c r="C40"/>
  <c r="P40" s="1"/>
  <c r="C41"/>
  <c r="P41" s="1"/>
  <c r="B37"/>
  <c r="O37" s="1"/>
  <c r="B38"/>
  <c r="O38" s="1"/>
  <c r="B39"/>
  <c r="O39" s="1"/>
  <c r="B36"/>
  <c r="O36" s="1"/>
  <c r="D39"/>
  <c r="Q39" s="1"/>
  <c r="D36"/>
  <c r="Q36" s="1"/>
  <c r="D37"/>
  <c r="Q37" s="1"/>
  <c r="D38"/>
  <c r="Q38" s="1"/>
  <c r="C39"/>
  <c r="P39" s="1"/>
  <c r="C36"/>
  <c r="P36" s="1"/>
  <c r="C37"/>
  <c r="P37" s="1"/>
  <c r="D35"/>
  <c r="Q35" s="1"/>
  <c r="D33"/>
  <c r="Q33" s="1"/>
  <c r="D34"/>
  <c r="Q34" s="1"/>
  <c r="D32"/>
  <c r="Q32" s="1"/>
  <c r="C34"/>
  <c r="P34" s="1"/>
  <c r="C35"/>
  <c r="P35" s="1"/>
  <c r="C32"/>
  <c r="P32" s="1"/>
  <c r="C33"/>
  <c r="P33" s="1"/>
</calcChain>
</file>

<file path=xl/sharedStrings.xml><?xml version="1.0" encoding="utf-8"?>
<sst xmlns="http://schemas.openxmlformats.org/spreadsheetml/2006/main" count="140" uniqueCount="21">
  <si>
    <t>Na</t>
  </si>
  <si>
    <t>Si</t>
  </si>
  <si>
    <t>Ca</t>
  </si>
  <si>
    <t>ГСО 5432</t>
  </si>
  <si>
    <t>5-I</t>
  </si>
  <si>
    <t>сист откл по эл-там</t>
  </si>
  <si>
    <t>сист отклон по образцам</t>
  </si>
  <si>
    <t>(BrO3)-</t>
  </si>
  <si>
    <t>H2O</t>
  </si>
  <si>
    <t>Pb</t>
  </si>
  <si>
    <t>CRM 6627</t>
  </si>
  <si>
    <t>122-23</t>
  </si>
  <si>
    <t>5-II</t>
  </si>
  <si>
    <t>23,42</t>
  </si>
  <si>
    <t>Zn</t>
  </si>
  <si>
    <t>Hg</t>
  </si>
  <si>
    <t>MgO</t>
  </si>
  <si>
    <t>Норск-Шихта</t>
  </si>
  <si>
    <t>2,1</t>
  </si>
  <si>
    <t>1,77</t>
  </si>
  <si>
    <t>1,21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</si>
</sst>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I14" sqref="I14"/>
    </sheetView>
  </sheetViews>
  <sheetFormatPr defaultRowHeight="15"/>
  <cols>
    <col min="1" max="16384" width="9.140625" style="1"/>
  </cols>
  <sheetData>
    <row r="1" spans="1:9">
      <c r="A1" s="1" t="b">
        <v>1</v>
      </c>
    </row>
    <row r="2" spans="1:9">
      <c r="I2" s="1">
        <f ca="1">NORMINV(RAND(),1,0.02)</f>
        <v>0.99264479868348987</v>
      </c>
    </row>
    <row r="4" spans="1:9">
      <c r="B4" s="1" t="s">
        <v>0</v>
      </c>
      <c r="C4" s="1" t="s">
        <v>1</v>
      </c>
      <c r="D4" s="1" t="s">
        <v>2</v>
      </c>
    </row>
    <row r="5" spans="1:9">
      <c r="A5" s="1" t="s">
        <v>3</v>
      </c>
      <c r="B5" s="1">
        <v>0.55000000000000004</v>
      </c>
      <c r="C5" s="1">
        <v>14.2</v>
      </c>
      <c r="D5" s="1">
        <v>62.2</v>
      </c>
    </row>
    <row r="6" spans="1:9">
      <c r="A6" s="1">
        <v>1</v>
      </c>
      <c r="B6" s="1">
        <v>0.11</v>
      </c>
      <c r="C6" s="1">
        <v>18.3</v>
      </c>
      <c r="D6" s="1">
        <v>61.7</v>
      </c>
    </row>
    <row r="7" spans="1:9">
      <c r="A7" s="1" t="s">
        <v>4</v>
      </c>
      <c r="B7" s="1">
        <v>7.0000000000000007E-2</v>
      </c>
      <c r="C7" s="1">
        <v>18</v>
      </c>
      <c r="D7" s="1">
        <v>68.5</v>
      </c>
    </row>
    <row r="8" spans="1:9">
      <c r="A8" s="1">
        <v>7</v>
      </c>
      <c r="B8" s="1">
        <v>0.09</v>
      </c>
      <c r="C8" s="1">
        <v>11.2</v>
      </c>
      <c r="D8" s="1">
        <v>59.4</v>
      </c>
    </row>
    <row r="9" spans="1:9">
      <c r="A9" s="1" t="s">
        <v>3</v>
      </c>
      <c r="B9" s="1">
        <v>0.55000000000000004</v>
      </c>
      <c r="C9" s="1">
        <v>14.2</v>
      </c>
      <c r="D9" s="1">
        <v>62.2</v>
      </c>
    </row>
    <row r="10" spans="1:9">
      <c r="A10" s="1">
        <v>1</v>
      </c>
      <c r="B10" s="1">
        <v>0.11</v>
      </c>
      <c r="C10" s="1">
        <v>18.3</v>
      </c>
      <c r="D10" s="1">
        <v>61.7</v>
      </c>
    </row>
    <row r="11" spans="1:9">
      <c r="A11" s="1" t="s">
        <v>4</v>
      </c>
      <c r="B11" s="1">
        <v>7.0000000000000007E-2</v>
      </c>
      <c r="C11" s="1">
        <v>18</v>
      </c>
      <c r="D11" s="1">
        <v>68.5</v>
      </c>
    </row>
    <row r="12" spans="1:9">
      <c r="A12" s="1">
        <v>7</v>
      </c>
      <c r="B12" s="1">
        <v>0.09</v>
      </c>
      <c r="C12" s="1">
        <v>11.2</v>
      </c>
      <c r="D12" s="1">
        <v>59.4</v>
      </c>
    </row>
    <row r="13" spans="1:9">
      <c r="A13" s="1" t="s">
        <v>3</v>
      </c>
      <c r="B13" s="1">
        <v>0.55000000000000004</v>
      </c>
      <c r="C13" s="1">
        <v>14.2</v>
      </c>
      <c r="D13" s="1">
        <v>62.2</v>
      </c>
    </row>
    <row r="14" spans="1:9">
      <c r="A14" s="1">
        <v>1</v>
      </c>
      <c r="B14" s="1">
        <v>0.11</v>
      </c>
      <c r="C14" s="1">
        <v>18.3</v>
      </c>
      <c r="D14" s="1">
        <v>61.7</v>
      </c>
    </row>
    <row r="15" spans="1:9">
      <c r="A15" s="1" t="s">
        <v>4</v>
      </c>
      <c r="B15" s="1">
        <v>7.0000000000000007E-2</v>
      </c>
      <c r="C15" s="1">
        <v>18</v>
      </c>
      <c r="D15" s="1">
        <v>68.5</v>
      </c>
    </row>
    <row r="16" spans="1:9">
      <c r="A16" s="1">
        <v>7</v>
      </c>
      <c r="B16" s="1">
        <v>0.09</v>
      </c>
      <c r="C16" s="1">
        <v>11.2</v>
      </c>
      <c r="D16" s="1">
        <v>59.4</v>
      </c>
    </row>
    <row r="17" spans="1:17">
      <c r="A17" s="1" t="s">
        <v>3</v>
      </c>
      <c r="B17" s="1">
        <v>0.55000000000000004</v>
      </c>
      <c r="C17" s="1">
        <v>14.2</v>
      </c>
      <c r="D17" s="1">
        <v>62.2</v>
      </c>
    </row>
    <row r="18" spans="1:17">
      <c r="A18" s="1">
        <v>1</v>
      </c>
      <c r="B18" s="1">
        <v>0.11</v>
      </c>
      <c r="C18" s="1">
        <v>18.3</v>
      </c>
      <c r="D18" s="1">
        <v>61.7</v>
      </c>
    </row>
    <row r="19" spans="1:17">
      <c r="A19" s="1" t="s">
        <v>4</v>
      </c>
      <c r="B19" s="1">
        <v>7.0000000000000007E-2</v>
      </c>
      <c r="C19" s="1">
        <v>18</v>
      </c>
      <c r="D19" s="1">
        <v>68.5</v>
      </c>
    </row>
    <row r="20" spans="1:17">
      <c r="A20" s="1">
        <v>7</v>
      </c>
      <c r="B20" s="1">
        <v>0.09</v>
      </c>
      <c r="C20" s="1">
        <v>11.2</v>
      </c>
      <c r="D20" s="1">
        <v>59.4</v>
      </c>
    </row>
    <row r="21" spans="1:17">
      <c r="A21" s="1" t="s">
        <v>3</v>
      </c>
      <c r="B21" s="1">
        <v>0.55000000000000004</v>
      </c>
      <c r="C21" s="1">
        <v>14.2</v>
      </c>
      <c r="D21" s="1">
        <v>62.2</v>
      </c>
    </row>
    <row r="22" spans="1:17">
      <c r="A22" s="1">
        <v>1</v>
      </c>
      <c r="B22" s="1">
        <v>0.11</v>
      </c>
      <c r="C22" s="1">
        <v>18.3</v>
      </c>
      <c r="D22" s="1">
        <v>61.7</v>
      </c>
    </row>
    <row r="23" spans="1:17">
      <c r="A23" s="1" t="s">
        <v>4</v>
      </c>
      <c r="B23" s="1">
        <v>7.0000000000000007E-2</v>
      </c>
      <c r="C23" s="1">
        <v>18</v>
      </c>
      <c r="D23" s="1">
        <v>68.5</v>
      </c>
    </row>
    <row r="24" spans="1:17">
      <c r="A24" s="1">
        <v>7</v>
      </c>
      <c r="B24" s="1">
        <v>0.09</v>
      </c>
      <c r="C24" s="1">
        <v>11.2</v>
      </c>
      <c r="D24" s="1">
        <v>59.4</v>
      </c>
    </row>
    <row r="27" spans="1:17">
      <c r="B27" s="1" t="s">
        <v>0</v>
      </c>
      <c r="C27" s="1" t="s">
        <v>1</v>
      </c>
      <c r="D27" s="1" t="s">
        <v>2</v>
      </c>
      <c r="F27" s="1" t="s">
        <v>5</v>
      </c>
      <c r="J27" s="1" t="s">
        <v>6</v>
      </c>
      <c r="O27" s="1" t="s">
        <v>0</v>
      </c>
      <c r="P27" s="1" t="s">
        <v>1</v>
      </c>
      <c r="Q27" s="1" t="s">
        <v>2</v>
      </c>
    </row>
    <row r="28" spans="1:17">
      <c r="A28" s="1" t="s">
        <v>3</v>
      </c>
      <c r="B28" s="1">
        <f ca="1">B5*F28*J28</f>
        <v>0.57038318964476775</v>
      </c>
      <c r="C28" s="1">
        <f ca="1">C5*G28*J28</f>
        <v>14.725723804566034</v>
      </c>
      <c r="D28" s="1">
        <f ca="1">D5*H28*J28</f>
        <v>64.451012124885779</v>
      </c>
      <c r="F28" s="1">
        <f ca="1">NORMINV(RAND(),1,0.01)</f>
        <v>0.99858288825181107</v>
      </c>
      <c r="G28" s="1">
        <f t="shared" ref="G28:H28" ca="1" si="0">NORMINV(RAND(),1,0.01)</f>
        <v>0.99854673946870376</v>
      </c>
      <c r="H28" s="1">
        <f t="shared" ca="1" si="0"/>
        <v>0.9977447443978632</v>
      </c>
      <c r="J28" s="1">
        <f ca="1">NORMINV(RAND(),1,0.02)</f>
        <v>1.0385320607928892</v>
      </c>
      <c r="N28" s="1" t="s">
        <v>3</v>
      </c>
      <c r="O28" s="2">
        <f ca="1">NORMINV(RAND(),B28,0.01*B28)</f>
        <v>0.57078919673576101</v>
      </c>
      <c r="P28" s="3">
        <f t="shared" ref="P28:Q43" ca="1" si="1">NORMINV(RAND(),C28,0.01*C28)</f>
        <v>14.983681738877509</v>
      </c>
      <c r="Q28" s="3">
        <f t="shared" ca="1" si="1"/>
        <v>63.007424932524358</v>
      </c>
    </row>
    <row r="29" spans="1:17">
      <c r="A29" s="1">
        <v>1</v>
      </c>
      <c r="B29" s="1">
        <f ca="1">B6*F28*J29</f>
        <v>0.10924492932543765</v>
      </c>
      <c r="C29" s="1">
        <f ca="1">C6*G28*J29</f>
        <v>18.173725782675966</v>
      </c>
      <c r="D29" s="1">
        <f ca="1">D6*H28*J29</f>
        <v>61.225042610270535</v>
      </c>
      <c r="J29" s="1">
        <f t="shared" ref="J29:J33" ca="1" si="2">NORMINV(RAND(),1,0.02)</f>
        <v>0.99454510268946728</v>
      </c>
      <c r="N29" s="1">
        <v>1</v>
      </c>
      <c r="O29" s="2">
        <f t="shared" ref="O29:O47" ca="1" si="3">NORMINV(RAND(),B29,0.01*B29)</f>
        <v>0.11027441124369607</v>
      </c>
      <c r="P29" s="3">
        <f t="shared" ca="1" si="1"/>
        <v>18.292465872488386</v>
      </c>
      <c r="Q29" s="3">
        <f t="shared" ca="1" si="1"/>
        <v>61.386665521730748</v>
      </c>
    </row>
    <row r="30" spans="1:17">
      <c r="A30" s="1" t="s">
        <v>4</v>
      </c>
      <c r="B30" s="1">
        <f ca="1">B7*F28*J30</f>
        <v>7.0191889828608953E-2</v>
      </c>
      <c r="C30" s="1">
        <f ca="1">C7*G28*J30</f>
        <v>18.048689711072846</v>
      </c>
      <c r="D30" s="1">
        <f ca="1">D7*H28*J30</f>
        <v>68.630125965580021</v>
      </c>
      <c r="J30" s="1">
        <f t="shared" ca="1" si="2"/>
        <v>1.0041642962872226</v>
      </c>
      <c r="N30" s="1" t="s">
        <v>4</v>
      </c>
      <c r="O30" s="2">
        <f t="shared" ca="1" si="3"/>
        <v>6.9368642338636835E-2</v>
      </c>
      <c r="P30" s="3">
        <f t="shared" ca="1" si="1"/>
        <v>18.161353467756946</v>
      </c>
      <c r="Q30" s="3">
        <f t="shared" ca="1" si="1"/>
        <v>68.307221217775336</v>
      </c>
    </row>
    <row r="31" spans="1:17">
      <c r="A31" s="1">
        <v>7</v>
      </c>
      <c r="B31" s="1">
        <f ca="1">B8*F28*J31</f>
        <v>9.1714043550263205E-2</v>
      </c>
      <c r="C31" s="1">
        <f ca="1">C8*G28*J31</f>
        <v>11.412890034846807</v>
      </c>
      <c r="D31" s="1">
        <f ca="1">D8*H28*J31</f>
        <v>60.480462834655114</v>
      </c>
      <c r="J31" s="1">
        <f t="shared" ca="1" si="2"/>
        <v>1.0204910782321426</v>
      </c>
      <c r="N31" s="1">
        <v>7</v>
      </c>
      <c r="O31" s="2">
        <f t="shared" ca="1" si="3"/>
        <v>9.1191143980240252E-2</v>
      </c>
      <c r="P31" s="3">
        <f t="shared" ca="1" si="1"/>
        <v>11.490493857355991</v>
      </c>
      <c r="Q31" s="3">
        <f t="shared" ca="1" si="1"/>
        <v>58.984303857968669</v>
      </c>
    </row>
    <row r="32" spans="1:17">
      <c r="A32" s="1" t="s">
        <v>3</v>
      </c>
      <c r="B32" s="1">
        <f ca="1">B9*F32*J32</f>
        <v>0.54219026859396591</v>
      </c>
      <c r="C32" s="1">
        <f ca="1">C9*G32*J32</f>
        <v>13.997860192567572</v>
      </c>
      <c r="D32" s="1">
        <f ca="1">D9*H32*J32</f>
        <v>61.265325152566625</v>
      </c>
      <c r="F32" s="1">
        <f ca="1">F28</f>
        <v>0.99858288825181107</v>
      </c>
      <c r="G32" s="1">
        <f t="shared" ref="G32" ca="1" si="4">G28</f>
        <v>0.99854673946870376</v>
      </c>
      <c r="H32" s="1">
        <f ca="1">H28</f>
        <v>0.9977447443978632</v>
      </c>
      <c r="J32" s="1">
        <f ca="1">NORMINV(RAND(),1,0.02)</f>
        <v>0.98719946030567018</v>
      </c>
      <c r="N32" s="1" t="s">
        <v>3</v>
      </c>
      <c r="O32" s="2">
        <f t="shared" ca="1" si="3"/>
        <v>0.54569233471266154</v>
      </c>
      <c r="P32" s="3">
        <f t="shared" ca="1" si="1"/>
        <v>13.943635822932865</v>
      </c>
      <c r="Q32" s="3">
        <f t="shared" ca="1" si="1"/>
        <v>60.810077359498337</v>
      </c>
    </row>
    <row r="33" spans="1:17">
      <c r="A33" s="1">
        <v>1</v>
      </c>
      <c r="B33" s="1">
        <f ca="1">B10*F32*J33</f>
        <v>0.11122959693994817</v>
      </c>
      <c r="C33" s="1">
        <f ca="1">C10*G32*J33</f>
        <v>18.50389035158171</v>
      </c>
      <c r="D33" s="1">
        <f ca="1">D10*H32*J33</f>
        <v>62.33732635667355</v>
      </c>
      <c r="J33" s="1">
        <f t="shared" ca="1" si="2"/>
        <v>1.0126131399765601</v>
      </c>
      <c r="N33" s="1">
        <v>1</v>
      </c>
      <c r="O33" s="2">
        <f t="shared" ca="1" si="3"/>
        <v>0.11067668961828325</v>
      </c>
      <c r="P33" s="3">
        <f t="shared" ca="1" si="1"/>
        <v>18.595925799274482</v>
      </c>
      <c r="Q33" s="3">
        <f t="shared" ca="1" si="1"/>
        <v>61.699855445645106</v>
      </c>
    </row>
    <row r="34" spans="1:17">
      <c r="A34" s="1" t="s">
        <v>4</v>
      </c>
      <c r="B34" s="1">
        <f ca="1">B11*F32*J34</f>
        <v>7.2924689590280742E-2</v>
      </c>
      <c r="C34" s="1">
        <f ca="1">C11*G32*J34</f>
        <v>18.751384211268576</v>
      </c>
      <c r="D34" s="1">
        <f ca="1">D11*H32*J34</f>
        <v>71.302121153915849</v>
      </c>
      <c r="J34" s="1">
        <f t="shared" ref="J34:J47" ca="1" si="5">NORMINV(RAND(),1,0.02)</f>
        <v>1.043259695431962</v>
      </c>
      <c r="N34" s="1" t="s">
        <v>4</v>
      </c>
      <c r="O34" s="2">
        <f t="shared" ca="1" si="3"/>
        <v>7.2198705990298928E-2</v>
      </c>
      <c r="P34" s="3">
        <f t="shared" ca="1" si="1"/>
        <v>18.63469301394052</v>
      </c>
      <c r="Q34" s="3">
        <f ca="1">NORMINV(RAND(),D34,0.01*D34)</f>
        <v>72.040237566489807</v>
      </c>
    </row>
    <row r="35" spans="1:17">
      <c r="A35" s="1">
        <v>7</v>
      </c>
      <c r="B35" s="1">
        <f ca="1">B12*F32*J35</f>
        <v>8.9545894493925707E-2</v>
      </c>
      <c r="C35" s="1">
        <f ca="1">C12*G32*J35</f>
        <v>11.14308569735104</v>
      </c>
      <c r="D35" s="1">
        <f ca="1">D12*H32*J35</f>
        <v>59.050685525251595</v>
      </c>
      <c r="J35" s="1">
        <f t="shared" ca="1" si="5"/>
        <v>0.99636634571986094</v>
      </c>
      <c r="N35" s="1">
        <v>7</v>
      </c>
      <c r="O35" s="2">
        <f t="shared" ca="1" si="3"/>
        <v>8.9902461755682742E-2</v>
      </c>
      <c r="P35" s="3">
        <f t="shared" ca="1" si="1"/>
        <v>11.020962168862651</v>
      </c>
      <c r="Q35" s="3">
        <f t="shared" ca="1" si="1"/>
        <v>59.217850733453716</v>
      </c>
    </row>
    <row r="36" spans="1:17">
      <c r="A36" s="1" t="s">
        <v>3</v>
      </c>
      <c r="B36" s="1">
        <f ca="1">B13*F36*J36</f>
        <v>0.5515891984018485</v>
      </c>
      <c r="C36" s="1">
        <f ca="1">C13*G36*J36</f>
        <v>14.240514686813063</v>
      </c>
      <c r="D36" s="1">
        <f ca="1">D13*H36*J36</f>
        <v>62.327366513543723</v>
      </c>
      <c r="F36" s="1">
        <f ca="1">F28</f>
        <v>0.99858288825181107</v>
      </c>
      <c r="G36" s="1">
        <f ca="1">G28</f>
        <v>0.99854673946870376</v>
      </c>
      <c r="H36" s="1">
        <f t="shared" ref="H36" ca="1" si="6">H28</f>
        <v>0.9977447443978632</v>
      </c>
      <c r="J36" s="1">
        <f t="shared" ca="1" si="5"/>
        <v>1.0043126749302231</v>
      </c>
      <c r="N36" s="1" t="s">
        <v>3</v>
      </c>
      <c r="O36" s="2">
        <f t="shared" ca="1" si="3"/>
        <v>0.55122818126696826</v>
      </c>
      <c r="P36" s="3">
        <f t="shared" ca="1" si="1"/>
        <v>14.148512617163545</v>
      </c>
      <c r="Q36" s="3">
        <f t="shared" ca="1" si="1"/>
        <v>62.940697285551416</v>
      </c>
    </row>
    <row r="37" spans="1:17">
      <c r="A37" s="1">
        <v>1</v>
      </c>
      <c r="B37" s="1">
        <f ca="1">B14*F36*J37</f>
        <v>0.11041819391529939</v>
      </c>
      <c r="C37" s="1">
        <f ca="1">C14*G36*J37</f>
        <v>18.368907280419915</v>
      </c>
      <c r="D37" s="1">
        <f ca="1">D14*H36*J37</f>
        <v>61.882585023918104</v>
      </c>
      <c r="J37" s="1">
        <f t="shared" ca="1" si="5"/>
        <v>1.0052262808385226</v>
      </c>
      <c r="N37" s="1">
        <v>1</v>
      </c>
      <c r="O37" s="2">
        <f t="shared" ca="1" si="3"/>
        <v>0.11060340694946305</v>
      </c>
      <c r="P37" s="3">
        <f ca="1">NORMINV(RAND(),C37,0.01*C37)</f>
        <v>18.4038220836261</v>
      </c>
      <c r="Q37" s="3">
        <f t="shared" ca="1" si="1"/>
        <v>61.974760914941115</v>
      </c>
    </row>
    <row r="38" spans="1:17">
      <c r="A38" s="1" t="s">
        <v>4</v>
      </c>
      <c r="B38" s="1">
        <f ca="1">B15*F36*J38</f>
        <v>7.0708639653019975E-2</v>
      </c>
      <c r="C38" s="1">
        <f ca="1">C15*G36*J38</f>
        <v>18.181563427136332</v>
      </c>
      <c r="D38" s="1">
        <f ca="1">D15*H36*J38</f>
        <v>69.135378148255469</v>
      </c>
      <c r="J38" s="1">
        <f t="shared" ca="1" si="5"/>
        <v>1.0115569127996611</v>
      </c>
      <c r="N38" s="1" t="s">
        <v>4</v>
      </c>
      <c r="O38" s="2">
        <f t="shared" ca="1" si="3"/>
        <v>7.0597193738249062E-2</v>
      </c>
      <c r="P38" s="3">
        <f ca="1">NORMINV(RAND(),C38,0.01*C38)</f>
        <v>17.997186357070355</v>
      </c>
      <c r="Q38" s="3">
        <f t="shared" ca="1" si="1"/>
        <v>69.307653761495501</v>
      </c>
    </row>
    <row r="39" spans="1:17">
      <c r="A39" s="1">
        <v>7</v>
      </c>
      <c r="B39" s="1">
        <f ca="1">B16*F36*J39</f>
        <v>9.2071124459241496E-2</v>
      </c>
      <c r="C39" s="1">
        <f ca="1">C16*G36*J39</f>
        <v>11.457325161572838</v>
      </c>
      <c r="D39" s="1">
        <f ca="1">D16*H36*J39</f>
        <v>60.715938426052318</v>
      </c>
      <c r="J39" s="1">
        <f t="shared" ca="1" si="5"/>
        <v>1.024464274350354</v>
      </c>
      <c r="N39" s="1">
        <v>7</v>
      </c>
      <c r="O39" s="2">
        <f t="shared" ca="1" si="3"/>
        <v>9.1626112830669029E-2</v>
      </c>
      <c r="P39" s="3">
        <f t="shared" ca="1" si="1"/>
        <v>11.45480555578969</v>
      </c>
      <c r="Q39" s="3">
        <f t="shared" ca="1" si="1"/>
        <v>60.983116854768241</v>
      </c>
    </row>
    <row r="40" spans="1:17">
      <c r="A40" s="1" t="s">
        <v>3</v>
      </c>
      <c r="B40" s="1">
        <f ca="1">B17*F40*J40</f>
        <v>0.55390486326948707</v>
      </c>
      <c r="C40" s="1">
        <f ca="1">C17*G40*J40</f>
        <v>14.300298779128303</v>
      </c>
      <c r="D40" s="1">
        <f ca="1">D17*H40*J40</f>
        <v>62.589027353433309</v>
      </c>
      <c r="F40" s="1">
        <f ca="1">F28</f>
        <v>0.99858288825181107</v>
      </c>
      <c r="G40" s="1">
        <f ca="1">G28</f>
        <v>0.99854673946870376</v>
      </c>
      <c r="H40" s="1">
        <f t="shared" ref="H40" ca="1" si="7">H28</f>
        <v>0.9977447443978632</v>
      </c>
      <c r="J40" s="1">
        <f t="shared" ca="1" si="5"/>
        <v>1.0085289496219654</v>
      </c>
      <c r="N40" s="1" t="s">
        <v>3</v>
      </c>
      <c r="O40" s="2">
        <f t="shared" ca="1" si="3"/>
        <v>0.55959500570225396</v>
      </c>
      <c r="P40" s="3">
        <f t="shared" ca="1" si="1"/>
        <v>14.381279101457118</v>
      </c>
      <c r="Q40" s="3">
        <f t="shared" ca="1" si="1"/>
        <v>62.026713257247394</v>
      </c>
    </row>
    <row r="41" spans="1:17">
      <c r="A41" s="1">
        <v>1</v>
      </c>
      <c r="B41" s="1">
        <f ca="1">B18*F40*J41</f>
        <v>0.11148513751963508</v>
      </c>
      <c r="C41" s="1">
        <f ca="1">C18*G40*J41</f>
        <v>18.546401472695088</v>
      </c>
      <c r="D41" s="1">
        <f ca="1">D18*H40*J41</f>
        <v>62.480541085051257</v>
      </c>
      <c r="J41" s="1">
        <f t="shared" ca="1" si="5"/>
        <v>1.014939532914295</v>
      </c>
      <c r="N41" s="1">
        <v>1</v>
      </c>
      <c r="O41" s="2">
        <f t="shared" ca="1" si="3"/>
        <v>0.11029398205174545</v>
      </c>
      <c r="P41" s="3">
        <f t="shared" ca="1" si="1"/>
        <v>18.313261744732078</v>
      </c>
      <c r="Q41" s="3">
        <f t="shared" ca="1" si="1"/>
        <v>62.753081334950075</v>
      </c>
    </row>
    <row r="42" spans="1:17">
      <c r="A42" s="1" t="s">
        <v>4</v>
      </c>
      <c r="B42" s="1">
        <f ca="1">B19*F40*J42</f>
        <v>6.9813700868170459E-2</v>
      </c>
      <c r="C42" s="1">
        <f ca="1">C19*G40*J42</f>
        <v>17.951444641652795</v>
      </c>
      <c r="D42" s="1">
        <f ca="1">D19*H40*J42</f>
        <v>68.260351678877356</v>
      </c>
      <c r="J42" s="1">
        <f t="shared" ca="1" si="5"/>
        <v>0.99875392975841693</v>
      </c>
      <c r="N42" s="1" t="s">
        <v>4</v>
      </c>
      <c r="O42" s="2">
        <f ca="1">NORMINV(RAND(),B42,0.01*B42)</f>
        <v>6.9610504998692702E-2</v>
      </c>
      <c r="P42" s="3">
        <f t="shared" ca="1" si="1"/>
        <v>18.250364722511041</v>
      </c>
      <c r="Q42" s="3">
        <f t="shared" ca="1" si="1"/>
        <v>69.022015972675959</v>
      </c>
    </row>
    <row r="43" spans="1:17">
      <c r="A43" s="1">
        <v>7</v>
      </c>
      <c r="B43" s="1">
        <f ca="1">B20*F40*J43</f>
        <v>9.0140312743415288E-2</v>
      </c>
      <c r="C43" s="1">
        <f ca="1">C20*G40*J43</f>
        <v>11.217055068382129</v>
      </c>
      <c r="D43" s="1">
        <f ca="1">D20*H40*J43</f>
        <v>59.442672286000985</v>
      </c>
      <c r="J43" s="1">
        <f t="shared" ca="1" si="5"/>
        <v>1.0029803657418879</v>
      </c>
      <c r="N43" s="1">
        <v>7</v>
      </c>
      <c r="O43" s="2">
        <f t="shared" ca="1" si="3"/>
        <v>8.8834435462790032E-2</v>
      </c>
      <c r="P43" s="3">
        <f t="shared" ca="1" si="1"/>
        <v>11.258511675608485</v>
      </c>
      <c r="Q43" s="3">
        <f t="shared" ca="1" si="1"/>
        <v>59.068151580378718</v>
      </c>
    </row>
    <row r="44" spans="1:17">
      <c r="A44" s="1" t="s">
        <v>3</v>
      </c>
      <c r="B44" s="1">
        <f ca="1">B21*F44*J44</f>
        <v>0.56462986180752106</v>
      </c>
      <c r="C44" s="1">
        <f ca="1">C21*G44*J44</f>
        <v>14.577188717581473</v>
      </c>
      <c r="D44" s="1">
        <f ca="1">D21*H44*J44</f>
        <v>63.800909160898058</v>
      </c>
      <c r="F44" s="1">
        <f ca="1">F28</f>
        <v>0.99858288825181107</v>
      </c>
      <c r="G44" s="1">
        <f ca="1">G28</f>
        <v>0.99854673946870376</v>
      </c>
      <c r="H44" s="1">
        <f t="shared" ref="H44" ca="1" si="8">H28</f>
        <v>0.9977447443978632</v>
      </c>
      <c r="J44" s="1">
        <f t="shared" ca="1" si="5"/>
        <v>1.0280566198547469</v>
      </c>
      <c r="N44" s="1" t="s">
        <v>3</v>
      </c>
      <c r="O44" s="2">
        <f t="shared" ca="1" si="3"/>
        <v>0.56752217546200323</v>
      </c>
      <c r="P44" s="3">
        <f t="shared" ref="P44:P47" ca="1" si="9">NORMINV(RAND(),C44,0.01*C44)</f>
        <v>14.490603377245655</v>
      </c>
      <c r="Q44" s="3">
        <f t="shared" ref="Q44:Q47" ca="1" si="10">NORMINV(RAND(),D44,0.01*D44)</f>
        <v>63.376772430799889</v>
      </c>
    </row>
    <row r="45" spans="1:17">
      <c r="A45" s="1">
        <v>1</v>
      </c>
      <c r="B45" s="1">
        <f ca="1">B22*F44*J45</f>
        <v>0.11030944636491039</v>
      </c>
      <c r="C45" s="1">
        <f ca="1">C22*G44*J45</f>
        <v>18.350816297410351</v>
      </c>
      <c r="D45" s="1">
        <f ca="1">D22*H44*J45</f>
        <v>61.821638731514035</v>
      </c>
      <c r="J45" s="1">
        <f t="shared" ca="1" si="5"/>
        <v>1.0042362637792714</v>
      </c>
      <c r="N45" s="1">
        <v>1</v>
      </c>
      <c r="O45" s="2">
        <f t="shared" ca="1" si="3"/>
        <v>0.11091859786898543</v>
      </c>
      <c r="P45" s="3">
        <f t="shared" ca="1" si="9"/>
        <v>18.252854040562664</v>
      </c>
      <c r="Q45" s="3">
        <f t="shared" ca="1" si="10"/>
        <v>61.657944775598558</v>
      </c>
    </row>
    <row r="46" spans="1:17">
      <c r="A46" s="1" t="s">
        <v>4</v>
      </c>
      <c r="B46" s="1">
        <f ca="1">B23*F44*J46</f>
        <v>6.9102808709527244E-2</v>
      </c>
      <c r="C46" s="1">
        <f ca="1">C23*G44*J46</f>
        <v>17.768650418264375</v>
      </c>
      <c r="D46" s="1">
        <f ca="1">D23*H44*J46</f>
        <v>67.565276813180517</v>
      </c>
      <c r="J46" s="1">
        <f t="shared" ca="1" si="5"/>
        <v>0.98858391544532287</v>
      </c>
      <c r="N46" s="1" t="s">
        <v>4</v>
      </c>
      <c r="O46" s="2">
        <f t="shared" ca="1" si="3"/>
        <v>7.0121603216063505E-2</v>
      </c>
      <c r="P46" s="3">
        <f t="shared" ca="1" si="9"/>
        <v>17.370427046576847</v>
      </c>
      <c r="Q46" s="3">
        <f t="shared" ca="1" si="10"/>
        <v>69.574910259518461</v>
      </c>
    </row>
    <row r="47" spans="1:17">
      <c r="A47" s="1">
        <v>7</v>
      </c>
      <c r="B47" s="1">
        <f ca="1">B24*F44*J47</f>
        <v>9.1873728603947644E-2</v>
      </c>
      <c r="C47" s="1">
        <f ca="1">C24*G44*J47</f>
        <v>11.432761233273583</v>
      </c>
      <c r="D47" s="1">
        <f ca="1">D24*H44*J47</f>
        <v>60.585766510959807</v>
      </c>
      <c r="J47" s="1">
        <f t="shared" ca="1" si="5"/>
        <v>1.0222678745253153</v>
      </c>
      <c r="N47" s="1">
        <v>7</v>
      </c>
      <c r="O47" s="2">
        <f t="shared" ca="1" si="3"/>
        <v>9.096532591383677E-2</v>
      </c>
      <c r="P47" s="3">
        <f t="shared" ca="1" si="9"/>
        <v>11.354725539491334</v>
      </c>
      <c r="Q47" s="3">
        <f t="shared" ca="1" si="10"/>
        <v>59.30382021811608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27" sqref="B27"/>
    </sheetView>
  </sheetViews>
  <sheetFormatPr defaultRowHeight="15"/>
  <cols>
    <col min="1" max="4" width="9.140625" style="1"/>
    <col min="6" max="16384" width="9.14062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0.56122671424967208</v>
      </c>
      <c r="C2" s="3">
        <v>14.354870020869619</v>
      </c>
      <c r="D2" s="3">
        <v>63.202418712471683</v>
      </c>
    </row>
    <row r="3" spans="1:4">
      <c r="A3" s="1">
        <v>1</v>
      </c>
      <c r="B3" s="2">
        <v>0.10673106580824267</v>
      </c>
      <c r="C3" s="3">
        <v>18.118857707892115</v>
      </c>
      <c r="D3" s="3">
        <v>61.764552955455287</v>
      </c>
    </row>
    <row r="4" spans="1:4">
      <c r="A4" s="1" t="s">
        <v>4</v>
      </c>
      <c r="B4" s="2">
        <v>6.9922366730753277E-2</v>
      </c>
      <c r="C4" s="3">
        <v>18.296676463138013</v>
      </c>
      <c r="D4" s="3">
        <v>69.217629491359801</v>
      </c>
    </row>
    <row r="5" spans="1:4">
      <c r="A5" s="1">
        <v>7</v>
      </c>
      <c r="B5" s="2">
        <v>8.8485668847744503E-2</v>
      </c>
      <c r="C5" s="3">
        <v>11.052788848252572</v>
      </c>
      <c r="D5" s="3">
        <v>59.820384290715509</v>
      </c>
    </row>
    <row r="6" spans="1:4">
      <c r="A6" s="1" t="s">
        <v>3</v>
      </c>
      <c r="B6" s="2">
        <v>0.54453046373020841</v>
      </c>
      <c r="C6" s="3">
        <v>14.400722735696894</v>
      </c>
      <c r="D6" s="3">
        <v>63.595909505107223</v>
      </c>
    </row>
    <row r="7" spans="1:4">
      <c r="A7" s="1">
        <v>1</v>
      </c>
      <c r="B7" s="2">
        <v>0.1110983646665807</v>
      </c>
      <c r="C7" s="3">
        <v>18.048712254780391</v>
      </c>
      <c r="D7" s="3">
        <v>61.406239527538446</v>
      </c>
    </row>
    <row r="8" spans="1:4">
      <c r="A8" s="1" t="s">
        <v>4</v>
      </c>
      <c r="B8" s="2">
        <v>6.9368038072831692E-2</v>
      </c>
      <c r="C8" s="3">
        <v>17.832751997162646</v>
      </c>
      <c r="D8" s="3">
        <v>67.489427368811988</v>
      </c>
    </row>
    <row r="9" spans="1:4">
      <c r="A9" s="1">
        <v>7</v>
      </c>
      <c r="B9" s="2">
        <v>8.8720111157287992E-2</v>
      </c>
      <c r="C9" s="3">
        <v>10.953211959357818</v>
      </c>
      <c r="D9" s="3">
        <v>60.414006026134743</v>
      </c>
    </row>
    <row r="10" spans="1:4">
      <c r="A10" s="1" t="s">
        <v>3</v>
      </c>
      <c r="B10" s="2">
        <v>0.54137217086986844</v>
      </c>
      <c r="C10" s="3">
        <v>14.214672912458703</v>
      </c>
      <c r="D10" s="3">
        <v>63.275902104984524</v>
      </c>
    </row>
    <row r="11" spans="1:4">
      <c r="A11" s="1">
        <v>1</v>
      </c>
      <c r="B11" s="2">
        <v>0.10890299667975516</v>
      </c>
      <c r="C11" s="3">
        <v>18.102114232198474</v>
      </c>
      <c r="D11" s="3">
        <v>62.906430792393209</v>
      </c>
    </row>
    <row r="12" spans="1:4">
      <c r="A12" s="1" t="s">
        <v>4</v>
      </c>
      <c r="B12" s="2">
        <v>7.0603840948667632E-2</v>
      </c>
      <c r="C12" s="3">
        <v>18.23347559199706</v>
      </c>
      <c r="D12" s="3">
        <v>70.44641605425069</v>
      </c>
    </row>
    <row r="13" spans="1:4">
      <c r="A13" s="1">
        <v>7</v>
      </c>
      <c r="B13" s="2">
        <v>9.3002935644578094E-2</v>
      </c>
      <c r="C13" s="3">
        <v>11.487886268736293</v>
      </c>
      <c r="D13" s="3">
        <v>62.611335069665515</v>
      </c>
    </row>
    <row r="14" spans="1:4">
      <c r="A14" s="1" t="s">
        <v>3</v>
      </c>
      <c r="B14" s="2">
        <v>0.55032384793123446</v>
      </c>
      <c r="C14" s="3">
        <v>14.203640046728941</v>
      </c>
      <c r="D14" s="3">
        <v>63.731096132492517</v>
      </c>
    </row>
    <row r="15" spans="1:4">
      <c r="A15" s="1">
        <v>1</v>
      </c>
      <c r="B15" s="2">
        <v>0.11063161585799386</v>
      </c>
      <c r="C15" s="3">
        <v>18.042167824549118</v>
      </c>
      <c r="D15" s="3">
        <v>63.237090463027528</v>
      </c>
    </row>
    <row r="16" spans="1:4">
      <c r="A16" s="1" t="s">
        <v>4</v>
      </c>
      <c r="B16" s="2">
        <v>6.8026561712738215E-2</v>
      </c>
      <c r="C16" s="3">
        <v>17.493503961660071</v>
      </c>
      <c r="D16" s="3">
        <v>66.782633128538251</v>
      </c>
    </row>
    <row r="17" spans="1:4">
      <c r="A17" s="1">
        <v>7</v>
      </c>
      <c r="B17" s="2">
        <v>8.9669557213408801E-2</v>
      </c>
      <c r="C17" s="3">
        <v>11.312185640503575</v>
      </c>
      <c r="D17" s="3">
        <v>59.745428708462526</v>
      </c>
    </row>
    <row r="18" spans="1:4">
      <c r="A18" s="1" t="s">
        <v>3</v>
      </c>
      <c r="B18" s="2">
        <v>0.54010783901274018</v>
      </c>
      <c r="C18" s="3">
        <v>13.712658313280297</v>
      </c>
      <c r="D18" s="3">
        <v>61.043738992197632</v>
      </c>
    </row>
    <row r="19" spans="1:4">
      <c r="A19" s="1">
        <v>1</v>
      </c>
      <c r="B19" s="2">
        <v>0.10751370497199857</v>
      </c>
      <c r="C19" s="3">
        <v>17.570237661986752</v>
      </c>
      <c r="D19" s="3">
        <v>61.247366878417644</v>
      </c>
    </row>
    <row r="20" spans="1:4">
      <c r="A20" s="1" t="s">
        <v>4</v>
      </c>
      <c r="B20" s="2">
        <v>7.0555917888339537E-2</v>
      </c>
      <c r="C20" s="3">
        <v>17.74748361462456</v>
      </c>
      <c r="D20" s="3">
        <v>69.078636031072435</v>
      </c>
    </row>
    <row r="21" spans="1:4">
      <c r="A21" s="1">
        <v>7</v>
      </c>
      <c r="B21" s="2">
        <v>8.5507839188135482E-2</v>
      </c>
      <c r="C21" s="3">
        <v>10.750128734086237</v>
      </c>
      <c r="D21" s="3">
        <v>57.751488195276501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workbookViewId="0">
      <selection activeCell="F10" sqref="F10"/>
    </sheetView>
  </sheetViews>
  <sheetFormatPr defaultRowHeight="15"/>
  <cols>
    <col min="1" max="3" width="9.140625" style="1"/>
    <col min="4" max="4" width="13.140625" style="1" customWidth="1"/>
    <col min="5" max="22" width="9.140625" style="1"/>
    <col min="23" max="23" width="9.140625" style="4"/>
    <col min="24" max="16384" width="9.140625" style="1"/>
  </cols>
  <sheetData>
    <row r="1" spans="1:9">
      <c r="A1" s="1" t="b">
        <v>1</v>
      </c>
    </row>
    <row r="2" spans="1:9">
      <c r="I2" s="1">
        <f ca="1">NORMINV(RAND(),1,0.02)</f>
        <v>1.0122945571228241</v>
      </c>
    </row>
    <row r="4" spans="1:9">
      <c r="B4" s="1" t="s">
        <v>7</v>
      </c>
      <c r="C4" s="1" t="s">
        <v>8</v>
      </c>
      <c r="D4" s="1" t="s">
        <v>9</v>
      </c>
    </row>
    <row r="5" spans="1:9">
      <c r="A5" s="1" t="s">
        <v>3</v>
      </c>
      <c r="B5" s="1">
        <v>1.4</v>
      </c>
      <c r="C5" s="1">
        <v>0.09</v>
      </c>
      <c r="D5" s="1">
        <v>5</v>
      </c>
    </row>
    <row r="6" spans="1:9">
      <c r="A6" s="1">
        <v>1</v>
      </c>
      <c r="B6" s="1">
        <v>12</v>
      </c>
      <c r="C6" s="1">
        <v>0.12</v>
      </c>
      <c r="D6" s="1">
        <v>18</v>
      </c>
    </row>
    <row r="7" spans="1:9">
      <c r="A7" s="1" t="s">
        <v>4</v>
      </c>
      <c r="B7" s="1">
        <v>11</v>
      </c>
      <c r="C7" s="1">
        <v>1.22</v>
      </c>
      <c r="D7" s="1">
        <v>122</v>
      </c>
    </row>
    <row r="8" spans="1:9">
      <c r="A8" s="1">
        <v>7</v>
      </c>
      <c r="B8" s="1">
        <v>5</v>
      </c>
      <c r="C8" s="1">
        <v>0.5</v>
      </c>
      <c r="D8" s="1">
        <v>3</v>
      </c>
    </row>
    <row r="9" spans="1:9">
      <c r="A9" s="1" t="s">
        <v>3</v>
      </c>
      <c r="B9" s="1">
        <v>1.4</v>
      </c>
      <c r="C9" s="1">
        <v>0.09</v>
      </c>
      <c r="D9" s="1">
        <v>5</v>
      </c>
    </row>
    <row r="10" spans="1:9">
      <c r="A10" s="1">
        <v>1</v>
      </c>
      <c r="B10" s="1">
        <v>12</v>
      </c>
      <c r="C10" s="1">
        <v>0.12</v>
      </c>
      <c r="D10" s="1">
        <v>18</v>
      </c>
    </row>
    <row r="11" spans="1:9">
      <c r="A11" s="1" t="s">
        <v>4</v>
      </c>
      <c r="B11" s="1">
        <v>11</v>
      </c>
      <c r="C11" s="1">
        <v>1.22</v>
      </c>
      <c r="D11" s="1">
        <v>122</v>
      </c>
    </row>
    <row r="12" spans="1:9">
      <c r="A12" s="1">
        <v>7</v>
      </c>
      <c r="B12" s="1">
        <v>5</v>
      </c>
      <c r="C12" s="1">
        <v>0.5</v>
      </c>
      <c r="D12" s="1">
        <v>3</v>
      </c>
    </row>
    <row r="13" spans="1:9">
      <c r="A13" s="1" t="s">
        <v>3</v>
      </c>
      <c r="B13" s="1">
        <v>1.4</v>
      </c>
      <c r="C13" s="1">
        <v>0.09</v>
      </c>
      <c r="D13" s="1">
        <v>5</v>
      </c>
    </row>
    <row r="14" spans="1:9">
      <c r="A14" s="1">
        <v>1</v>
      </c>
      <c r="B14" s="1">
        <v>12</v>
      </c>
      <c r="C14" s="1">
        <v>0.12</v>
      </c>
      <c r="D14" s="1">
        <v>18</v>
      </c>
    </row>
    <row r="15" spans="1:9">
      <c r="A15" s="1" t="s">
        <v>4</v>
      </c>
      <c r="B15" s="1">
        <v>11</v>
      </c>
      <c r="C15" s="1">
        <v>1.22</v>
      </c>
      <c r="D15" s="1">
        <v>122</v>
      </c>
    </row>
    <row r="16" spans="1:9">
      <c r="A16" s="1">
        <v>7</v>
      </c>
      <c r="B16" s="1">
        <v>5</v>
      </c>
      <c r="C16" s="1">
        <v>0.5</v>
      </c>
      <c r="D16" s="1">
        <v>3</v>
      </c>
    </row>
    <row r="17" spans="1:23">
      <c r="A17" s="1" t="s">
        <v>3</v>
      </c>
      <c r="B17" s="1">
        <v>1.4</v>
      </c>
      <c r="C17" s="1">
        <v>0.09</v>
      </c>
      <c r="D17" s="1">
        <v>5</v>
      </c>
    </row>
    <row r="18" spans="1:23">
      <c r="A18" s="1">
        <v>1</v>
      </c>
      <c r="B18" s="1">
        <v>12</v>
      </c>
      <c r="C18" s="1">
        <v>0.12</v>
      </c>
      <c r="D18" s="1">
        <v>18</v>
      </c>
    </row>
    <row r="19" spans="1:23">
      <c r="A19" s="1" t="s">
        <v>4</v>
      </c>
      <c r="B19" s="1">
        <v>11</v>
      </c>
      <c r="C19" s="1">
        <v>1.22</v>
      </c>
      <c r="D19" s="1">
        <v>122</v>
      </c>
    </row>
    <row r="20" spans="1:23">
      <c r="A20" s="1">
        <v>7</v>
      </c>
      <c r="B20" s="1">
        <v>5</v>
      </c>
      <c r="C20" s="1">
        <v>0.5</v>
      </c>
      <c r="D20" s="1">
        <v>3</v>
      </c>
    </row>
    <row r="21" spans="1:23">
      <c r="A21" s="1" t="s">
        <v>3</v>
      </c>
      <c r="B21" s="1">
        <v>1.4</v>
      </c>
      <c r="C21" s="1">
        <v>0.09</v>
      </c>
      <c r="D21" s="1">
        <v>5</v>
      </c>
    </row>
    <row r="22" spans="1:23">
      <c r="A22" s="1">
        <v>1</v>
      </c>
      <c r="B22" s="1">
        <v>12</v>
      </c>
      <c r="C22" s="1">
        <v>0.12</v>
      </c>
      <c r="D22" s="1">
        <v>18</v>
      </c>
    </row>
    <row r="23" spans="1:23">
      <c r="A23" s="1" t="s">
        <v>4</v>
      </c>
      <c r="B23" s="1">
        <v>11</v>
      </c>
      <c r="C23" s="1">
        <v>1.22</v>
      </c>
      <c r="D23" s="1">
        <v>122</v>
      </c>
    </row>
    <row r="24" spans="1:23">
      <c r="A24" s="1">
        <v>7</v>
      </c>
      <c r="B24" s="1">
        <v>5</v>
      </c>
      <c r="C24" s="1">
        <v>0.5</v>
      </c>
      <c r="D24" s="1">
        <v>3</v>
      </c>
    </row>
    <row r="27" spans="1:23">
      <c r="B27" s="1" t="s">
        <v>7</v>
      </c>
      <c r="C27" s="1" t="s">
        <v>8</v>
      </c>
      <c r="D27" s="1" t="s">
        <v>9</v>
      </c>
      <c r="F27" s="1" t="s">
        <v>5</v>
      </c>
      <c r="J27" s="1" t="s">
        <v>6</v>
      </c>
      <c r="O27" s="1" t="s">
        <v>7</v>
      </c>
      <c r="P27" s="1" t="s">
        <v>8</v>
      </c>
      <c r="Q27" s="1" t="s">
        <v>9</v>
      </c>
      <c r="U27" s="1" t="s">
        <v>7</v>
      </c>
      <c r="V27" s="1" t="s">
        <v>8</v>
      </c>
      <c r="W27" s="4" t="s">
        <v>9</v>
      </c>
    </row>
    <row r="28" spans="1:23">
      <c r="A28" s="1" t="s">
        <v>3</v>
      </c>
      <c r="B28" s="1">
        <f ca="1">B5*F28*J28</f>
        <v>1.3915802102364911</v>
      </c>
      <c r="C28" s="1">
        <f ca="1">C5*G28*J28</f>
        <v>9.0791717073636799E-2</v>
      </c>
      <c r="D28" s="1">
        <f ca="1">D5*H28*J28</f>
        <v>5.8721667027866342</v>
      </c>
      <c r="F28" s="1">
        <f ca="1">NORMINV(RAND(),1,0.01)</f>
        <v>0.98391231989740124</v>
      </c>
      <c r="G28" s="1">
        <f t="shared" ref="G28" ca="1" si="0">NORMINV(RAND(),1,0.01)</f>
        <v>0.99857320989617859</v>
      </c>
      <c r="H28" s="1">
        <f ca="1">NORMINV(RAND(),1,0.2)</f>
        <v>1.1625310519950061</v>
      </c>
      <c r="J28" s="1">
        <f ca="1">NORMINV(RAND(),1,0.02)</f>
        <v>1.0102382543175044</v>
      </c>
      <c r="N28" s="1" t="s">
        <v>3</v>
      </c>
      <c r="O28" s="2">
        <f ca="1">NORMINV(RAND(),B28,0.01*B28)</f>
        <v>1.3827332916880588</v>
      </c>
      <c r="P28" s="3">
        <f t="shared" ref="P28:P43" ca="1" si="1">NORMINV(RAND(),C28,0.01*C28)</f>
        <v>9.0848390505837248E-2</v>
      </c>
      <c r="Q28" s="3">
        <f t="shared" ref="Q28:Q47" ca="1" si="2">NORMINV(RAND(),D28,0.2*D28)</f>
        <v>6.7516287969119393</v>
      </c>
      <c r="T28" s="1" t="s">
        <v>3</v>
      </c>
      <c r="U28" s="2">
        <v>1.463520314914261</v>
      </c>
      <c r="V28" s="3">
        <v>9.2271521186771774E-2</v>
      </c>
      <c r="W28" s="4">
        <v>3.6721189198859658</v>
      </c>
    </row>
    <row r="29" spans="1:23">
      <c r="A29" s="1">
        <v>1</v>
      </c>
      <c r="B29" s="1">
        <f ca="1">B6*F28*J29</f>
        <v>11.312008565914088</v>
      </c>
      <c r="C29" s="1">
        <f ca="1">C6*G28*J29</f>
        <v>0.1148056435070941</v>
      </c>
      <c r="D29" s="1">
        <f ca="1">D6*H28*J29</f>
        <v>20.048373649310413</v>
      </c>
      <c r="J29" s="1">
        <f t="shared" ref="J29:J47" ca="1" si="3">NORMINV(RAND(),1,0.02)</f>
        <v>0.9580806759195154</v>
      </c>
      <c r="N29" s="1">
        <v>1</v>
      </c>
      <c r="O29" s="2">
        <f t="shared" ref="O29:P47" ca="1" si="4">NORMINV(RAND(),B29,0.01*B29)</f>
        <v>11.348181267839447</v>
      </c>
      <c r="P29" s="3">
        <f t="shared" ca="1" si="1"/>
        <v>0.11359815857662507</v>
      </c>
      <c r="Q29" s="3">
        <f t="shared" ca="1" si="2"/>
        <v>16.361529810488005</v>
      </c>
      <c r="T29" s="1">
        <v>1</v>
      </c>
      <c r="U29" s="2">
        <v>12.510174514375045</v>
      </c>
      <c r="V29" s="3">
        <v>0.11849447583909933</v>
      </c>
      <c r="W29" s="4">
        <v>19.563332074478335</v>
      </c>
    </row>
    <row r="30" spans="1:23">
      <c r="A30" s="1" t="s">
        <v>4</v>
      </c>
      <c r="B30" s="1">
        <f ca="1">B7*F28*J30</f>
        <v>11.088623150602071</v>
      </c>
      <c r="C30" s="1">
        <f ca="1">C7*G28*J30</f>
        <v>1.2481543123547014</v>
      </c>
      <c r="D30" s="1">
        <f ca="1">D7*H28*J30</f>
        <v>145.30914022264591</v>
      </c>
      <c r="J30" s="1">
        <f t="shared" ca="1" si="3"/>
        <v>1.0245391074682855</v>
      </c>
      <c r="N30" s="1" t="s">
        <v>4</v>
      </c>
      <c r="O30" s="2">
        <f t="shared" ca="1" si="4"/>
        <v>11.145298539179613</v>
      </c>
      <c r="P30" s="3">
        <f t="shared" ca="1" si="1"/>
        <v>1.2682863475180706</v>
      </c>
      <c r="Q30" s="3">
        <f t="shared" ca="1" si="2"/>
        <v>163.46346596901239</v>
      </c>
      <c r="T30" s="1" t="s">
        <v>4</v>
      </c>
      <c r="U30" s="2">
        <v>11.323907335770064</v>
      </c>
      <c r="V30" s="3">
        <v>1.2253619344109026</v>
      </c>
      <c r="W30" s="4">
        <v>134.40433303704233</v>
      </c>
    </row>
    <row r="31" spans="1:23">
      <c r="A31" s="1">
        <v>7</v>
      </c>
      <c r="B31" s="1">
        <f ca="1">B8*F28*J31</f>
        <v>4.9659486858777031</v>
      </c>
      <c r="C31" s="1">
        <f ca="1">C8*G28*J31</f>
        <v>0.50399443315779391</v>
      </c>
      <c r="D31" s="1">
        <f ca="1">D8*H28*J31</f>
        <v>3.5204780547205372</v>
      </c>
      <c r="J31" s="1">
        <f t="shared" ca="1" si="3"/>
        <v>1.0094291097799311</v>
      </c>
      <c r="N31" s="1">
        <v>7</v>
      </c>
      <c r="O31" s="2">
        <f t="shared" ca="1" si="4"/>
        <v>4.961130848365185</v>
      </c>
      <c r="P31" s="3">
        <f t="shared" ca="1" si="1"/>
        <v>0.50190677072242207</v>
      </c>
      <c r="Q31" s="3">
        <f t="shared" ca="1" si="2"/>
        <v>3.7914856683020668</v>
      </c>
      <c r="T31" s="1">
        <v>7</v>
      </c>
      <c r="U31" s="2">
        <v>5.0409880476595728</v>
      </c>
      <c r="V31" s="3">
        <v>0.49084610815058632</v>
      </c>
      <c r="W31" s="4">
        <v>2.5557935011859119</v>
      </c>
    </row>
    <row r="32" spans="1:23">
      <c r="A32" s="1" t="s">
        <v>3</v>
      </c>
      <c r="B32" s="1">
        <f ca="1">B9*F32*J32</f>
        <v>1.426392554698654</v>
      </c>
      <c r="C32" s="1">
        <f ca="1">C9*G32*J32</f>
        <v>9.306300011275212E-2</v>
      </c>
      <c r="D32" s="1">
        <f ca="1">D9*H32*J32</f>
        <v>6.0190672468536635</v>
      </c>
      <c r="F32" s="1">
        <f ca="1">F28</f>
        <v>0.98391231989740124</v>
      </c>
      <c r="G32" s="1">
        <f t="shared" ref="G32" ca="1" si="5">G28</f>
        <v>0.99857320989617859</v>
      </c>
      <c r="H32" s="1">
        <f ca="1">H28</f>
        <v>1.1625310519950061</v>
      </c>
      <c r="J32" s="1">
        <f ca="1">NORMINV(RAND(),1,0.02)</f>
        <v>1.035510791135327</v>
      </c>
      <c r="N32" s="1" t="s">
        <v>3</v>
      </c>
      <c r="O32" s="2">
        <f t="shared" ca="1" si="4"/>
        <v>1.4223116056819243</v>
      </c>
      <c r="P32" s="3">
        <f t="shared" ca="1" si="1"/>
        <v>9.2934000116633178E-2</v>
      </c>
      <c r="Q32" s="3">
        <f t="shared" ca="1" si="2"/>
        <v>8.3300991736517531</v>
      </c>
      <c r="T32" s="1" t="s">
        <v>3</v>
      </c>
      <c r="U32" s="2">
        <v>1.4035544799466633</v>
      </c>
      <c r="V32" s="3">
        <v>8.7415915301830002E-2</v>
      </c>
      <c r="W32" s="4">
        <v>4.7018964611487508</v>
      </c>
    </row>
    <row r="33" spans="1:23">
      <c r="A33" s="1">
        <v>1</v>
      </c>
      <c r="B33" s="1">
        <f ca="1">B10*F32*J33</f>
        <v>11.568504494588083</v>
      </c>
      <c r="C33" s="1">
        <f ca="1">C10*G32*J33</f>
        <v>0.1174088222420448</v>
      </c>
      <c r="D33" s="1">
        <f ca="1">D10*H32*J33</f>
        <v>20.502963670845428</v>
      </c>
      <c r="J33" s="1">
        <f t="shared" ca="1" si="3"/>
        <v>0.97980482784909162</v>
      </c>
      <c r="N33" s="1">
        <v>1</v>
      </c>
      <c r="O33" s="2">
        <f t="shared" ca="1" si="4"/>
        <v>11.634677409474019</v>
      </c>
      <c r="P33" s="3">
        <f t="shared" ca="1" si="1"/>
        <v>0.11577575950809975</v>
      </c>
      <c r="Q33" s="3">
        <f t="shared" ca="1" si="2"/>
        <v>24.073719077032575</v>
      </c>
      <c r="T33" s="1">
        <v>1</v>
      </c>
      <c r="U33" s="2">
        <v>12.563849778221583</v>
      </c>
      <c r="V33" s="3">
        <v>0.12252889138360996</v>
      </c>
      <c r="W33" s="4">
        <v>15.84503915842377</v>
      </c>
    </row>
    <row r="34" spans="1:23">
      <c r="A34" s="1" t="s">
        <v>4</v>
      </c>
      <c r="B34" s="1">
        <f ca="1">B11*F32*J34</f>
        <v>10.670199821804777</v>
      </c>
      <c r="C34" s="1">
        <f ca="1">C11*G32*J34</f>
        <v>1.2010558696413882</v>
      </c>
      <c r="D34" s="1">
        <f ca="1">D11*H32*J34</f>
        <v>139.82597668368743</v>
      </c>
      <c r="J34" s="1">
        <f t="shared" ca="1" si="3"/>
        <v>0.98587866622075226</v>
      </c>
      <c r="N34" s="1" t="s">
        <v>4</v>
      </c>
      <c r="O34" s="2">
        <f t="shared" ca="1" si="4"/>
        <v>10.623917578620494</v>
      </c>
      <c r="P34" s="3">
        <f t="shared" ca="1" si="1"/>
        <v>1.1800577528358238</v>
      </c>
      <c r="Q34" s="3">
        <f t="shared" ca="1" si="2"/>
        <v>156.77907382015178</v>
      </c>
      <c r="T34" s="1" t="s">
        <v>4</v>
      </c>
      <c r="U34" s="2">
        <v>10.860690097825236</v>
      </c>
      <c r="V34" s="3">
        <v>1.1945291326519836</v>
      </c>
      <c r="W34" s="4">
        <v>115.05401788524665</v>
      </c>
    </row>
    <row r="35" spans="1:23">
      <c r="A35" s="1">
        <v>7</v>
      </c>
      <c r="B35" s="1">
        <f ca="1">B12*F32*J35</f>
        <v>4.9873077455342623</v>
      </c>
      <c r="C35" s="1">
        <f ca="1">C12*G32*J35</f>
        <v>0.50616216541709103</v>
      </c>
      <c r="D35" s="1">
        <f ca="1">D12*H32*J35</f>
        <v>3.5356199954748231</v>
      </c>
      <c r="J35" s="1">
        <f t="shared" ca="1" si="3"/>
        <v>1.0137707689348416</v>
      </c>
      <c r="N35" s="1">
        <v>7</v>
      </c>
      <c r="O35" s="2">
        <f t="shared" ca="1" si="4"/>
        <v>4.893468602661402</v>
      </c>
      <c r="P35" s="3">
        <f t="shared" ca="1" si="1"/>
        <v>0.51174179665255948</v>
      </c>
      <c r="Q35" s="3">
        <f t="shared" ca="1" si="2"/>
        <v>3.2609568240225535</v>
      </c>
      <c r="T35" s="1">
        <v>7</v>
      </c>
      <c r="U35" s="2">
        <v>4.971520706690808</v>
      </c>
      <c r="V35" s="3">
        <v>0.48585819775241956</v>
      </c>
      <c r="W35" s="4">
        <v>3.247578873345021</v>
      </c>
    </row>
    <row r="36" spans="1:23">
      <c r="A36" s="1" t="s">
        <v>3</v>
      </c>
      <c r="B36" s="1">
        <f ca="1">B13*F36*J36</f>
        <v>1.3487792073568392</v>
      </c>
      <c r="C36" s="1">
        <f ca="1">C13*G36*J36</f>
        <v>8.7999225117131569E-2</v>
      </c>
      <c r="D36" s="1">
        <f ca="1">D13*H36*J36</f>
        <v>5.6915557526545868</v>
      </c>
      <c r="F36" s="1">
        <f ca="1">F28</f>
        <v>0.98391231989740124</v>
      </c>
      <c r="G36" s="1">
        <f ca="1">G28</f>
        <v>0.99857320989617859</v>
      </c>
      <c r="H36" s="1">
        <f t="shared" ref="H36" ca="1" si="6">H28</f>
        <v>1.1625310519950061</v>
      </c>
      <c r="J36" s="1">
        <f t="shared" ca="1" si="3"/>
        <v>0.97916623265888236</v>
      </c>
      <c r="N36" s="1" t="s">
        <v>3</v>
      </c>
      <c r="O36" s="2">
        <f t="shared" ca="1" si="4"/>
        <v>1.3409543903775416</v>
      </c>
      <c r="P36" s="3">
        <f t="shared" ca="1" si="1"/>
        <v>8.7757992846949684E-2</v>
      </c>
      <c r="Q36" s="3">
        <f t="shared" ca="1" si="2"/>
        <v>5.7942689034993773</v>
      </c>
      <c r="T36" s="1" t="s">
        <v>3</v>
      </c>
      <c r="U36" s="2">
        <v>1.3947064166717982</v>
      </c>
      <c r="V36" s="3">
        <v>8.5906762337438228E-2</v>
      </c>
      <c r="W36" s="4">
        <v>5.2248174694917378</v>
      </c>
    </row>
    <row r="37" spans="1:23">
      <c r="A37" s="1">
        <v>1</v>
      </c>
      <c r="B37" s="1">
        <f ca="1">B14*F36*J37</f>
        <v>12.008165818913669</v>
      </c>
      <c r="C37" s="1">
        <f ca="1">C14*G36*J37</f>
        <v>0.12187094768778356</v>
      </c>
      <c r="D37" s="1">
        <f ca="1">D14*H36*J37</f>
        <v>21.282179356359517</v>
      </c>
      <c r="J37" s="1">
        <f t="shared" ca="1" si="3"/>
        <v>1.0170423366726618</v>
      </c>
      <c r="N37" s="1">
        <v>1</v>
      </c>
      <c r="O37" s="2">
        <f t="shared" ca="1" si="4"/>
        <v>12.074470399180344</v>
      </c>
      <c r="P37" s="3">
        <f ca="1">NORMINV(RAND(),C37,0.01*C37)</f>
        <v>0.12148841197673195</v>
      </c>
      <c r="Q37" s="3">
        <f t="shared" ca="1" si="2"/>
        <v>28.918935503239311</v>
      </c>
      <c r="T37" s="1">
        <v>1</v>
      </c>
      <c r="U37" s="2">
        <v>11.893749968570241</v>
      </c>
      <c r="V37" s="3">
        <v>0.1171793199472099</v>
      </c>
      <c r="W37" s="4">
        <v>15.96770183233795</v>
      </c>
    </row>
    <row r="38" spans="1:23">
      <c r="A38" s="1" t="s">
        <v>4</v>
      </c>
      <c r="B38" s="1">
        <f ca="1">B15*F36*J38</f>
        <v>10.822875185479475</v>
      </c>
      <c r="C38" s="1">
        <f ca="1">C15*G36*J38</f>
        <v>1.2182412686735982</v>
      </c>
      <c r="D38" s="1">
        <f ca="1">D15*H36*J38</f>
        <v>141.82668727935283</v>
      </c>
      <c r="J38" s="1">
        <f t="shared" ca="1" si="3"/>
        <v>0.99998518591280061</v>
      </c>
      <c r="N38" s="1" t="s">
        <v>4</v>
      </c>
      <c r="O38" s="2">
        <f t="shared" ca="1" si="4"/>
        <v>10.957182487698374</v>
      </c>
      <c r="P38" s="3">
        <f ca="1">NORMINV(RAND(),C38,0.01*C38)</f>
        <v>1.212680563534132</v>
      </c>
      <c r="Q38" s="3">
        <f t="shared" ca="1" si="2"/>
        <v>169.22965062791431</v>
      </c>
      <c r="T38" s="1" t="s">
        <v>4</v>
      </c>
      <c r="U38" s="2">
        <v>10.855882424178647</v>
      </c>
      <c r="V38" s="3">
        <v>1.2024017807823353</v>
      </c>
      <c r="W38" s="4">
        <v>144.66004927220007</v>
      </c>
    </row>
    <row r="39" spans="1:23">
      <c r="A39" s="1">
        <v>7</v>
      </c>
      <c r="B39" s="1">
        <f ca="1">B16*F36*J39</f>
        <v>5.0168381879504187</v>
      </c>
      <c r="C39" s="1">
        <f ca="1">C16*G36*J39</f>
        <v>0.50915921180799606</v>
      </c>
      <c r="D39" s="1">
        <f ca="1">D16*H36*J39</f>
        <v>3.5565548220403724</v>
      </c>
      <c r="J39" s="1">
        <f t="shared" ca="1" si="3"/>
        <v>1.0197734262487039</v>
      </c>
      <c r="N39" s="1">
        <v>7</v>
      </c>
      <c r="O39" s="2">
        <f t="shared" ca="1" si="4"/>
        <v>5.0180505178330019</v>
      </c>
      <c r="P39" s="3">
        <f t="shared" ca="1" si="1"/>
        <v>0.51789607424487649</v>
      </c>
      <c r="Q39" s="3">
        <f t="shared" ca="1" si="2"/>
        <v>3.2216049949988839</v>
      </c>
      <c r="T39" s="1">
        <v>7</v>
      </c>
      <c r="U39" s="2">
        <v>4.9000625345311857</v>
      </c>
      <c r="V39" s="3">
        <v>0.48839339670888138</v>
      </c>
      <c r="W39" s="4">
        <v>2.4165051889574105</v>
      </c>
    </row>
    <row r="40" spans="1:23">
      <c r="A40" s="1" t="s">
        <v>3</v>
      </c>
      <c r="B40" s="1">
        <f ca="1">B17*F40*J40</f>
        <v>1.3567190012572947</v>
      </c>
      <c r="C40" s="1">
        <f ca="1">C17*G40*J40</f>
        <v>8.8517245937009881E-2</v>
      </c>
      <c r="D40" s="1">
        <f ca="1">D17*H40*J40</f>
        <v>5.725059961054705</v>
      </c>
      <c r="F40" s="1">
        <f ca="1">F28</f>
        <v>0.98391231989740124</v>
      </c>
      <c r="G40" s="1">
        <f ca="1">G28</f>
        <v>0.99857320989617859</v>
      </c>
      <c r="H40" s="1">
        <f t="shared" ref="H40" ca="1" si="7">H28</f>
        <v>1.1625310519950061</v>
      </c>
      <c r="J40" s="1">
        <f t="shared" ca="1" si="3"/>
        <v>0.98493024358016001</v>
      </c>
      <c r="N40" s="1" t="s">
        <v>3</v>
      </c>
      <c r="O40" s="2">
        <f t="shared" ca="1" si="4"/>
        <v>1.3611141921106091</v>
      </c>
      <c r="P40" s="3">
        <f t="shared" ca="1" si="1"/>
        <v>9.0044231922721707E-2</v>
      </c>
      <c r="Q40" s="3">
        <f t="shared" ca="1" si="2"/>
        <v>5.4604197388835649</v>
      </c>
      <c r="T40" s="1" t="s">
        <v>3</v>
      </c>
      <c r="U40" s="2">
        <v>1.441497826083731</v>
      </c>
      <c r="V40" s="3">
        <v>8.8730063314063023E-2</v>
      </c>
      <c r="W40" s="4">
        <v>4.0749488703752377</v>
      </c>
    </row>
    <row r="41" spans="1:23">
      <c r="A41" s="1">
        <v>1</v>
      </c>
      <c r="B41" s="1">
        <f ca="1">B18*F40*J41</f>
        <v>11.673673578873213</v>
      </c>
      <c r="C41" s="1">
        <f ca="1">C18*G40*J41</f>
        <v>0.11847618391597318</v>
      </c>
      <c r="D41" s="1">
        <f ca="1">D18*H40*J41</f>
        <v>20.689355776705163</v>
      </c>
      <c r="J41" s="1">
        <f t="shared" ca="1" si="3"/>
        <v>0.98871221744048132</v>
      </c>
      <c r="N41" s="1">
        <v>1</v>
      </c>
      <c r="O41" s="2">
        <f t="shared" ca="1" si="4"/>
        <v>11.679248803339107</v>
      </c>
      <c r="P41" s="3">
        <f t="shared" ca="1" si="1"/>
        <v>0.11787248094230122</v>
      </c>
      <c r="Q41" s="3">
        <f t="shared" ca="1" si="2"/>
        <v>17.172711802653669</v>
      </c>
      <c r="T41" s="1">
        <v>1</v>
      </c>
      <c r="U41" s="2">
        <v>12.376145126513244</v>
      </c>
      <c r="V41" s="3">
        <v>0.12266009548107411</v>
      </c>
      <c r="W41" s="4">
        <v>18.065184946658437</v>
      </c>
    </row>
    <row r="42" spans="1:23">
      <c r="A42" s="1" t="s">
        <v>4</v>
      </c>
      <c r="B42" s="1">
        <f ca="1">B19*F40*J42</f>
        <v>10.933023601549049</v>
      </c>
      <c r="C42" s="1">
        <f ca="1">C19*G40*J42</f>
        <v>1.2306397620346801</v>
      </c>
      <c r="D42" s="1">
        <f ca="1">D19*H40*J42</f>
        <v>143.27011009376122</v>
      </c>
      <c r="J42" s="1">
        <f t="shared" ca="1" si="3"/>
        <v>1.0101624061462107</v>
      </c>
      <c r="N42" s="1" t="s">
        <v>4</v>
      </c>
      <c r="O42" s="2">
        <f ca="1">NORMINV(RAND(),B42,0.01*B42)</f>
        <v>11.031585483832851</v>
      </c>
      <c r="P42" s="3">
        <f t="shared" ca="1" si="1"/>
        <v>1.2410927687124913</v>
      </c>
      <c r="Q42" s="3">
        <f t="shared" ca="1" si="2"/>
        <v>129.72152777610106</v>
      </c>
      <c r="T42" s="1" t="s">
        <v>4</v>
      </c>
      <c r="U42" s="2">
        <v>11.372952025934536</v>
      </c>
      <c r="V42" s="3">
        <v>1.2259225115273209</v>
      </c>
      <c r="W42" s="4">
        <v>122.82874299249613</v>
      </c>
    </row>
    <row r="43" spans="1:23">
      <c r="A43" s="1">
        <v>7</v>
      </c>
      <c r="B43" s="1">
        <f ca="1">B20*F40*J43</f>
        <v>4.8622186363920532</v>
      </c>
      <c r="C43" s="1">
        <f ca="1">C20*G40*J43</f>
        <v>0.49346686414754143</v>
      </c>
      <c r="D43" s="1">
        <f ca="1">D20*H40*J43</f>
        <v>3.4469413780593761</v>
      </c>
      <c r="J43" s="1">
        <f t="shared" ca="1" si="3"/>
        <v>0.98834388757304448</v>
      </c>
      <c r="N43" s="1">
        <v>7</v>
      </c>
      <c r="O43" s="2">
        <f t="shared" ca="1" si="4"/>
        <v>4.8524954836374494</v>
      </c>
      <c r="P43" s="3">
        <f t="shared" ca="1" si="1"/>
        <v>0.49882732583598072</v>
      </c>
      <c r="Q43" s="3">
        <f t="shared" ca="1" si="2"/>
        <v>3.8096918958803805</v>
      </c>
      <c r="T43" s="1">
        <v>7</v>
      </c>
      <c r="U43" s="2">
        <v>5.1517299320039269</v>
      </c>
      <c r="V43" s="3">
        <v>0.494222572613223</v>
      </c>
      <c r="W43" s="4">
        <v>2.3012367068628499</v>
      </c>
    </row>
    <row r="44" spans="1:23">
      <c r="A44" s="1" t="s">
        <v>3</v>
      </c>
      <c r="B44" s="1">
        <f ca="1">B21*F44*J44</f>
        <v>1.3554534321785559</v>
      </c>
      <c r="C44" s="1">
        <f ca="1">C21*G44*J44</f>
        <v>8.8434675641105437E-2</v>
      </c>
      <c r="D44" s="1">
        <f ca="1">D21*H44*J44</f>
        <v>5.7197195339994913</v>
      </c>
      <c r="F44" s="1">
        <f ca="1">F28</f>
        <v>0.98391231989740124</v>
      </c>
      <c r="G44" s="1">
        <f ca="1">G28</f>
        <v>0.99857320989617859</v>
      </c>
      <c r="H44" s="1">
        <f t="shared" ref="H44" ca="1" si="8">H28</f>
        <v>1.1625310519950061</v>
      </c>
      <c r="J44" s="1">
        <f t="shared" ca="1" si="3"/>
        <v>0.9840114849721987</v>
      </c>
      <c r="N44" s="1" t="s">
        <v>3</v>
      </c>
      <c r="O44" s="2">
        <f t="shared" ca="1" si="4"/>
        <v>1.3735589306147102</v>
      </c>
      <c r="P44" s="3">
        <f t="shared" ca="1" si="4"/>
        <v>8.8977049206444392E-2</v>
      </c>
      <c r="Q44" s="3">
        <f t="shared" ca="1" si="2"/>
        <v>5.5091780335918186</v>
      </c>
      <c r="T44" s="1" t="s">
        <v>3</v>
      </c>
      <c r="U44" s="2">
        <v>1.3677933626937302</v>
      </c>
      <c r="V44" s="3">
        <v>8.7746904714195967E-2</v>
      </c>
      <c r="W44" s="4">
        <v>3.9642087335563185</v>
      </c>
    </row>
    <row r="45" spans="1:23">
      <c r="A45" s="1">
        <v>1</v>
      </c>
      <c r="B45" s="1">
        <f ca="1">B22*F44*J45</f>
        <v>11.759265465491572</v>
      </c>
      <c r="C45" s="1">
        <f ca="1">C22*G44*J45</f>
        <v>0.11934485649210758</v>
      </c>
      <c r="D45" s="1">
        <f ca="1">D22*H44*J45</f>
        <v>20.841051040572356</v>
      </c>
      <c r="J45" s="1">
        <f t="shared" ca="1" si="3"/>
        <v>0.99596149877780649</v>
      </c>
      <c r="N45" s="1">
        <v>1</v>
      </c>
      <c r="O45" s="2">
        <f t="shared" ca="1" si="4"/>
        <v>11.56682820194627</v>
      </c>
      <c r="P45" s="3">
        <f t="shared" ca="1" si="4"/>
        <v>0.12211492212830846</v>
      </c>
      <c r="Q45" s="3">
        <f t="shared" ca="1" si="2"/>
        <v>15.577471666960857</v>
      </c>
      <c r="T45" s="1">
        <v>1</v>
      </c>
      <c r="U45" s="2">
        <v>11.961040050211782</v>
      </c>
      <c r="V45" s="3">
        <v>0.11454727281606837</v>
      </c>
      <c r="W45" s="4">
        <v>11.770027691343167</v>
      </c>
    </row>
    <row r="46" spans="1:23">
      <c r="A46" s="1" t="s">
        <v>4</v>
      </c>
      <c r="B46" s="1">
        <f ca="1">B23*F44*J46</f>
        <v>10.956013153928836</v>
      </c>
      <c r="C46" s="1">
        <f ca="1">C23*G44*J46</f>
        <v>1.2332275052154353</v>
      </c>
      <c r="D46" s="1">
        <f ca="1">D23*H44*J46</f>
        <v>143.57137311307744</v>
      </c>
      <c r="J46" s="1">
        <f t="shared" ca="1" si="3"/>
        <v>1.0122865378040715</v>
      </c>
      <c r="N46" s="1" t="s">
        <v>4</v>
      </c>
      <c r="O46" s="2">
        <f t="shared" ca="1" si="4"/>
        <v>11.033555913553384</v>
      </c>
      <c r="P46" s="3">
        <f t="shared" ca="1" si="4"/>
        <v>1.238544020335467</v>
      </c>
      <c r="Q46" s="3">
        <f t="shared" ca="1" si="2"/>
        <v>112.82703922902898</v>
      </c>
      <c r="T46" s="1" t="s">
        <v>4</v>
      </c>
      <c r="U46" s="2">
        <v>11.102208844644153</v>
      </c>
      <c r="V46" s="3">
        <v>1.1953451151799683</v>
      </c>
      <c r="W46" s="4">
        <v>100.40306767653382</v>
      </c>
    </row>
    <row r="47" spans="1:23">
      <c r="A47" s="1">
        <v>7</v>
      </c>
      <c r="B47" s="1">
        <f ca="1">B24*F44*J47</f>
        <v>4.8619270597766917</v>
      </c>
      <c r="C47" s="1">
        <f ca="1">C24*G44*J47</f>
        <v>0.49343727201917353</v>
      </c>
      <c r="D47" s="1">
        <f ca="1">D24*H44*J47</f>
        <v>3.4467346725252321</v>
      </c>
      <c r="J47" s="1">
        <f t="shared" ca="1" si="3"/>
        <v>0.98828461875214157</v>
      </c>
      <c r="N47" s="1">
        <v>7</v>
      </c>
      <c r="O47" s="2">
        <f t="shared" ca="1" si="4"/>
        <v>4.8447938274403075</v>
      </c>
      <c r="P47" s="3">
        <f t="shared" ca="1" si="4"/>
        <v>0.49057956772395472</v>
      </c>
      <c r="Q47" s="3">
        <f t="shared" ca="1" si="2"/>
        <v>4.171828671631312</v>
      </c>
      <c r="T47" s="1">
        <v>7</v>
      </c>
      <c r="U47" s="2">
        <v>5.0566492136892043</v>
      </c>
      <c r="V47" s="3">
        <v>0.48722425516247847</v>
      </c>
      <c r="W47" s="4">
        <v>3.7198024922737813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F15" sqref="F15"/>
    </sheetView>
  </sheetViews>
  <sheetFormatPr defaultRowHeight="15"/>
  <sheetData>
    <row r="1" spans="1:10">
      <c r="A1" s="1"/>
      <c r="B1" s="1" t="s">
        <v>14</v>
      </c>
      <c r="C1" s="1" t="s">
        <v>9</v>
      </c>
      <c r="D1" s="1" t="s">
        <v>0</v>
      </c>
      <c r="E1" s="1" t="s">
        <v>7</v>
      </c>
      <c r="F1" s="1" t="s">
        <v>15</v>
      </c>
      <c r="G1" s="1" t="s">
        <v>16</v>
      </c>
      <c r="H1" s="1" t="s">
        <v>2</v>
      </c>
      <c r="I1" s="1" t="s">
        <v>8</v>
      </c>
      <c r="J1" s="1" t="s">
        <v>1</v>
      </c>
    </row>
    <row r="2" spans="1:10">
      <c r="A2" s="1" t="s">
        <v>3</v>
      </c>
      <c r="B2" s="1">
        <v>12</v>
      </c>
      <c r="C2" s="1">
        <v>5</v>
      </c>
      <c r="D2" s="1">
        <v>0.55000000000000004</v>
      </c>
      <c r="E2" s="1">
        <v>1.4</v>
      </c>
      <c r="F2" s="1" t="s">
        <v>20</v>
      </c>
      <c r="G2" s="1">
        <v>6.34</v>
      </c>
      <c r="H2" s="1">
        <v>62.2</v>
      </c>
      <c r="I2" s="1">
        <v>0.09</v>
      </c>
      <c r="J2" s="1">
        <v>14.2</v>
      </c>
    </row>
    <row r="3" spans="1:10">
      <c r="A3" s="1">
        <v>7</v>
      </c>
      <c r="B3" s="1">
        <v>17</v>
      </c>
      <c r="C3" s="1">
        <v>3</v>
      </c>
      <c r="D3" s="1">
        <v>0.09</v>
      </c>
      <c r="E3" s="1">
        <v>5</v>
      </c>
      <c r="F3" s="1">
        <v>1.75</v>
      </c>
      <c r="G3" s="1">
        <v>6.32</v>
      </c>
      <c r="H3" s="1">
        <v>59.4</v>
      </c>
      <c r="I3" s="1">
        <v>0.5</v>
      </c>
      <c r="J3" s="1">
        <v>11.2</v>
      </c>
    </row>
    <row r="4" spans="1:10">
      <c r="A4" s="1" t="s">
        <v>11</v>
      </c>
      <c r="B4" s="1">
        <v>21</v>
      </c>
      <c r="I4" s="1" t="s">
        <v>19</v>
      </c>
      <c r="J4" t="s">
        <v>13</v>
      </c>
    </row>
    <row r="5" spans="1:10">
      <c r="A5" t="s">
        <v>10</v>
      </c>
      <c r="B5" s="1">
        <v>23</v>
      </c>
      <c r="C5" s="1">
        <v>12</v>
      </c>
      <c r="F5" s="1">
        <v>0.42</v>
      </c>
      <c r="G5" s="1" t="s">
        <v>18</v>
      </c>
      <c r="H5" s="1">
        <v>62.2</v>
      </c>
    </row>
    <row r="6" spans="1:10">
      <c r="A6" s="1" t="s">
        <v>4</v>
      </c>
      <c r="B6" s="1">
        <v>12</v>
      </c>
      <c r="C6" s="1">
        <v>122</v>
      </c>
      <c r="D6" s="1">
        <v>7.0000000000000007E-2</v>
      </c>
      <c r="E6" s="1">
        <v>11</v>
      </c>
      <c r="F6" s="1">
        <v>1.22</v>
      </c>
      <c r="G6" s="1">
        <v>4.1100000000000003</v>
      </c>
      <c r="H6" s="1">
        <v>68.5</v>
      </c>
      <c r="I6" s="1">
        <v>1.22</v>
      </c>
      <c r="J6" s="1">
        <v>18</v>
      </c>
    </row>
    <row r="7" spans="1:10">
      <c r="A7" s="1" t="s">
        <v>12</v>
      </c>
      <c r="B7" s="1">
        <v>20</v>
      </c>
      <c r="E7" s="1">
        <v>0.9</v>
      </c>
      <c r="G7" s="1">
        <v>0.94</v>
      </c>
    </row>
    <row r="8" spans="1:10">
      <c r="A8" s="1">
        <v>1</v>
      </c>
      <c r="B8" s="1">
        <v>15</v>
      </c>
      <c r="C8" s="1">
        <v>18</v>
      </c>
      <c r="D8" s="1">
        <v>0.11</v>
      </c>
      <c r="E8" s="1">
        <v>12</v>
      </c>
      <c r="F8" s="1">
        <v>1.32</v>
      </c>
      <c r="G8" s="1">
        <v>2.23</v>
      </c>
      <c r="H8" s="1">
        <v>61.7</v>
      </c>
      <c r="I8" s="1">
        <v>0.12</v>
      </c>
      <c r="J8" s="1">
        <v>18.3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16" sqref="C16"/>
    </sheetView>
  </sheetViews>
  <sheetFormatPr defaultRowHeight="15"/>
  <cols>
    <col min="1" max="1" width="17.5703125" style="1" customWidth="1"/>
    <col min="3" max="16384" width="9.140625" style="1"/>
  </cols>
  <sheetData>
    <row r="1" spans="1:10">
      <c r="B1" s="1" t="s">
        <v>1</v>
      </c>
      <c r="C1" s="1" t="s">
        <v>8</v>
      </c>
      <c r="D1" s="1" t="s">
        <v>14</v>
      </c>
      <c r="E1" s="1" t="s">
        <v>15</v>
      </c>
      <c r="F1" s="1" t="s">
        <v>9</v>
      </c>
      <c r="G1" s="1" t="s">
        <v>2</v>
      </c>
      <c r="H1" s="1" t="s">
        <v>16</v>
      </c>
      <c r="I1" s="1" t="s">
        <v>0</v>
      </c>
      <c r="J1" s="1" t="s">
        <v>7</v>
      </c>
    </row>
    <row r="2" spans="1:10">
      <c r="A2" s="1" t="s">
        <v>4</v>
      </c>
      <c r="B2" s="1"/>
      <c r="C2" s="5">
        <v>0.05</v>
      </c>
      <c r="D2" s="5">
        <v>0.02</v>
      </c>
      <c r="F2" s="1">
        <v>10</v>
      </c>
      <c r="G2" s="1">
        <v>0.21</v>
      </c>
      <c r="H2" s="1">
        <v>0.12</v>
      </c>
      <c r="I2" s="1">
        <v>0.01</v>
      </c>
      <c r="J2" s="5">
        <v>0.01</v>
      </c>
    </row>
    <row r="3" spans="1:10">
      <c r="A3" s="1" t="s">
        <v>17</v>
      </c>
      <c r="B3" s="1"/>
      <c r="C3" s="1">
        <v>1.77</v>
      </c>
      <c r="D3" s="1">
        <v>2.1</v>
      </c>
    </row>
    <row r="4" spans="1:10">
      <c r="A4" s="1" t="s">
        <v>3</v>
      </c>
      <c r="B4" s="1">
        <v>0.17</v>
      </c>
      <c r="C4" s="5">
        <v>0.05</v>
      </c>
      <c r="D4" s="5">
        <v>0.1</v>
      </c>
      <c r="E4" s="6">
        <v>1.4999999999999999E-2</v>
      </c>
      <c r="F4" s="5">
        <v>0.1</v>
      </c>
      <c r="G4" s="1">
        <v>0.32</v>
      </c>
      <c r="H4" s="1">
        <v>0.21</v>
      </c>
      <c r="I4" s="1">
        <v>0.05</v>
      </c>
      <c r="J4" s="6">
        <v>1.2999999999999999E-2</v>
      </c>
    </row>
    <row r="5" spans="1:10">
      <c r="A5" s="1" t="s">
        <v>10</v>
      </c>
      <c r="B5" s="1"/>
      <c r="D5" s="1">
        <v>2.2999999999999998</v>
      </c>
      <c r="E5" s="1">
        <v>0.02</v>
      </c>
      <c r="F5" s="5">
        <v>0.1</v>
      </c>
      <c r="G5" s="1">
        <v>0.37</v>
      </c>
      <c r="H5" s="5">
        <v>0.03</v>
      </c>
    </row>
    <row r="6" spans="1:10">
      <c r="A6" s="1">
        <v>7</v>
      </c>
      <c r="B6" s="5">
        <v>0.02</v>
      </c>
      <c r="D6" s="1">
        <v>1.7</v>
      </c>
      <c r="E6" s="1">
        <v>0.12</v>
      </c>
      <c r="G6" s="1">
        <v>0.24</v>
      </c>
      <c r="H6" s="1">
        <v>0.11</v>
      </c>
      <c r="I6" s="5">
        <v>0.1</v>
      </c>
      <c r="J6" s="5">
        <v>0.01</v>
      </c>
    </row>
    <row r="7" spans="1:10">
      <c r="A7" s="1">
        <v>1</v>
      </c>
      <c r="B7" s="1">
        <v>0.21</v>
      </c>
      <c r="D7" s="5">
        <v>0.02</v>
      </c>
      <c r="E7" s="1">
        <v>0.05</v>
      </c>
      <c r="F7" s="5">
        <v>0.1</v>
      </c>
      <c r="J7" s="5">
        <v>0.01</v>
      </c>
    </row>
    <row r="8" spans="1:10">
      <c r="A8" s="1" t="s">
        <v>12</v>
      </c>
      <c r="B8" s="1"/>
      <c r="D8" s="1">
        <v>2</v>
      </c>
      <c r="H8" s="1">
        <v>0.03</v>
      </c>
      <c r="J8" s="5">
        <v>0.01</v>
      </c>
    </row>
    <row r="9" spans="1:10">
      <c r="B9" s="1"/>
    </row>
    <row r="10" spans="1:10">
      <c r="B10" s="1"/>
    </row>
    <row r="11" spans="1:10">
      <c r="B11" s="1"/>
    </row>
    <row r="12" spans="1:10">
      <c r="B12" s="1"/>
    </row>
    <row r="13" spans="1:10">
      <c r="B13" s="1"/>
    </row>
    <row r="14" spans="1:10">
      <c r="B14" s="1"/>
    </row>
    <row r="15" spans="1:10">
      <c r="B15" s="1"/>
    </row>
    <row r="16" spans="1:10">
      <c r="B16" s="1"/>
    </row>
    <row r="17" spans="2:2">
      <c r="B17" s="1"/>
    </row>
    <row r="18" spans="2: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7</vt:lpstr>
      <vt:lpstr>Лист3</vt:lpstr>
      <vt:lpstr>conc</vt:lpstr>
      <vt:lpstr>uncert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Выскрибенцев Ярослав Тарасович</dc:creator>
  <cp:lastModifiedBy>Ярослав</cp:lastModifiedBy>
  <dcterms:created xsi:type="dcterms:W3CDTF">2018-11-16T06:58:34Z</dcterms:created>
  <dcterms:modified xsi:type="dcterms:W3CDTF">2018-11-24T12:23:22Z</dcterms:modified>
</cp:coreProperties>
</file>