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yaros\Desktop\БИТ\Лаб 6\Задание 1\"/>
    </mc:Choice>
  </mc:AlternateContent>
  <xr:revisionPtr revIDLastSave="0" documentId="13_ncr:1_{4564EC54-775B-48AC-B254-5CD793C357FE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definedNames>
    <definedName name="solver_adj" localSheetId="0" hidden="1">Sheet1!$U$10:$X$10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Sheet1!$V$3:$V$6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Sheet1!$V$3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Sheet1!$G$3:$G$6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3" i="1"/>
  <c r="J23" i="1" l="1"/>
  <c r="J22" i="1"/>
  <c r="J21" i="1"/>
  <c r="J20" i="1"/>
  <c r="L20" i="1" l="1" a="1"/>
  <c r="L22" i="1" s="1"/>
  <c r="B16" i="1"/>
  <c r="P16" i="1"/>
  <c r="N16" i="1"/>
  <c r="L16" i="1"/>
  <c r="J16" i="1"/>
  <c r="G17" i="1" a="1"/>
  <c r="G19" i="1" s="1"/>
  <c r="L20" i="1" l="1"/>
  <c r="L21" i="1"/>
  <c r="L23" i="1"/>
  <c r="G17" i="1"/>
  <c r="G18" i="1"/>
  <c r="G20" i="1"/>
  <c r="G10" i="1" l="1" a="1"/>
  <c r="G11" i="1" s="1"/>
  <c r="B10" i="1" a="1"/>
  <c r="B10" i="1" s="1"/>
  <c r="G10" i="1" l="1"/>
  <c r="G13" i="1"/>
  <c r="G12" i="1"/>
  <c r="D12" i="1"/>
  <c r="C12" i="1"/>
  <c r="B12" i="1"/>
  <c r="E11" i="1"/>
  <c r="D11" i="1"/>
  <c r="C11" i="1"/>
  <c r="B11" i="1"/>
  <c r="E10" i="1"/>
  <c r="C13" i="1"/>
  <c r="E12" i="1"/>
  <c r="E13" i="1"/>
  <c r="D13" i="1"/>
  <c r="D10" i="1"/>
  <c r="C10" i="1"/>
  <c r="B13" i="1"/>
</calcChain>
</file>

<file path=xl/sharedStrings.xml><?xml version="1.0" encoding="utf-8"?>
<sst xmlns="http://schemas.openxmlformats.org/spreadsheetml/2006/main" count="18" uniqueCount="15">
  <si>
    <t>A</t>
  </si>
  <si>
    <t>B</t>
  </si>
  <si>
    <t>A(обр)</t>
  </si>
  <si>
    <t>X</t>
  </si>
  <si>
    <t>Проверка</t>
  </si>
  <si>
    <t>A1</t>
  </si>
  <si>
    <t>A2</t>
  </si>
  <si>
    <t>A3</t>
  </si>
  <si>
    <t>A4</t>
  </si>
  <si>
    <t>Det1</t>
  </si>
  <si>
    <t>Det2</t>
  </si>
  <si>
    <t>Det3</t>
  </si>
  <si>
    <t>Det4</t>
  </si>
  <si>
    <t>Det</t>
  </si>
  <si>
    <t>Формула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</si>
</sst>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3"/>
  <sheetViews>
    <sheetView tabSelected="1" zoomScaleNormal="100" workbookViewId="0">
      <selection activeCell="V3" sqref="V3"/>
    </sheetView>
  </sheetViews>
  <sheetFormatPr defaultRowHeight="15" x14ac:dyDescent="0.25"/>
  <cols>
    <col min="7" max="7" width="12.7109375" bestFit="1" customWidth="1"/>
    <col min="9" max="9" width="10.28515625" customWidth="1"/>
    <col min="12" max="12" width="11" bestFit="1" customWidth="1"/>
    <col min="22" max="22" width="9.5703125" bestFit="1" customWidth="1"/>
  </cols>
  <sheetData>
    <row r="1" spans="2:24" ht="15.75" thickBot="1" x14ac:dyDescent="0.3"/>
    <row r="2" spans="2:24" ht="16.5" thickTop="1" thickBot="1" x14ac:dyDescent="0.3">
      <c r="B2" s="5" t="s">
        <v>0</v>
      </c>
      <c r="C2" s="6"/>
      <c r="D2" s="6"/>
      <c r="E2" s="7"/>
      <c r="G2" s="1" t="s">
        <v>1</v>
      </c>
      <c r="J2" s="5" t="s">
        <v>5</v>
      </c>
      <c r="K2" s="6"/>
      <c r="L2" s="6"/>
      <c r="M2" s="7"/>
      <c r="O2" s="5" t="s">
        <v>6</v>
      </c>
      <c r="P2" s="6"/>
      <c r="Q2" s="6"/>
      <c r="R2" s="7"/>
      <c r="V2" s="1" t="s">
        <v>14</v>
      </c>
    </row>
    <row r="3" spans="2:24" ht="15.75" thickTop="1" x14ac:dyDescent="0.25">
      <c r="B3" s="4">
        <v>0.85</v>
      </c>
      <c r="C3" s="3">
        <v>1.27</v>
      </c>
      <c r="D3" s="3">
        <v>-2.37</v>
      </c>
      <c r="E3" s="3">
        <v>0.56999999999999995</v>
      </c>
      <c r="G3" s="3">
        <v>2.23</v>
      </c>
      <c r="J3" s="3">
        <v>2.23</v>
      </c>
      <c r="K3" s="3">
        <v>1.27</v>
      </c>
      <c r="L3" s="3">
        <v>-2.37</v>
      </c>
      <c r="M3" s="3">
        <v>0.56999999999999995</v>
      </c>
      <c r="O3" s="4">
        <v>0.85</v>
      </c>
      <c r="P3" s="3">
        <v>2.23</v>
      </c>
      <c r="Q3" s="3">
        <v>-2.37</v>
      </c>
      <c r="R3" s="3">
        <v>0.56999999999999995</v>
      </c>
      <c r="V3" s="3">
        <f>SUMPRODUCT($U$10:$X$10,B3:E3)</f>
        <v>2.230000000000004</v>
      </c>
    </row>
    <row r="4" spans="2:24" x14ac:dyDescent="0.25">
      <c r="B4" s="2">
        <v>1.47</v>
      </c>
      <c r="C4" s="2">
        <v>-0.28000000000000003</v>
      </c>
      <c r="D4" s="2">
        <v>0.56000000000000005</v>
      </c>
      <c r="E4" s="2">
        <v>-1.21</v>
      </c>
      <c r="G4" s="2">
        <v>1.71</v>
      </c>
      <c r="J4" s="2">
        <v>1.71</v>
      </c>
      <c r="K4" s="2">
        <v>-0.28000000000000003</v>
      </c>
      <c r="L4" s="2">
        <v>0.56000000000000005</v>
      </c>
      <c r="M4" s="2">
        <v>-1.21</v>
      </c>
      <c r="O4" s="2">
        <v>1.47</v>
      </c>
      <c r="P4" s="2">
        <v>1.71</v>
      </c>
      <c r="Q4" s="2">
        <v>0.56000000000000005</v>
      </c>
      <c r="R4" s="2">
        <v>-1.21</v>
      </c>
      <c r="V4" s="3">
        <f>SUMPRODUCT($U$10:$X$10,B4:E4)</f>
        <v>1.7099999999998845</v>
      </c>
    </row>
    <row r="5" spans="2:24" x14ac:dyDescent="0.25">
      <c r="B5" s="2">
        <v>0.66</v>
      </c>
      <c r="C5" s="2">
        <v>1.31</v>
      </c>
      <c r="D5" s="2">
        <v>-0.63</v>
      </c>
      <c r="E5" s="2">
        <v>0.43</v>
      </c>
      <c r="G5" s="2">
        <v>-0.54</v>
      </c>
      <c r="J5" s="2">
        <v>-0.54</v>
      </c>
      <c r="K5" s="2">
        <v>1.31</v>
      </c>
      <c r="L5" s="2">
        <v>-0.63</v>
      </c>
      <c r="M5" s="2">
        <v>0.43</v>
      </c>
      <c r="O5" s="2">
        <v>0.66</v>
      </c>
      <c r="P5" s="2">
        <v>-0.54</v>
      </c>
      <c r="Q5" s="2">
        <v>-0.63</v>
      </c>
      <c r="R5" s="2">
        <v>0.43</v>
      </c>
      <c r="V5" s="3">
        <f>SUMPRODUCT($U$10:$X$10,B5:E5)</f>
        <v>-0.53999999999994985</v>
      </c>
    </row>
    <row r="6" spans="2:24" x14ac:dyDescent="0.25">
      <c r="B6" s="2">
        <v>0.56999999999999995</v>
      </c>
      <c r="C6" s="2">
        <v>-0.78</v>
      </c>
      <c r="D6" s="2">
        <v>-0.56000000000000005</v>
      </c>
      <c r="E6" s="2">
        <v>-0.83</v>
      </c>
      <c r="G6" s="2">
        <v>3.65</v>
      </c>
      <c r="J6" s="2">
        <v>3.65</v>
      </c>
      <c r="K6" s="2">
        <v>-0.78</v>
      </c>
      <c r="L6" s="2">
        <v>-0.56000000000000005</v>
      </c>
      <c r="M6" s="2">
        <v>-0.83</v>
      </c>
      <c r="O6" s="2">
        <v>0.56999999999999995</v>
      </c>
      <c r="P6" s="2">
        <v>3.65</v>
      </c>
      <c r="Q6" s="2">
        <v>-0.56000000000000005</v>
      </c>
      <c r="R6" s="2">
        <v>-0.83</v>
      </c>
      <c r="V6" s="3">
        <f>SUMPRODUCT($U$10:$X$10,B6:E6)</f>
        <v>3.649999999999948</v>
      </c>
    </row>
    <row r="8" spans="2:24" ht="15.75" thickBot="1" x14ac:dyDescent="0.3"/>
    <row r="9" spans="2:24" ht="16.5" thickTop="1" thickBot="1" x14ac:dyDescent="0.3">
      <c r="B9" s="5" t="s">
        <v>2</v>
      </c>
      <c r="C9" s="6"/>
      <c r="D9" s="6"/>
      <c r="E9" s="7"/>
      <c r="G9" s="1" t="s">
        <v>3</v>
      </c>
      <c r="J9" s="5" t="s">
        <v>7</v>
      </c>
      <c r="K9" s="6"/>
      <c r="L9" s="6"/>
      <c r="M9" s="7"/>
      <c r="O9" s="5" t="s">
        <v>8</v>
      </c>
      <c r="P9" s="6"/>
      <c r="Q9" s="6"/>
      <c r="R9" s="7"/>
    </row>
    <row r="10" spans="2:24" ht="16.5" thickTop="1" thickBot="1" x14ac:dyDescent="0.3">
      <c r="B10" s="4">
        <f t="array" ref="B10:E13">MINVERSE(B3:E6)</f>
        <v>4.3415424803171074</v>
      </c>
      <c r="C10" s="3">
        <v>3.8812379038477349</v>
      </c>
      <c r="D10" s="3">
        <v>-7.1914919358299709</v>
      </c>
      <c r="E10" s="3">
        <v>-6.4023616653998747</v>
      </c>
      <c r="G10" s="3">
        <f t="array" ref="G10:G13">MMULT(B10:E13,G3:G6)</f>
        <v>-3.1666578866745851</v>
      </c>
      <c r="J10" s="4">
        <v>0.85</v>
      </c>
      <c r="K10" s="3">
        <v>1.27</v>
      </c>
      <c r="L10" s="3">
        <v>2.23</v>
      </c>
      <c r="M10" s="3">
        <v>0.56999999999999995</v>
      </c>
      <c r="O10" s="4">
        <v>0.85</v>
      </c>
      <c r="P10" s="3">
        <v>1.27</v>
      </c>
      <c r="Q10" s="3">
        <v>-2.37</v>
      </c>
      <c r="R10" s="3">
        <v>2.23</v>
      </c>
      <c r="T10" s="1" t="s">
        <v>3</v>
      </c>
      <c r="U10" s="2">
        <v>-3.1666578866750306</v>
      </c>
      <c r="V10" s="2">
        <v>2.2414462533173953</v>
      </c>
      <c r="W10" s="2">
        <v>-2.5491679985273028</v>
      </c>
      <c r="X10" s="2">
        <v>-6.9587819202614387</v>
      </c>
    </row>
    <row r="11" spans="2:24" ht="15.75" thickTop="1" x14ac:dyDescent="0.25">
      <c r="B11" s="2">
        <v>-4.0585868913673151</v>
      </c>
      <c r="C11" s="2">
        <v>-3.1762490815057611</v>
      </c>
      <c r="D11" s="2">
        <v>7.3989789957063143</v>
      </c>
      <c r="E11" s="2">
        <v>5.6764190707184534</v>
      </c>
      <c r="G11" s="2">
        <v>2.2414462533169797</v>
      </c>
      <c r="J11" s="2">
        <v>1.47</v>
      </c>
      <c r="K11" s="2">
        <v>-0.28000000000000003</v>
      </c>
      <c r="L11" s="2">
        <v>1.71</v>
      </c>
      <c r="M11" s="2">
        <v>-1.21</v>
      </c>
      <c r="O11" s="2">
        <v>1.47</v>
      </c>
      <c r="P11" s="2">
        <v>-0.28000000000000003</v>
      </c>
      <c r="Q11" s="2">
        <v>0.56000000000000005</v>
      </c>
      <c r="R11" s="2">
        <v>1.71</v>
      </c>
    </row>
    <row r="12" spans="2:24" x14ac:dyDescent="0.25">
      <c r="B12" s="2">
        <v>0.51166367555892378</v>
      </c>
      <c r="C12" s="2">
        <v>0.90246412148315791</v>
      </c>
      <c r="D12" s="2">
        <v>-1.2686154891292492</v>
      </c>
      <c r="E12" s="2">
        <v>-1.6214915087368817</v>
      </c>
      <c r="G12" s="2">
        <v>-2.5491679985272233</v>
      </c>
      <c r="J12" s="2">
        <v>0.66</v>
      </c>
      <c r="K12" s="2">
        <v>1.31</v>
      </c>
      <c r="L12" s="2">
        <v>-0.54</v>
      </c>
      <c r="M12" s="2">
        <v>0.43</v>
      </c>
      <c r="O12" s="2">
        <v>0.66</v>
      </c>
      <c r="P12" s="2">
        <v>1.31</v>
      </c>
      <c r="Q12" s="2">
        <v>-0.63</v>
      </c>
      <c r="R12" s="2">
        <v>-0.54</v>
      </c>
    </row>
    <row r="13" spans="2:24" x14ac:dyDescent="0.25">
      <c r="B13" s="2">
        <v>6.4504160611256145</v>
      </c>
      <c r="C13" s="2">
        <v>5.0414457599242581</v>
      </c>
      <c r="D13" s="2">
        <v>-11.036059453206782</v>
      </c>
      <c r="E13" s="2">
        <v>-9.8420696139104447</v>
      </c>
      <c r="G13" s="2">
        <v>-6.9587819202608578</v>
      </c>
      <c r="J13" s="2">
        <v>0.56999999999999995</v>
      </c>
      <c r="K13" s="2">
        <v>-0.78</v>
      </c>
      <c r="L13" s="2">
        <v>3.65</v>
      </c>
      <c r="M13" s="2">
        <v>-0.83</v>
      </c>
      <c r="O13" s="2">
        <v>0.56999999999999995</v>
      </c>
      <c r="P13" s="2">
        <v>-0.78</v>
      </c>
      <c r="Q13" s="2">
        <v>-0.56000000000000005</v>
      </c>
      <c r="R13" s="2">
        <v>3.65</v>
      </c>
    </row>
    <row r="14" spans="2:24" ht="15.75" thickBot="1" x14ac:dyDescent="0.3"/>
    <row r="15" spans="2:24" ht="16.5" thickTop="1" thickBot="1" x14ac:dyDescent="0.3">
      <c r="B15" s="1" t="s">
        <v>13</v>
      </c>
      <c r="J15" s="1" t="s">
        <v>9</v>
      </c>
      <c r="L15" s="1" t="s">
        <v>10</v>
      </c>
      <c r="N15" s="1" t="s">
        <v>11</v>
      </c>
      <c r="P15" s="1" t="s">
        <v>12</v>
      </c>
    </row>
    <row r="16" spans="2:24" ht="16.5" thickTop="1" thickBot="1" x14ac:dyDescent="0.3">
      <c r="B16" s="3">
        <f>MDETERM(B3:E6)</f>
        <v>0.38914233999999931</v>
      </c>
      <c r="G16" s="1" t="s">
        <v>4</v>
      </c>
      <c r="J16" s="3">
        <f>MDETERM(J3:M6)</f>
        <v>-1.2322806600000014</v>
      </c>
      <c r="L16" s="3">
        <f>MDETERM(O3:R6)</f>
        <v>0.87224163999999993</v>
      </c>
      <c r="N16" s="3">
        <f>MDETERM(J10:M13)</f>
        <v>-0.99198919999999868</v>
      </c>
      <c r="P16" s="3">
        <f>MDETERM(O10:R13)</f>
        <v>-2.7079566800000006</v>
      </c>
    </row>
    <row r="17" spans="7:12" ht="15.75" thickTop="1" x14ac:dyDescent="0.25">
      <c r="G17" s="3">
        <f t="array" ref="G17:G20">MMULT(B3:E6,G10:G13)</f>
        <v>2.2299999999999986</v>
      </c>
    </row>
    <row r="18" spans="7:12" ht="15.75" thickBot="1" x14ac:dyDescent="0.3">
      <c r="G18" s="2">
        <v>1.7099999999999991</v>
      </c>
    </row>
    <row r="19" spans="7:12" ht="16.5" thickTop="1" thickBot="1" x14ac:dyDescent="0.3">
      <c r="G19" s="2">
        <v>-0.54000000000000092</v>
      </c>
      <c r="J19" s="1" t="s">
        <v>3</v>
      </c>
      <c r="L19" s="1" t="s">
        <v>4</v>
      </c>
    </row>
    <row r="20" spans="7:12" ht="15.75" thickTop="1" x14ac:dyDescent="0.25">
      <c r="G20" s="2">
        <v>3.6499999999999995</v>
      </c>
      <c r="J20" s="3">
        <f>IF(J16&lt;&gt;0,J16/$B$16)</f>
        <v>-3.1666578866745869</v>
      </c>
      <c r="L20" s="3">
        <f t="array" ref="L20:L23">MMULT(B3:E6,J20:J23)</f>
        <v>2.2299999999999924</v>
      </c>
    </row>
    <row r="21" spans="7:12" x14ac:dyDescent="0.25">
      <c r="J21" s="3">
        <f>IF(L16&lt;&gt;0,L16/$B$16)</f>
        <v>2.2414462533169779</v>
      </c>
      <c r="L21" s="2">
        <v>1.7100000000000009</v>
      </c>
    </row>
    <row r="22" spans="7:12" x14ac:dyDescent="0.25">
      <c r="J22" s="3">
        <f>IF(N16&lt;&gt;0,N16/$B$16)</f>
        <v>-2.5491679985272238</v>
      </c>
      <c r="L22" s="2">
        <v>-0.54000000000000581</v>
      </c>
    </row>
    <row r="23" spans="7:12" x14ac:dyDescent="0.25">
      <c r="J23" s="3">
        <f>IF(P16&lt;&gt;0,P16/$B$16)</f>
        <v>-6.9587819202608623</v>
      </c>
      <c r="L23" s="2">
        <v>3.6500000000000039</v>
      </c>
    </row>
  </sheetData>
  <mergeCells count="6">
    <mergeCell ref="J9:M9"/>
    <mergeCell ref="O9:R9"/>
    <mergeCell ref="B2:E2"/>
    <mergeCell ref="B9:E9"/>
    <mergeCell ref="J2:M2"/>
    <mergeCell ref="O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Ханевский</dc:creator>
  <cp:lastModifiedBy>Ярослав Ханевский</cp:lastModifiedBy>
  <dcterms:created xsi:type="dcterms:W3CDTF">2015-06-05T18:17:20Z</dcterms:created>
  <dcterms:modified xsi:type="dcterms:W3CDTF">2023-12-21T17:29:39Z</dcterms:modified>
</cp:coreProperties>
</file>