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Neelima\OneDrive - University of Strathclyde\Desktop\Data Analyst\"/>
    </mc:Choice>
  </mc:AlternateContent>
  <xr:revisionPtr revIDLastSave="0" documentId="8_{3D30F6ED-C3D2-4B87-ABF8-CC6BBED47672}" xr6:coauthVersionLast="47" xr6:coauthVersionMax="47" xr10:uidLastSave="{00000000-0000-0000-0000-000000000000}"/>
  <bookViews>
    <workbookView xWindow="-110" yWindow="-110" windowWidth="19420" windowHeight="10300" xr2:uid="{00000000-000D-0000-FFFF-FFFF00000000}"/>
  </bookViews>
  <sheets>
    <sheet name="Dashboard" sheetId="22" r:id="rId1"/>
    <sheet name="Total Sales" sheetId="19" r:id="rId2"/>
    <sheet name="Country 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a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<sst xmlns="http://schemas.openxmlformats.org/spreadsheetml/2006/main" count="11128" uniqueCount="6222">
  <si>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</si>
  <si>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</si>
  <si>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</si>
  <si>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</si>
  <si>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</si>
  <si>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</si>
  <si>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</si>
  <si>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</si>
  <si>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</si>
  <si>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</si>
  <si>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</si>
  <si>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</si>
  <si>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</si>
  <si>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</si>
  <si>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</si>
  <si>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</si>
  <si>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</si>
  <si>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</si>
  <si>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</si>
  <si>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</si>
  <si>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</si>
  <si>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</si>
  <si>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</si>
  <si>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</si>
  <si>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</si>
  <si>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</si>
  <si>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</si>
  <si>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</si>
  <si>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</si>
  <si>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</si>
  <si>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</si>
  <si>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</si>
  <si>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</si>
  <si>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</si>
  <si>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</si>
  <si>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</si>
  <si>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</si>
  <si>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</si>
  <si>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</si>
  <si>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</si>
  <si>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</si>
  <si>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</si>
  <si>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</si>
  <si>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</si>
  <si>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</si>
  <si>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</si>
  <si>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</si>
  <si>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</si>
  <si>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</si>
  <si>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</si>
  <si>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</si>
  <si>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</si>
  <si>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</si>
  <si>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</si>
  <si>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</si>
  <si>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</si>
  <si>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</si>
  <si>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</si>
  <si>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</si>
  <si>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</si>
  <si>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</si>
  <si>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</si>
  <si>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</si>
  <si>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</si>
  <si>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</si>
  <si>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</si>
  <si>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</si>
  <si>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</si>
  <si>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</si>
  <si>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</si>
  <si>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</si>
  <si>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</si>
  <si>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</si>
  <si>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</si>
  <si>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</si>
  <si>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</si>
  <si>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</si>
  <si>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</si>
  <si>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</si>
  <si>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</si>
  <si>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</si>
  <si>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</si>
  <si>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</si>
  <si>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</si>
  <si>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</si>
  <si>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</si>
  <si>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</si>
  <si>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</si>
  <si>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</si>
  <si>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</si>
  <si>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</si>
  <si>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</si>
  <si>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</si>
  <si>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</si>
  <si>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</si>
  <si>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</si>
  <si>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</si>
  <si>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</si>
  <si>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</si>
  <si>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</si>
  <si>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</si>
  <si>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</si>
  <si>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</si>
  <si>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</si>
  <si>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</si>
  <si>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</si>
  <si>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</si>
  <si>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</si>
  <si>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</si>
  <si>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</si>
  <si>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</si>
  <si>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</si>
  <si>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</si>
  <si>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</si>
  <si>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</si>
  <si>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</si>
  <si>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</si>
  <si>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</si>
  <si>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</si>
  <si>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</si>
  <si>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</si>
  <si>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</si>
  <si>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</si>
  <si>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</si>
  <si>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</si>
  <si>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</si>
  <si>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</si>
  <si>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</si>
  <si>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</si>
  <si>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</si>
  <si>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</si>
  <si>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</si>
  <si>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</si>
  <si>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</si>
  <si>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</si>
  <si>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</si>
  <si>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</si>
  <si>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</si>
  <si>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</si>
  <si>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</si>
  <si>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</si>
  <si>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</si>
  <si>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</si>
  <si>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</si>
  <si>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</si>
  <si>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</si>
  <si>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</si>
  <si>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</si>
  <si>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</si>
  <si>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</si>
  <si>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</si>
  <si>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</si>
  <si>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</si>
  <si>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</si>
  <si>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</si>
  <si>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</si>
  <si>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</si>
  <si>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</si>
  <si>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</si>
  <si>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</si>
  <si>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</si>
  <si>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</si>
  <si>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</si>
  <si>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</si>
  <si>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</si>
  <si>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</si>
  <si>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</si>
  <si>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</si>
  <si>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</si>
  <si>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</si>
  <si>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</si>
  <si>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</si>
  <si>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</si>
  <si>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</si>
  <si>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</si>
  <si>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</si>
  <si>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</si>
  <si>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</si>
  <si>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</si>
  <si>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</si>
  <si>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</si>
  <si>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</si>
  <si>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</si>
  <si>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</si>
  <si>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</si>
  <si>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</si>
  <si>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</si>
  <si>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</si>
  <si>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</si>
  <si>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</si>
  <si>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</si>
  <si>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</si>
  <si>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</si>
  <si>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</si>
  <si>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</si>
  <si>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</si>
  <si>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</si>
  <si>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</si>
  <si>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</si>
  <si>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</si>
  <si>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</si>
  <si>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</si>
  <si>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</si>
  <si>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</si>
  <si>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</si>
  <si>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</si>
  <si>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</si>
  <si>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</si>
  <si>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</si>
  <si>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</si>
  <si>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</si>
  <si>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</si>
  <si>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</si>
  <si>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</si>
  <si>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</si>
  <si>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</si>
  <si>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</si>
  <si>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</si>
  <si>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</si>
  <si>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</si>
  <si>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</si>
  <si>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</si>
  <si>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</si>
  <si>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</si>
  <si>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</si>
  <si>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</si>
  <si>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</si>
  <si>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</si>
  <si>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</si>
  <si>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</si>
  <si>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</si>
  <si>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</si>
  <si>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</si>
  <si>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</si>
  <si>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</si>
  <si>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</si>
  <si>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</si>
  <si>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</si>
  <si>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</si>
  <si>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</si>
  <si>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</si>
  <si>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</si>
  <si>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</si>
  <si>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</si>
  <si>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</si>
  <si>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</si>
  <si>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</si>
  <si>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</si>
  <si>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</si>
  <si>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</si>
  <si>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</si>
  <si>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</si>
  <si>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</si>
  <si>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</si>
  <si>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</si>
  <si>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</si>
  <si>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</si>
  <si>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</si>
  <si>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</si>
  <si>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</si>
  <si>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</si>
  <si>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</si>
  <si>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</si>
  <si>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</si>
  <si>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</si>
  <si>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</si>
  <si>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</si>
  <si>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</si>
  <si>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</si>
  <si>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</si>
  <si>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</si>
  <si>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</si>
  <si>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</si>
  <si>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</si>
  <si>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</si>
  <si>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</si>
  <si>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</si>
  <si>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</si>
  <si>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</si>
  <si>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</si>
  <si>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</si>
  <si>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</si>
  <si>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</si>
  <si>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</si>
  <si>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</si>
  <si>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</si>
  <si>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</si>
  <si>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</si>
  <si>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</si>
  <si>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</si>
  <si>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</si>
  <si>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</si>
  <si>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</si>
  <si>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</si>
  <si>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</si>
  <si>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</si>
  <si>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</si>
  <si>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</si>
  <si>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</si>
  <si>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</si>
  <si>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</si>
  <si>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</si>
  <si>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</si>
  <si>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</si>
  <si>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</si>
  <si>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</si>
  <si>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</si>
  <si>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</si>
  <si>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</si>
  <si>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</si>
  <si>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</si>
  <si>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</si>
  <si>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</si>
  <si>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</si>
  <si>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</si>
  <si>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</si>
  <si>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</si>
  <si>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</si>
  <si>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</si>
  <si>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</si>
  <si>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</si>
  <si>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</si>
  <si>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</si>
  <si>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</si>
  <si>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</si>
  <si>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</si>
  <si>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</si>
  <si>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</si>
  <si>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</si>
  <si>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</si>
  <si>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</si>
  <si>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</si>
  <si>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</si>
  <si>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</si>
  <si>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</si>
  <si>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</si>
  <si>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</si>
  <si>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</si>
  <si>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</si>
  <si>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</si>
  <si>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</si>
  <si>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</si>
  <si>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</si>
  <si>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</si>
  <si>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</si>
  <si>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</si>
  <si>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</si>
  <si>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</si>
  <si>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</si>
  <si>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</si>
  <si>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</si>
  <si>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</si>
  <si>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</si>
  <si>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</si>
  <si>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</si>
  <si>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</si>
  <si>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</si>
  <si>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</si>
  <si>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</si>
  <si>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</si>
  <si>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</si>
  <si>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</si>
  <si>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</si>
  <si>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</si>
  <si>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</si>
  <si>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</si>
  <si>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</si>
  <si>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</si>
  <si>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</si>
  <si>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</si>
  <si>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</si>
  <si>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</si>
  <si>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</si>
  <si>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</si>
  <si>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</si>
  <si>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</si>
  <si>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</si>
  <si>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</si>
  <si>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</si>
  <si>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</si>
  <si>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</si>
  <si>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</si>
  <si>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</si>
  <si>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</si>
  <si>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</si>
  <si>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</si>
  <si>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</si>
  <si>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</si>
  <si>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</si>
  <si>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</si>
  <si>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</si>
  <si>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</si>
  <si>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</si>
  <si>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</si>
  <si>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</si>
  <si>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</si>
  <si>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</si>
  <si>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</si>
  <si>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</si>
  <si>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</si>
  <si>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</si>
  <si>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</si>
  <si>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</si>
  <si>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</si>
  <si>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</si>
  <si>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</si>
  <si>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</si>
  <si>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</si>
  <si>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</si>
  <si>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</si>
  <si>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</si>
  <si>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</si>
  <si>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</si>
  <si>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</si>
  <si>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</si>
  <si>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</si>
  <si>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</si>
  <si>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</si>
  <si>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</si>
  <si>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</si>
  <si>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</si>
  <si>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</si>
  <si>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</si>
  <si>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</si>
  <si>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</si>
  <si>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</si>
  <si>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</si>
  <si>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</si>
  <si>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</si>
  <si>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</si>
  <si>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</si>
  <si>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</si>
  <si>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</si>
  <si>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</si>
  <si>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</si>
  <si>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</si>
  <si>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</si>
  <si>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</si>
  <si>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</si>
  <si>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</si>
  <si>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</si>
  <si>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</si>
  <si>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</si>
  <si>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</si>
  <si>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</si>
  <si>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</si>
  <si>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</si>
  <si>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</si>
  <si>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</si>
  <si>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</si>
  <si>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</si>
  <si>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</si>
  <si>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</si>
  <si>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</si>
  <si>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</si>
  <si>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</si>
  <si>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</si>
  <si>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</si>
  <si>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</si>
  <si>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</si>
  <si>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</si>
  <si>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</si>
  <si>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</si>
  <si>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</si>
  <si>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</si>
  <si>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</si>
  <si>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</si>
  <si>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</si>
  <si>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</si>
  <si>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</si>
  <si>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</si>
  <si>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</si>
  <si>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</si>
  <si>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</si>
  <si>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</si>
  <si>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</si>
  <si>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</si>
  <si>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</si>
  <si>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</si>
  <si>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</si>
  <si>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</si>
  <si>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</si>
  <si>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</si>
  <si>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</si>
  <si>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</si>
  <si>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</si>
  <si>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</si>
  <si>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</si>
  <si>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</si>
  <si>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</si>
  <si>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</si>
  <si>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</si>
  <si>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</si>
  <si>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</si>
  <si>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</si>
  <si>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</si>
  <si>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</si>
  <si>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</si>
  <si>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</si>
  <si>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</si>
  <si>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</si>
  <si>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</si>
  <si>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</si>
  <si>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</si>
  <si>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</si>
  <si>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</si>
  <si>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</si>
  <si>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</si>
  <si>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</si>
  <si>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</si>
  <si>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</si>
  <si>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</si>
  <si>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</si>
  <si>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</si>
  <si>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</si>
  <si>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</si>
  <si>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</si>
  <si>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</si>
  <si>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</si>
  <si>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</si>
  <si>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</si>
  <si>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</si>
  <si>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</si>
  <si>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</si>
  <si>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</si>
  <si>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</si>
  <si>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</si>
  <si>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</si>
  <si>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</si>
  <si>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</si>
  <si>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</si>
  <si>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</si>
  <si>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</si>
  <si>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</si>
  <si>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</si>
  <si>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</si>
  <si>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</si>
  <si>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</si>
  <si>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</si>
  <si>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</si>
  <si>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</si>
  <si>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</si>
  <si>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</si>
  <si>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</si>
  <si>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</si>
  <si>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</si>
  <si>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</si>
  <si>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</si>
  <si>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</si>
  <si>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</si>
  <si>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</si>
  <si>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</si>
  <si>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</si>
  <si>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</si>
  <si>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</si>
  <si>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</si>
  <si>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</si>
  <si>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</si>
  <si>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</si>
  <si>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</si>
  <si>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</si>
  <si>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</si>
  <si>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</si>
  <si>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</si>
  <si>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</si>
  <si>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</si>
  <si>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</si>
  <si>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</si>
  <si>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</si>
  <si>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</si>
  <si>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</si>
  <si>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</si>
  <si>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</si>
  <si>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</si>
  <si>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</si>
  <si>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</si>
  <si>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</si>
  <si>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</si>
  <si>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</si>
  <si>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</si>
  <si>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</si>
  <si>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</si>
  <si>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</si>
  <si>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</si>
  <si>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</si>
  <si>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</si>
  <si>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</si>
  <si>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</si>
  <si>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</si>
  <si>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</si>
  <si>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</si>
  <si>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</si>
  <si>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</si>
  <si>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</si>
  <si>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</si>
  <si>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</si>
  <si>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</si>
  <si>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</si>
  <si>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</si>
  <si>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</si>
  <si>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</si>
  <si>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</si>
  <si>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</si>
  <si>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</si>
  <si>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</si>
  <si>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</si>
  <si>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</si>
  <si>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</si>
  <si>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</si>
  <si>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</si>
  <si>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</si>
  <si>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</si>
  <si>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</si>
  <si>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</si>
  <si>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</si>
  <si>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</si>
  <si>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</si>
  <si>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</si>
  <si>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</si>
  <si>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</si>
  <si>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</si>
  <si>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</si>
  <si>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</si>
  <si>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</si>
  <si>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</si>
  <si>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</si>
  <si>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</si>
  <si>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</si>
  <si>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</si>
  <si>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</si>
  <si>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</si>
  <si>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</si>
  <si>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</si>
  <si>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</si>
  <si>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</si>
  <si>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</si>
  <si>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</si>
  <si>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</si>
  <si>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</si>
  <si>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</si>
  <si>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</si>
  <si>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</si>
  <si>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</si>
  <si>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</si>
  <si>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</si>
  <si>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</si>
  <si>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</si>
  <si>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</si>
  <si>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</si>
  <si>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</si>
  <si>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</si>
  <si>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</si>
  <si>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</si>
  <si>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</si>
  <si>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</si>
  <si>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</si>
  <si>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</si>
  <si>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</si>
  <si>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</si>
  <si>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</si>
  <si>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</si>
  <si>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</si>
  <si>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</si>
  <si>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</si>
  <si>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</si>
  <si>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</si>
  <si>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</si>
  <si>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</si>
  <si>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</si>
  <si>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</si>
  <si>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</si>
  <si>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</si>
  <si>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</si>
  <si>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</si>
  <si>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</si>
  <si>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</si>
  <si>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</si>
  <si>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</si>
  <si>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</si>
  <si>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</si>
  <si>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</si>
  <si>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</si>
  <si>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</si>
  <si>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</si>
  <si>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</si>
  <si>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</si>
  <si>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</si>
  <si>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</si>
  <si>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</si>
  <si>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</si>
  <si>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</si>
  <si>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</si>
  <si>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</si>
  <si>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</si>
  <si>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</si>
  <si>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</si>
  <si>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</si>
  <si>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</si>
  <si>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</si>
  <si>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</si>
  <si>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</si>
  <si>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</si>
  <si>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</si>
  <si>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</si>
  <si>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</si>
  <si>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</si>
  <si>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</si>
  <si>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</si>
  <si>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</si>
  <si>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</si>
  <si>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</si>
  <si>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</si>
  <si>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</si>
  <si>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</si>
  <si>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</si>
  <si>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</si>
  <si>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</si>
  <si>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</si>
  <si>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</si>
  <si>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</si>
  <si>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</si>
  <si>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</si>
  <si>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</si>
  <si>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</si>
  <si>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</si>
  <si>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</si>
  <si>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</si>
  <si>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</si>
  <si>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</si>
  <si>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</si>
  <si>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</si>
  <si>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</si>
  <si>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</si>
  <si>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</si>
  <si>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</si>
  <si>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</si>
  <si>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</si>
  <si>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</si>
  <si>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</si>
  <si>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</si>
  <si>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</si>
  <si>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</si>
  <si>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</si>
  <si>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</si>
  <si>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</si>
  <si>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</si>
  <si>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</si>
  <si>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</si>
  <si>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</si>
  <si>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</si>
  <si>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</si>
  <si>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</si>
  <si>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</si>
  <si>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</si>
  <si>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</si>
  <si>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</si>
  <si>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</si>
  <si>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</si>
  <si>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</si>
  <si>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</si>
  <si>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</si>
  <si>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</si>
  <si>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</si>
  <si>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</si>
  <si>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</si>
  <si>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</si>
  <si>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</si>
  <si>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</si>
  <si>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</si>
  <si>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</si>
  <si>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</si>
  <si>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</si>
  <si>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</si>
  <si>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</si>
  <si>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</si>
  <si>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</si>
  <si>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</si>
  <si>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</si>
  <si>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</si>
  <si>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</si>
  <si>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</si>
  <si>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</si>
  <si>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</si>
  <si>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</si>
  <si>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</si>
  <si>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</si>
  <si>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</si>
  <si>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</si>
  <si>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</si>
  <si>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</si>
  <si>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</si>
  <si>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</si>
  <si>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</si>
  <si>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</si>
  <si>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</si>
  <si>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</si>
  <si>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</si>
  <si>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</si>
  <si>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</si>
  <si>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</si>
  <si>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</si>
  <si>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</si>
  <si>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</si>
  <si>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</si>
  <si>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</si>
  <si>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</si>
  <si>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</si>
  <si>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</si>
  <si>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</si>
  <si>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</si>
  <si>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</si>
  <si>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</si>
  <si>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</si>
  <si>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</si>
  <si>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</si>
  <si>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</si>
  <si>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</si>
  <si>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</si>
  <si>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</si>
  <si>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</si>
  <si>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</si>
  <si>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</si>
  <si>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</si>
  <si>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</si>
  <si>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</si>
  <si>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</si>
  <si>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</si>
  <si>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</si>
  <si>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</si>
  <si>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</si>
  <si>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</si>
  <si>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</si>
  <si>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</si>
  <si>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</si>
  <si>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</si>
  <si>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</si>
  <si>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</si>
  <si>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</si>
  <si>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</si>
  <si>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</si>
  <si>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</si>
  <si>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</si>
  <si>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</si>
  <si>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</si>
  <si>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</si>
  <si>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</si>
  <si>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</si>
  <si>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</si>
  <si>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</si>
  <si>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</si>
  <si>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</si>
  <si>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</si>
  <si>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</si>
  <si>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</si>
  <si>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</si>
  <si>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</si>
  <si>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</si>
  <si>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</si>
  <si>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</si>
  <si>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</si>
  <si>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</si>
  <si>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</si>
  <si>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</si>
  <si>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</si>
  <si>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</si>
  <si>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</si>
  <si>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</si>
  <si>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</si>
  <si>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</si>
  <si>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</si>
  <si>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</si>
  <si>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</si>
  <si>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</si>
  <si>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</si>
  <si>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</si>
  <si>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</si>
  <si>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</si>
  <si>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</si>
  <si>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</si>
  <si>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</si>
  <si>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</si>
  <si>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</si>
  <si>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</si>
  <si>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</si>
  <si>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</si>
  <si>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</si>
  <si>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</si>
  <si>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</si>
  <si>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</si>
  <si>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</si>
  <si>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</si>
  <si>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</si>
  <si>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</si>
  <si>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</si>
  <si>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</si>
  <si>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</si>
  <si>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</si>
  <si>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</si>
  <si>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</si>
  <si>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</si>
  <si>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</si>
  <si>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</si>
  <si>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</si>
  <si>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</si>
  <si>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</si>
  <si>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</si>
  <si>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</si>
  <si>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</si>
  <si>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</si>
  <si>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</si>
  <si>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</si>
  <si>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</si>
  <si>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</si>
  <si>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</si>
  <si>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</si>
  <si>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</si>
  <si>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</si>
  <si>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</si>
  <si>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</si>
  <si>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</si>
  <si>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</si>
  <si>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</si>
  <si>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</si>
  <si>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</si>
  <si>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</si>
  <si>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</si>
  <si>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</si>
  <si>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</si>
  <si>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</si>
  <si>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</si>
  <si>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</si>
  <si>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</si>
  <si>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</si>
  <si>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</si>
  <si>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</si>
  <si>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</si>
  <si>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</si>
  <si>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</si>
  <si>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</si>
  <si>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</si>
  <si>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</si>
  <si>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</si>
  <si>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</si>
  <si>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</si>
  <si>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</si>
  <si>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</si>
  <si>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</si>
  <si>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</si>
  <si>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</si>
  <si>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</si>
  <si>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</si>
  <si>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</si>
  <si>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</si>
  <si>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</si>
  <si>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</si>
  <si>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</si>
  <si>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</si>
  <si>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</si>
  <si>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</si>
  <si>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</si>
  <si>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</si>
  <si>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</si>
  <si>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</si>
  <si>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</si>
  <si>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</si>
  <si>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</si>
  <si>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</si>
  <si>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</si>
  <si>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</si>
  <si>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</si>
  <si>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</si>
  <si>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</si>
  <si>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</si>
  <si>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</si>
  <si>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</si>
  <si>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</si>
  <si>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</si>
  <si>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</si>
  <si>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</si>
  <si>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</si>
  <si>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</si>
  <si>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</si>
  <si>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</si>
  <si>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</si>
  <si>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</si>
  <si>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</si>
  <si>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</si>
  <si>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</si>
  <si>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</si>
  <si>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</si>
  <si>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</si>
  <si>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</si>
  <si>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</si>
  <si>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</si>
  <si>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</si>
  <si>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</si>
  <si>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</si>
  <si>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</si>
  <si>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</si>
  <si>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</si>
  <si>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</si>
  <si>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</si>
  <si>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</si>
  <si>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</si>
  <si>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</si>
  <si>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</si>
  <si>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</si>
  <si>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</si>
  <si>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</si>
  <si>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</si>
  <si>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</si>
  <si>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</si>
  <si>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</si>
  <si>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</si>
  <si>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</si>
  <si>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</si>
  <si>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</si>
  <si>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</si>
  <si>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</si>
  <si>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</si>
  <si>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</si>
  <si>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</si>
  <si>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</si>
  <si>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</si>
  <si>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</si>
  <si>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</si>
  <si>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</si>
  <si>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</si>
  <si>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</si>
  <si>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</si>
  <si>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</si>
  <si>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</si>
  <si>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</si>
  <si>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</si>
  <si>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</si>
  <si>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</si>
  <si>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</si>
  <si>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</si>
  <si>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</si>
  <si>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</si>
  <si>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</si>
  <si>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</si>
  <si>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</si>
  <si>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</si>
  <si>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</si>
  <si>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</si>
  <si>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</si>
  <si>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</si>
  <si>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</si>
  <si>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</si>
  <si>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</si>
  <si>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</si>
  <si>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</si>
  <si>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</si>
  <si>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</si>
  <si>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</si>
  <si>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</si>
  <si>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</si>
  <si>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</si>
  <si>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</si>
  <si>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</si>
  <si>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</si>
  <si>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</si>
  <si>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</si>
  <si>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</si>
  <si>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</si>
  <si>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</si>
  <si>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</si>
  <si>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</si>
  <si>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</si>
  <si>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</si>
  <si>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</si>
  <si>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</si>
  <si>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</si>
  <si>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</si>
  <si>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</si>
  <si>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</si>
  <si>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</si>
  <si>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</si>
  <si>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</si>
  <si>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</si>
  <si>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</si>
  <si>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</si>
  <si>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</si>
  <si>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</si>
  <si>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</si>
  <si>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</si>
  <si>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</si>
  <si>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</si>
  <si>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</si>
  <si>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</si>
  <si>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</si>
  <si>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</si>
  <si>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</si>
  <si>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</si>
  <si>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</si>
  <si>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</si>
  <si>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</si>
  <si>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</si>
  <si>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</si>
  <si>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</si>
  <si>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</si>
  <si>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</si>
  <si>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</si>
  <si>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</si>
  <si>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</si>
  <si>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</si>
  <si>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</si>
  <si>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</si>
  <si>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</si>
  <si>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</si>
  <si>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</si>
  <si>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</si>
  <si>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</si>
  <si>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</si>
  <si>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</si>
  <si>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</si>
  <si>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</si>
  <si>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</si>
  <si>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</si>
  <si>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</si>
  <si>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</si>
  <si>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</si>
  <si>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</si>
  <si>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</si>
  <si>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</si>
  <si>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</si>
  <si>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</si>
  <si>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</si>
  <si>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</si>
  <si>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</si>
  <si>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</si>
  <si>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</si>
  <si>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</si>
  <si>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</si>
  <si>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</si>
  <si>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</si>
  <si>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</si>
  <si>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</si>
  <si>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</si>
  <si>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</si>
  <si>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</si>
  <si>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</si>
  <si>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</si>
  <si>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</si>
  <si>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</si>
  <si>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</si>
  <si>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</si>
  <si>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</si>
  <si>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</si>
  <si>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</si>
  <si>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</si>
  <si>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</si>
  <si>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</si>
  <si>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</si>
  <si>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</si>
  <si>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</si>
  <si>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</si>
  <si>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</si>
  <si>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</si>
  <si>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</si>
  <si>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</si>
  <si>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</si>
  <si>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</si>
  <si>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</si>
  <si>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</si>
  <si>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</si>
  <si>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</si>
  <si>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</si>
  <si>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</si>
  <si>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</si>
  <si>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</si>
  <si>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</si>
  <si>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</si>
  <si>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</si>
  <si>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</si>
  <si>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</si>
  <si>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</si>
  <si>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</si>
  <si>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</si>
  <si>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</si>
  <si>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</si>
  <si>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</si>
  <si>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</si>
  <si>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</si>
  <si>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</si>
  <si>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</si>
  <si>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</si>
  <si>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</si>
  <si>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</si>
  <si>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</si>
  <si>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</si>
  <si>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</si>
  <si>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</si>
  <si>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</si>
  <si>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</si>
  <si>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</si>
  <si>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</si>
  <si>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</si>
  <si>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</si>
  <si>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</si>
  <si>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</si>
  <si>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</si>
  <si>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</si>
  <si>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</si>
  <si>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</si>
  <si>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</si>
  <si>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</si>
  <si>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</si>
  <si>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</si>
  <si>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</si>
  <si>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</si>
  <si>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</si>
  <si>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</si>
  <si>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</si>
  <si>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</si>
  <si>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</si>
  <si>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</si>
  <si>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</si>
  <si>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</si>
  <si>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</si>
  <si>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</si>
  <si>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</si>
  <si>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</si>
  <si>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</si>
  <si>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</si>
  <si>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</si>
  <si>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</si>
  <si>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</si>
  <si>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</si>
  <si>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</si>
  <si>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</si>
  <si>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</si>
  <si>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</si>
  <si>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</si>
  <si>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</si>
  <si>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</si>
  <si>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</si>
  <si>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</si>
  <si>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</si>
  <si>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</si>
  <si>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</si>
  <si>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</si>
  <si>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</si>
  <si>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</si>
  <si>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</si>
  <si>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</si>
  <si>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</si>
  <si>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</si>
  <si>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</si>
  <si>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</si>
  <si>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</si>
  <si>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</si>
  <si>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</si>
  <si>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</si>
  <si>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</si>
  <si>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</si>
  <si>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</si>
  <si>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</si>
  <si>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</si>
  <si>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</si>
  <si>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</si>
  <si>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</si>
  <si>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</si>
  <si>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</si>
  <si>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</si>
  <si>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</si>
  <si>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</si>
  <si>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</si>
  <si>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</si>
  <si>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</si>
  <si>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</si>
  <si>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</si>
  <si>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</si>
  <si>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</si>
  <si>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</si>
  <si>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</si>
  <si>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</si>
  <si>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</si>
  <si>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</si>
  <si>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</si>
  <si>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</si>
  <si>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</si>
  <si>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</si>
  <si>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</si>
  <si>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</si>
  <si>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</si>
  <si>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</si>
  <si>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</si>
  <si>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</si>
  <si>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</si>
  <si>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</si>
  <si>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</si>
  <si>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</si>
  <si>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</si>
  <si>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</si>
  <si>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</si>
  <si>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</si>
  <si>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</si>
  <si>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</si>
  <si>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</si>
  <si>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</si>
  <si>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</si>
  <si>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</si>
  <si>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</si>
  <si>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</si>
  <si>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</si>
  <si>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</si>
  <si>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</si>
  <si>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</si>
  <si>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</si>
  <si>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</si>
  <si>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</si>
  <si>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</si>
  <si>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</si>
  <si>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</si>
  <si>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</si>
  <si>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</si>
  <si>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</si>
  <si>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</si>
  <si>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</si>
  <si>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</si>
  <si>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</si>
  <si>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</si>
  <si>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</si>
  <si>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</si>
  <si>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</si>
  <si>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</si>
  <si>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</si>
  <si>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</si>
  <si>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</si>
  <si>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</si>
  <si>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</si>
  <si>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</si>
  <si>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</si>
  <si>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</si>
  <si>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</si>
  <si>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</si>
  <si>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</si>
  <si>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</si>
  <si>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</si>
  <si>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</si>
  <si>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</si>
  <si>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</si>
  <si>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</si>
  <si>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</si>
  <si>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</si>
  <si>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</si>
  <si>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</si>
  <si>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</si>
  <si>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</si>
  <si>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</si>
  <si>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</si>
  <si>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</si>
  <si>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</si>
  <si>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</si>
  <si>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</si>
  <si>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</si>
  <si>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</si>
  <si>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</si>
  <si>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</si>
  <si>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</si>
  <si>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</si>
  <si>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</si>
  <si>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</si>
  <si>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</si>
  <si>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</si>
  <si>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</si>
  <si>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</si>
  <si>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</si>
  <si>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</si>
  <si>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</si>
  <si>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</si>
  <si>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</si>
  <si>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</si>
  <si>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</si>
  <si>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</si>
  <si>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</si>
  <si>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</si>
  <si>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</si>
  <si>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</si>
  <si>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</si>
  <si>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</si>
  <si>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</si>
  <si>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</si>
  <si>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</si>
  <si>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</si>
  <si>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</si>
  <si>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</si>
  <si>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</si>
  <si>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</si>
  <si>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</si>
  <si>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</si>
  <si>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</si>
  <si>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</si>
  <si>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</si>
  <si>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</si>
  <si>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</si>
  <si>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</si>
  <si>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</si>
  <si>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</si>
  <si>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</si>
  <si>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</si>
  <si>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</si>
  <si>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</si>
  <si>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</si>
  <si>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</si>
  <si>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</si>
  <si>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</si>
  <si>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</si>
  <si>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</si>
  <si>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</si>
  <si>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</si>
  <si>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</si>
  <si>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</si>
  <si>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</si>
  <si>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</si>
  <si>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</si>
  <si>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</si>
  <si>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</si>
  <si>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</si>
  <si>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</si>
  <si>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</si>
  <si>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</si>
  <si>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</si>
  <si>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</si>
  <si>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</si>
  <si>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</si>
  <si>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</si>
  <si>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</si>
  <si>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</si>
  <si>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</si>
  <si>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</si>
  <si>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</si>
  <si>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</si>
  <si>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</si>
  <si>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</si>
  <si>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</si>
  <si>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</si>
  <si>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</si>
  <si>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</si>
  <si>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</si>
  <si>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</si>
  <si>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</si>
  <si>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</si>
  <si>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</si>
  <si>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</si>
  <si>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</si>
  <si>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</si>
  <si>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</si>
  <si>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</si>
  <si>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</si>
  <si>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</si>
  <si>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</si>
  <si>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</si>
  <si>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</si>
  <si>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</si>
  <si>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</si>
  <si>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</si>
  <si>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</si>
  <si>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</si>
  <si>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</si>
  <si>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</si>
  <si>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</si>
  <si>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</si>
  <si>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</si>
  <si>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</si>
  <si>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</si>
  <si>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</si>
  <si>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</si>
  <si>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</si>
  <si>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</si>
  <si>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</si>
  <si>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</si>
  <si>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</si>
  <si>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</si>
  <si>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</si>
  <si>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</si>
  <si>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</si>
  <si>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</si>
  <si>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</si>
  <si>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</si>
  <si>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</si>
  <si>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</si>
  <si>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</si>
  <si>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</si>
  <si>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</si>
  <si>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</si>
  <si>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</si>
  <si>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</si>
  <si>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</si>
  <si>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</si>
  <si>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</si>
  <si>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</si>
  <si>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</si>
  <si>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</si>
  <si>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</si>
  <si>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</si>
  <si>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</si>
  <si>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</si>
  <si>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</si>
  <si>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</si>
  <si>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</si>
  <si>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</si>
  <si>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</si>
  <si>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</si>
  <si>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</si>
  <si>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</si>
  <si>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</si>
  <si>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</si>
  <si>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</si>
  <si>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</si>
  <si>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</si>
  <si>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</si>
  <si>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</si>
  <si>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</si>
  <si>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</si>
  <si>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</si>
  <si>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</si>
  <si>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</si>
  <si>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</si>
  <si>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</si>
  <si>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</si>
  <si>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</si>
  <si>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</si>
  <si>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</si>
  <si>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</si>
  <si>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</si>
  <si>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</si>
  <si>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</si>
  <si>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</si>
  <si>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</si>
  <si>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</si>
  <si>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</si>
  <si>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</si>
  <si>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</si>
  <si>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</si>
  <si>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</si>
  <si>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</si>
  <si>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</si>
  <si>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</si>
  <si>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</si>
  <si>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</si>
  <si>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</si>
  <si>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</si>
  <si>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</si>
  <si>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</si>
  <si>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</si>
  <si>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</si>
  <si>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</si>
  <si>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</si>
  <si>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</si>
  <si>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</si>
  <si>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</si>
  <si>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</si>
  <si>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</si>
  <si>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</si>
  <si>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</si>
  <si>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</si>
  <si>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</si>
  <si>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</si>
  <si>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</si>
  <si>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</si>
  <si>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</si>
  <si>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</si>
  <si>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</si>
  <si>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</si>
  <si>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</si>
  <si>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</si>
  <si>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</si>
  <si>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</si>
  <si>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</si>
  <si>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</si>
  <si>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</si>
  <si>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</si>
  <si>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</si>
  <si>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</si>
  <si>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</si>
  <si>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</si>
  <si>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</si>
  <si>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</si>
  <si>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</si>
  <si>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</si>
  <si>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</si>
  <si>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</si>
  <si>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</si>
  <si>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</si>
  <si>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</si>
  <si>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</si>
  <si>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</si>
  <si>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</si>
  <si>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</si>
  <si>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</si>
  <si>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</si>
  <si>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</si>
  <si>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</si>
  <si>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</si>
  <si>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</si>
  <si>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</si>
  <si>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</si>
  <si>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</si>
  <si>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</si>
  <si>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</si>
  <si>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</si>
  <si>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</si>
  <si>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</si>
  <si>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</si>
  <si>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</si>
  <si>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</si>
  <si>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</si>
  <si>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</si>
  <si>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</si>
  <si>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</si>
  <si>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</si>
  <si>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</si>
  <si>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</si>
  <si>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</si>
  <si>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</si>
  <si>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</si>
  <si>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</si>
  <si>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</si>
  <si>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</si>
  <si>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</si>
  <si>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</si>
  <si>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</si>
  <si>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</si>
  <si>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</si>
  <si>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</si>
  <si>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</si>
  <si>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</si>
  <si>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</si>
  <si>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</si>
  <si>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</si>
  <si>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</si>
  <si>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</si>
  <si>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</si>
  <si>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</si>
  <si>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</si>
  <si>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</si>
  <si>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</si>
  <si>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</si>
  <si>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</si>
  <si>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</si>
  <si>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</si>
  <si>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</si>
  <si>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</si>
  <si>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</si>
  <si>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</si>
  <si>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</si>
  <si>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</si>
  <si>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</si>
  <si>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</si>
  <si>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</si>
  <si>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</si>
  <si>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</si>
  <si>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</si>
  <si>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</si>
  <si>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</si>
  <si>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</si>
  <si>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</si>
  <si>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</si>
  <si>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</si>
  <si>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</si>
  <si>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</si>
  <si>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</si>
  <si>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</si>
  <si>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</si>
  <si>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</si>
  <si>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</si>
  <si>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</si>
  <si>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</si>
  <si>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</si>
  <si>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</si>
  <si>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</si>
  <si>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</si>
  <si>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</si>
  <si>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</si>
  <si>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</si>
  <si>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</si>
  <si>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</si>
  <si>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</si>
  <si>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</si>
  <si>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</si>
  <si>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</si>
  <si>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</si>
  <si>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</si>
  <si>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</si>
  <si>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</si>
  <si>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</si>
  <si>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</si>
  <si>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</si>
  <si>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</si>
  <si>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</si>
  <si>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</si>
  <si>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</si>
  <si>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</si>
  <si>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</si>
  <si>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</si>
  <si>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</si>
  <si>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</si>
  <si>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</si>
  <si>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</si>
  <si>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</si>
  <si>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</si>
  <si>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</si>
  <si>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</si>
  <si>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</si>
  <si>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</si>
  <si>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</si>
  <si>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</si>
  <si>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</si>
  <si>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</si>
  <si>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</si>
  <si>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</si>
  <si>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</si>
  <si>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</si>
  <si>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</si>
  <si>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</si>
  <si>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</si>
  <si>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</si>
  <si>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</si>
  <si>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</si>
  <si>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</si>
  <si>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</si>
  <si>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</si>
  <si>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</si>
  <si>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</si>
  <si>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</si>
  <si>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</si>
  <si>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</si>
  <si>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</si>
  <si>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</si>
  <si>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</si>
  <si>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</si>
  <si>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</si>
  <si>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</si>
  <si>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</si>
  <si>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</si>
  <si>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</si>
  <si>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</si>
  <si>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</si>
  <si>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</si>
  <si>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</si>
  <si>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</si>
  <si>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</si>
  <si>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</si>
  <si>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</si>
  <si>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</si>
  <si>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</si>
  <si>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</si>
  <si>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</si>
  <si>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</si>
  <si>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</si>
  <si>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</si>
  <si>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</si>
  <si>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</si>
  <si>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</si>
  <si>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</si>
  <si>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</si>
  <si>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</si>
  <si>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</si>
  <si>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</si>
  <si>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</si>
  <si>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</si>
  <si>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</si>
  <si>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</si>
  <si>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</si>
  <si>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</si>
  <si>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</si>
  <si>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</si>
  <si>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</si>
  <si>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</si>
  <si>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</si>
  <si>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</si>
  <si>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</si>
  <si>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</si>
  <si>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</si>
  <si>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</si>
  <si>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</si>
  <si>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</si>
  <si>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</si>
  <si>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</si>
  <si>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</si>
  <si>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</si>
  <si>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</si>
  <si>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</si>
  <si>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</si>
  <si>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</si>
  <si>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</si>
  <si>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</si>
  <si>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</si>
  <si>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</si>
  <si>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</si>
  <si>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</si>
  <si>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</si>
  <si>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</si>
  <si>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</si>
  <si>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</si>
  <si>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</si>
  <si>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</si>
  <si>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</si>
  <si>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</si>
  <si>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</si>
  <si>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</si>
  <si>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</si>
  <si>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</si>
  <si>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</si>
  <si>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</si>
  <si>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</si>
  <si>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</si>
  <si>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</si>
  <si>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</si>
  <si>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</si>
  <si>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</si>
  <si>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</si>
  <si>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</si>
  <si>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</si>
  <si>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</si>
  <si>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</si>
  <si>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</si>
  <si>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</si>
  <si>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</si>
  <si>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</si>
  <si>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</si>
  <si>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</si>
  <si>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</si>
  <si>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</si>
  <si>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</si>
  <si>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</si>
  <si>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</si>
  <si>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</si>
  <si>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</si>
  <si>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</si>
  <si>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</si>
  <si>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</si>
  <si>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</si>
  <si>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</si>
  <si>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</si>
  <si>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</si>
  <si>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</si>
  <si>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</si>
  <si>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</si>
  <si>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</si>
  <si>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</si>
  <si>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</si>
  <si>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</si>
  <si>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</si>
  <si>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</si>
  <si>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</si>
  <si>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</si>
  <si>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</si>
  <si>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</si>
  <si>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</si>
  <si>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</si>
  <si>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</si>
  <si>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</si>
  <si>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</si>
  <si>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</si>
  <si>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</si>
  <si>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</si>
  <si>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</si>
  <si>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</si>
  <si>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</si>
  <si>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</si>
  <si>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</si>
  <si>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</si>
  <si>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</si>
  <si>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</si>
  <si>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</si>
  <si>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</si>
  <si>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</si>
  <si>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</si>
  <si>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</si>
  <si>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</si>
  <si>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</si>
  <si>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</si>
  <si>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</si>
  <si>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</si>
  <si>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</si>
  <si>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</si>
  <si>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</si>
  <si>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</si>
  <si>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</si>
  <si>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</si>
  <si>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</si>
  <si>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</si>
  <si>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</si>
  <si>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</si>
  <si>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</si>
  <si>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</si>
  <si>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</si>
  <si>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</si>
  <si>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</si>
  <si>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</si>
  <si>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</si>
  <si>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</si>
  <si>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</si>
  <si>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</si>
  <si>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</si>
  <si>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</si>
  <si>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</si>
  <si>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</si>
  <si>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</si>
  <si>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</si>
  <si>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</si>
  <si>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</si>
  <si>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</si>
  <si>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</si>
  <si>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</si>
  <si>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</si>
  <si>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</si>
  <si>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</si>
  <si>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</si>
  <si>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</si>
  <si>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</si>
  <si>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</si>
  <si>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</si>
  <si>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</si>
  <si>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</si>
  <si>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</si>
  <si>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</si>
  <si>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</si>
  <si>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</si>
  <si>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</si>
  <si>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</si>
  <si>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</si>
  <si>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</si>
  <si>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</si>
  <si>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</si>
  <si>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</si>
  <si>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</si>
  <si>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</si>
  <si>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</si>
  <si>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</si>
  <si>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</si>
  <si>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</si>
  <si>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</si>
  <si>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</si>
  <si>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</si>
  <si>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</si>
  <si>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</si>
  <si>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</si>
  <si>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</si>
  <si>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</si>
  <si>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</si>
  <si>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</si>
  <si>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</si>
  <si>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</si>
  <si>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</si>
  <si>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</si>
  <si>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</si>
  <si>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</si>
  <si>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</si>
  <si>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</si>
  <si>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</si>
  <si>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</si>
  <si>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</si>
  <si>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</si>
  <si>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</si>
  <si>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</si>
  <si>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</si>
  <si>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</si>
  <si>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</si>
  <si>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</si>
  <si>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</si>
  <si>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</si>
  <si>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</si>
  <si>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</si>
  <si>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</si>
  <si>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</si>
  <si>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</si>
  <si>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</si>
  <si>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</si>
  <si>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</si>
  <si>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</si>
  <si>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</si>
  <si>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</si>
  <si>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</si>
  <si>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</si>
  <si>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</si>
  <si>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</si>
  <si>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</si>
  <si>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</si>
  <si>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</si>
  <si>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</si>
  <si>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</si>
  <si>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</si>
  <si>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</si>
  <si>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</si>
  <si>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</si>
  <si>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</si>
  <si>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</si>
  <si>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</si>
  <si>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</si>
  <si>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</si>
  <si>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</si>
  <si>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</si>
  <si>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</si>
  <si>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</si>
  <si>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</si>
  <si>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</si>
  <si>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</si>
  <si>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</si>
  <si>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</si>
  <si>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</si>
  <si>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</si>
  <si>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</si>
  <si>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</si>
  <si>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</si>
  <si>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</si>
  <si>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</si>
  <si>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</si>
  <si>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</si>
  <si>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</si>
  <si>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</si>
  <si>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</si>
  <si>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</si>
  <si>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</si>
  <si>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</si>
  <si>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</si>
  <si>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</si>
  <si>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</si>
  <si>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</si>
  <si>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</si>
  <si>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</si>
  <si>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</si>
  <si>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</si>
  <si>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</si>
  <si>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</si>
  <si>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</si>
  <si>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</si>
  <si>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</si>
  <si>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</si>
  <si>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</si>
  <si>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</si>
  <si>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</si>
  <si>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</si>
  <si>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</si>
  <si>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</si>
  <si>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</si>
  <si>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</si>
  <si>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</si>
  <si>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</si>
  <si>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</si>
  <si>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</si>
  <si>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</si>
  <si>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</si>
  <si>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</si>
  <si>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</si>
  <si>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</si>
  <si>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</si>
  <si>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</si>
  <si>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</si>
  <si>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</si>
  <si>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</si>
  <si>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</si>
  <si>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</si>
  <si>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</si>
  <si>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</si>
  <si>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</si>
  <si>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</si>
  <si>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</si>
  <si>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</si>
  <si>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</si>
  <si>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</si>
  <si>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</si>
  <si>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</si>
  <si>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</si>
  <si>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</si>
  <si>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</si>
  <si>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</si>
  <si>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</si>
  <si>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</si>
  <si>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</si>
  <si>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</si>
  <si>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</si>
  <si>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</si>
  <si>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</si>
  <si>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</si>
  <si>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</si>
  <si>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</si>
  <si>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</si>
  <si>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</si>
  <si>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</si>
  <si>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</si>
  <si>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</si>
  <si>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</si>
  <si>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</si>
  <si>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</si>
  <si>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</si>
  <si>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</si>
  <si>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</si>
  <si>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</si>
  <si>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</si>
  <si>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</si>
  <si>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</si>
  <si>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</si>
  <si>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</si>
  <si>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</si>
  <si>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</si>
  <si>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</si>
  <si>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</si>
  <si>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</si>
  <si>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</si>
  <si>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</si>
  <si>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</si>
  <si>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</si>
  <si>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</si>
  <si>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</si>
  <si>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</si>
  <si>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</si>
  <si>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</si>
  <si>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</si>
  <si>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</si>
  <si>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</si>
  <si>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</si>
  <si>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</si>
  <si>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</si>
  <si>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</si>
  <si>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</si>
  <si>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</si>
  <si>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</si>
  <si>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</si>
  <si>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</si>
  <si>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</si>
  <si>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</si>
  <si>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</si>
  <si>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</si>
  <si>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</si>
  <si>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</si>
  <si>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</si>
  <si>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</si>
  <si>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</si>
  <si>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</si>
  <si>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</si>
  <si>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</si>
  <si>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</si>
  <si>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</si>
  <si>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</si>
  <si>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</si>
  <si>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</si>
  <si>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</si>
  <si>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</si>
  <si>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</si>
  <si>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</si>
  <si>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</si>
  <si>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</si>
  <si>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</si>
  <si>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</si>
  <si>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</si>
  <si>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</si>
  <si>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</si>
  <si>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</si>
  <si>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</si>
  <si>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</si>
  <si>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</si>
  <si>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</si>
  <si>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</si>
  <si>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</si>
  <si>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</si>
  <si>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</si>
  <si>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</si>
  <si>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</si>
  <si>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</si>
  <si>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</si>
  <si>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</si>
  <si>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</si>
  <si>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</si>
  <si>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</si>
  <si>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</si>
  <si>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</si>
  <si>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</si>
  <si>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</si>
  <si>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</si>
  <si>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</si>
  <si>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</si>
  <si>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</si>
  <si>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</si>
  <si>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</si>
  <si>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</si>
  <si>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</si>
  <si>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</si>
  <si>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</si>
  <si>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</si>
  <si>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</si>
  <si>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</si>
  <si>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</si>
  <si>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</si>
  <si>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</si>
  <si>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</si>
  <si>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</si>
  <si>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</si>
  <si>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</si>
  <si>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</si>
  <si>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</si>
  <si>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</si>
  <si>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</si>
  <si>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</si>
  <si>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</si>
  <si>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</si>
  <si>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</si>
  <si>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</si>
  <si>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</si>
  <si>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</si>
  <si>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</si>
  <si>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</si>
  <si>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</si>
  <si>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</si>
  <si>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</si>
  <si>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</si>
  <si>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</si>
  <si>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</si>
  <si>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</si>
  <si>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</si>
  <si>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</si>
  <si>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</si>
  <si>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</si>
  <si>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</si>
  <si>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</si>
  <si>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</si>
  <si>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</si>
  <si>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</si>
  <si>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</si>
  <si>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</si>
  <si>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</si>
  <si>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</si>
  <si>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</si>
  <si>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</si>
  <si>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</si>
  <si>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</si>
  <si>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</si>
  <si>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</si>
  <si>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</si>
  <si>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</si>
  <si>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</si>
  <si>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</si>
  <si>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</si>
  <si>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</si>
  <si>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</si>
  <si>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</si>
  <si>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</si>
  <si>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</si>
  <si>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</si>
  <si>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</si>
  <si>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</si>
  <si>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</si>
  <si>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</si>
  <si>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</si>
  <si>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</si>
  <si>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</si>
  <si>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</si>
  <si>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</si>
  <si>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</si>
  <si>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</si>
  <si>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</si>
  <si>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</si>
  <si>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</si>
  <si>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</si>
  <si>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</si>
  <si>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</si>
  <si>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</si>
  <si>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</si>
  <si>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</si>
  <si>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</si>
  <si>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</si>
  <si>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</si>
  <si>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</si>
  <si>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</si>
  <si>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</si>
  <si>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</si>
  <si>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</si>
  <si>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</si>
  <si>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</si>
  <si>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</si>
  <si>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</si>
  <si>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</si>
  <si>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</si>
  <si>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</si>
  <si>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</si>
  <si>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</si>
  <si>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</si>
  <si>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</si>
  <si>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</si>
  <si>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</si>
  <si>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</si>
  <si>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</si>
  <si>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</si>
  <si>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</si>
  <si>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</si>
  <si>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</si>
  <si>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</si>
  <si>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</si>
  <si>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</si>
  <si>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</si>
  <si>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</si>
  <si>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</si>
  <si>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</si>
  <si>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</si>
  <si>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</si>
  <si>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</si>
  <si>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</si>
  <si>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</si>
  <si>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</si>
  <si>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</si>
  <si>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</si>
  <si>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</si>
  <si>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</si>
  <si>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</si>
  <si>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</si>
  <si>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</si>
  <si>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</si>
  <si>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</si>
  <si>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</si>
  <si>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</si>
  <si>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</si>
  <si>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</si>
  <si>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</si>
  <si>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</si>
  <si>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</si>
  <si>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</si>
  <si>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</si>
  <si>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</si>
  <si>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</si>
  <si>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</si>
  <si>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</si>
  <si>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</si>
  <si>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</si>
  <si>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</si>
  <si>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</si>
  <si>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</si>
  <si>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</si>
  <si>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</si>
  <si>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</si>
  <si>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</si>
  <si>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</si>
  <si>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</si>
  <si>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</si>
  <si>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</si>
  <si>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</si>
  <si>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</si>
  <si>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</si>
  <si>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</si>
  <si>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</si>
  <si>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</si>
  <si>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</si>
  <si>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</si>
  <si>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</si>
  <si>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</si>
  <si>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</si>
  <si>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</si>
  <si>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</si>
  <si>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</si>
  <si>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</si>
  <si>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</si>
  <si>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</si>
  <si>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</si>
  <si>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</si>
  <si>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</si>
  <si>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</si>
  <si>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</si>
  <si>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</si>
  <si>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</si>
  <si>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</si>
  <si>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</si>
  <si>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</si>
  <si>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</si>
  <si>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</si>
  <si>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</si>
  <si>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</si>
  <si>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</si>
  <si>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</si>
  <si>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</si>
  <si>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</si>
  <si>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</si>
  <si>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</si>
  <si>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</si>
  <si>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</si>
  <si>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</si>
  <si>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</si>
  <si>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</si>
  <si>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</si>
  <si>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</si>
  <si>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</si>
  <si>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</si>
  <si>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</si>
  <si>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</si>
  <si>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</si>
  <si>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</si>
  <si>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</si>
  <si>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</si>
  <si>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</si>
  <si>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</si>
  <si>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</si>
  <si>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</si>
  <si>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</si>
  <si>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</si>
  <si>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</si>
  <si>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</si>
  <si>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</si>
  <si>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</si>
  <si>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</si>
  <si>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</si>
  <si>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</si>
  <si>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</si>
  <si>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</si>
  <si>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</si>
  <si>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</si>
  <si>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</si>
  <si>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</si>
  <si>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</si>
  <si>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</si>
  <si>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</si>
  <si>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</si>
  <si>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</si>
  <si>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</si>
  <si>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</si>
  <si>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</si>
  <si>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</si>
  <si>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</si>
  <si>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</si>
  <si>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</si>
  <si>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</si>
  <si>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</si>
  <si>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</si>
  <si>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</si>
  <si>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</si>
  <si>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</si>
  <si>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</si>
  <si>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</si>
  <si>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</si>
  <si>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</si>
  <si>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</si>
  <si>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</si>
  <si>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</si>
  <si>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</si>
  <si>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</si>
  <si>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</si>
  <si>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</si>
  <si>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</si>
  <si>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</si>
  <si>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</si>
  <si>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</si>
  <si>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</si>
  <si>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</si>
  <si>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</si>
  <si>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</si>
  <si>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</si>
  <si>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</si>
  <si>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</si>
  <si>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</si>
  <si>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</si>
  <si>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</si>
  <si>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</si>
  <si>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</si>
  <si>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</si>
  <si>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</si>
  <si>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</si>
  <si>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</si>
  <si>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</si>
  <si>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</si>
  <si>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</si>
  <si>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</si>
  <si>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</si>
  <si>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</si>
  <si>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</si>
  <si>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</si>
  <si>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</si>
  <si>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</si>
  <si>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</si>
  <si>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</si>
  <si>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</si>
  <si>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</si>
  <si>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</si>
  <si>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</si>
  <si>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</si>
  <si>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</si>
  <si>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</si>
  <si>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</si>
  <si>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</si>
  <si>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</si>
  <si>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</si>
  <si>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</si>
  <si>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</si>
  <si>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</si>
  <si>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</si>
  <si>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</si>
  <si>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</si>
  <si>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</si>
  <si>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</si>
  <si>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</si>
  <si>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</si>
  <si>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</si>
  <si>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</si>
  <si>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</si>
  <si>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</si>
  <si>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</si>
  <si>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</si>
  <si>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</si>
  <si>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</si>
  <si>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</si>
  <si>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</si>
  <si>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</si>
  <si>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</si>
  <si>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</si>
  <si>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</si>
  <si>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</si>
  <si>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</si>
  <si>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</si>
  <si>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</si>
  <si>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</si>
  <si>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</si>
  <si>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</si>
  <si>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</si>
  <si>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</si>
  <si>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</si>
  <si>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</si>
  <si>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</si>
  <si>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</si>
  <si>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</si>
  <si>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</si>
  <si>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</si>
  <si>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</si>
  <si>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</si>
  <si>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</si>
  <si>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</si>
  <si>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</si>
  <si>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</si>
  <si>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</si>
  <si>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</si>
  <si>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</si>
  <si>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</si>
  <si>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</si>
  <si>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</si>
  <si>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</si>
  <si>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</si>
  <si>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</si>
  <si>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</si>
  <si>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</si>
  <si>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</si>
  <si>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</si>
  <si>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</si>
  <si>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</si>
  <si>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</si>
  <si>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</si>
  <si>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</si>
  <si>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</si>
  <si>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</si>
  <si>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</si>
  <si>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</si>
  <si>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</si>
  <si>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</si>
  <si>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</si>
  <si>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</si>
  <si>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</si>
  <si>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</si>
  <si>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</si>
  <si>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</si>
  <si>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</si>
  <si>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</si>
  <si>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</si>
  <si>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</si>
  <si>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</si>
  <si>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</si>
  <si>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</si>
  <si>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</si>
  <si>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</si>
  <si>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</si>
  <si>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</si>
  <si>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</si>
  <si>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</si>
  <si>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</si>
  <si>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</si>
  <si>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</si>
  <si>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</si>
  <si>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</si>
  <si>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</si>
  <si>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</si>
  <si>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</si>
  <si>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</si>
  <si>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</si>
  <si>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</si>
  <si>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</si>
  <si>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</si>
  <si>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</si>
  <si>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</si>
  <si>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</si>
  <si>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</si>
  <si>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</si>
  <si>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</si>
  <si>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</si>
  <si>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</si>
  <si>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</si>
  <si>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</si>
  <si>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</si>
  <si>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</si>
  <si>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</si>
  <si>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</si>
  <si>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</si>
  <si>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</si>
  <si>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</si>
  <si>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</si>
  <si>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</si>
  <si>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</si>
  <si>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</si>
  <si>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</si>
  <si>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</si>
  <si>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</si>
  <si>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</si>
  <si>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</si>
  <si>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</si>
  <si>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</si>
  <si>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</si>
  <si>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</si>
  <si>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</si>
  <si>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</si>
  <si>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</si>
  <si>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</si>
  <si>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</si>
  <si>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</si>
  <si>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</si>
  <si>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</si>
  <si>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</si>
  <si>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</si>
  <si>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</si>
  <si>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</si>
  <si>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</si>
  <si>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</si>
  <si>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</si>
  <si>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</si>
  <si>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</si>
  <si>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</si>
  <si>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</si>
  <si>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</si>
  <si>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</si>
  <si>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</si>
  <si>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</si>
  <si>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</si>
  <si>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</si>
  <si>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</si>
  <si>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</si>
  <si>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</si>
  <si>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</si>
  <si>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</si>
  <si>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</si>
  <si>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</si>
  <si>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</si>
  <si>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</si>
  <si>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</si>
  <si>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</si>
  <si>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</si>
  <si>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</si>
  <si>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</si>
  <si>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</si>
  <si>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</si>
  <si>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</si>
  <si>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</si>
  <si>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</si>
  <si>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</si>
  <si>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</si>
  <si>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</si>
  <si>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</si>
  <si>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</si>
  <si>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</si>
  <si>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</si>
  <si>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</si>
  <si>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</si>
  <si>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</si>
  <si>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</si>
  <si>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</si>
  <si>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</si>
  <si>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</si>
  <si>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</si>
  <si>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</si>
  <si>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</si>
  <si>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</si>
  <si>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</si>
  <si>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</si>
  <si>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</si>
  <si>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</si>
  <si>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</si>
  <si>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</si>
  <si>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</si>
  <si>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</si>
  <si>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</si>
  <si>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</si>
  <si>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</si>
  <si>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</si>
  <si>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</si>
  <si>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</si>
  <si>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</si>
  <si>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</si>
  <si>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</si>
  <si>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</si>
  <si>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</si>
  <si>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</si>
  <si>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</si>
  <si>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</si>
  <si>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</si>
  <si>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</si>
  <si>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</si>
  <si>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</si>
  <si>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</si>
  <si>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</si>
  <si>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</si>
  <si>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</si>
  <si>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</si>
  <si>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</si>
  <si>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</si>
  <si>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</si>
  <si>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</si>
  <si>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</si>
  <si>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</si>
  <si>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</si>
  <si>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</si>
  <si>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</si>
  <si>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</si>
  <si>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</si>
  <si>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</si>
  <si>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</si>
  <si>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</si>
  <si>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</si>
  <si>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</si>
  <si>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</si>
  <si>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</si>
  <si>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</si>
  <si>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</si>
  <si>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</si>
  <si>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</si>
  <si>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</si>
  <si>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</si>
  <si>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</si>
  <si>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</si>
  <si>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</si>
  <si>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</si>
  <si>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</si>
  <si>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</si>
  <si>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</si>
  <si>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</si>
  <si>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</si>
  <si>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</si>
  <si>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</si>
  <si>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</si>
  <si>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</si>
  <si>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</si>
  <si>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</si>
  <si>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</si>
  <si>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</si>
  <si>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</si>
  <si>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</si>
  <si>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</si>
  <si>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</si>
  <si>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</si>
  <si>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</si>
  <si>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</si>
  <si>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</si>
  <si>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</si>
  <si>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</si>
  <si>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</si>
  <si>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</si>
  <si>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</si>
  <si>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</si>
  <si>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</si>
  <si>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</si>
  <si>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</si>
  <si>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</si>
  <si>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</si>
  <si>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</si>
  <si>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</si>
  <si>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</si>
  <si>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</si>
  <si>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</si>
  <si>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</si>
  <si>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</si>
  <si>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</si>
  <si>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</si>
  <si>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</si>
  <si>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</si>
  <si>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</si>
  <si>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</si>
  <si>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</si>
  <si>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</si>
  <si>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</si>
  <si>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</si>
  <si>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</si>
  <si>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</si>
  <si>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</si>
  <si>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</si>
  <si>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</si>
  <si>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</si>
  <si>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</si>
  <si>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</si>
  <si>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</si>
  <si>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</si>
  <si>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</si>
  <si>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</si>
  <si>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</si>
  <si>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</si>
  <si>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</si>
  <si>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</si>
  <si>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</si>
  <si>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</si>
  <si>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</si>
  <si>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</si>
  <si>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</si>
  <si>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</si>
  <si>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</si>
  <si>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</si>
  <si>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</si>
  <si>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</si>
  <si>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</si>
  <si>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</si>
  <si>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</si>
  <si>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</si>
  <si>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</si>
  <si>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</si>
  <si>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</si>
  <si>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</si>
  <si>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</si>
  <si>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</si>
  <si>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</si>
  <si>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</si>
  <si>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</si>
  <si>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</si>
  <si>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</si>
  <si>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</si>
  <si>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</si>
  <si>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</si>
  <si>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</si>
  <si>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</si>
  <si>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</si>
  <si>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</si>
  <si>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</si>
  <si>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</si>
  <si>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</si>
  <si>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</si>
  <si>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</si>
  <si>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</si>
  <si>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</si>
  <si>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</si>
  <si>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</si>
  <si>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</si>
  <si>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</si>
  <si>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</si>
  <si>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</si>
  <si>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</si>
  <si>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</si>
  <si>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</si>
  <si>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</si>
  <si>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</si>
  <si>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</si>
  <si>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</si>
  <si>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</si>
  <si>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</si>
  <si>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</si>
  <si>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</si>
  <si>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</si>
  <si>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</si>
  <si>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</si>
  <si>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</si>
  <si>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</si>
  <si>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</si>
  <si>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</si>
  <si>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</si>
  <si>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</si>
  <si>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</si>
  <si>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</si>
  <si>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</si>
  <si>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</si>
  <si>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</si>
  <si>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</si>
  <si>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</si>
  <si>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</si>
  <si>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</si>
  <si>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</si>
  <si>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</si>
  <si>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</si>
  <si>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</si>
  <si>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</si>
  <si>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</si>
  <si>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</si>
  <si>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</si>
  <si>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</si>
  <si>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</si>
  <si>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</si>
  <si>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</si>
  <si>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</si>
  <si>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</si>
  <si>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</si>
  <si>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</si>
  <si>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</si>
  <si>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</si>
  <si>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</si>
  <si>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</si>
  <si>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</si>
  <si>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</si>
  <si>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</si>
  <si>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</si>
  <si>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</si>
  <si>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</si>
  <si>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</si>
  <si>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</si>
  <si>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</si>
  <si>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</si>
  <si>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</si>
  <si>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</si>
  <si>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</si>
  <si>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</si>
  <si>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</si>
  <si>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</si>
  <si>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</si>
  <si>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</si>
  <si>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</si>
  <si>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</si>
  <si>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</si>
  <si>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</si>
  <si>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</si>
  <si>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</si>
  <si>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</si>
  <si>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</si>
  <si>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</si>
  <si>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</si>
  <si>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</si>
  <si>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</si>
  <si>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</si>
  <si>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</si>
  <si>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</si>
  <si>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</si>
  <si>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</si>
  <si>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</si>
  <si>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</si>
  <si>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</si>
  <si>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</si>
  <si>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</si>
  <si>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</si>
  <si>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</si>
  <si>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</si>
  <si>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</si>
  <si>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</si>
  <si>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</si>
  <si>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</si>
  <si>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</si>
  <si>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</si>
  <si>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</si>
  <si>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</si>
  <si>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</si>
  <si>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</si>
  <si>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</si>
  <si>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</si>
  <si>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</si>
  <si>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</si>
  <si>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</si>
  <si>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</si>
  <si>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</si>
  <si>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</si>
  <si>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</si>
  <si>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</si>
  <si>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</si>
  <si>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</si>
  <si>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</si>
  <si>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</si>
  <si>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</si>
  <si>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</si>
  <si>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</si>
  <si>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</si>
  <si>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</si>
  <si>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</si>
  <si>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</si>
  <si>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</si>
  <si>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</si>
  <si>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</si>
  <si>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</si>
  <si>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</si>
  <si>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</si>
  <si>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</si>
  <si>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</si>
  <si>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</si>
  <si>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</si>
  <si>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</si>
  <si>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</si>
  <si>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</si>
  <si>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</si>
  <si>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</si>
  <si>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</si>
  <si>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</si>
  <si>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</si>
  <si>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</si>
  <si>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</si>
  <si>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</si>
  <si>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</si>
  <si>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</si>
  <si>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</si>
  <si>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</si>
  <si>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</si>
  <si>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</si>
  <si>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</si>
  <si>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</si>
  <si>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</si>
  <si>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</si>
  <si>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</si>
  <si>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</si>
  <si>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</si>
  <si>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</si>
  <si>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</si>
  <si>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</si>
  <si>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</si>
  <si>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</si>
  <si>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</si>
  <si>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</si>
  <si>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</si>
  <si>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</si>
  <si>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</si>
  <si>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</si>
  <si>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</si>
  <si>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</si>
  <si>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</si>
  <si>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</si>
  <si>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</si>
  <si>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</si>
  <si>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</si>
  <si>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</si>
  <si>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</si>
  <si>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</si>
  <si>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</si>
  <si>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</si>
  <si>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</si>
  <si>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</si>
  <si>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</si>
  <si>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</si>
  <si>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</si>
  <si>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</si>
  <si>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</si>
  <si>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</si>
  <si>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</si>
  <si>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</si>
  <si>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</si>
  <si>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</si>
  <si>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</si>
  <si>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</si>
  <si>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</si>
  <si>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</si>
  <si>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</si>
  <si>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</si>
  <si>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</si>
  <si>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</si>
  <si>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</si>
  <si>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</si>
  <si>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</si>
  <si>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</si>
  <si>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</si>
  <si>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</si>
  <si>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</si>
  <si>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</si>
  <si>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</si>
  <si>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</si>
  <si>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</si>
  <si>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</si>
  <si>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</si>
  <si>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</si>
  <si>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</si>
  <si>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</si>
  <si>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</si>
  <si>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</si>
  <si>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</si>
  <si>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</si>
  <si>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</si>
  <si>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</si>
  <si>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</si>
  <si>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</si>
  <si>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</si>
  <si>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</si>
  <si>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</si>
  <si>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</si>
  <si>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</si>
  <si>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</si>
  <si>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</si>
  <si>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</si>
  <si>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</si>
  <si>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</si>
  <si>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</si>
  <si>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</si>
  <si>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</si>
  <si>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</si>
  <si>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</si>
  <si>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</si>
  <si>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</si>
  <si>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</si>
  <si>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</si>
  <si>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</si>
  <si>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</si>
  <si>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</si>
  <si>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</si>
  <si>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</si>
  <si>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</si>
  <si>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</si>
  <si>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</si>
  <si>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</si>
  <si>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</si>
  <si>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</si>
  <si>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</si>
  <si>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</si>
  <si>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</si>
  <si>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</si>
  <si>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</si>
  <si>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</si>
  <si>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</si>
  <si>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</si>
  <si>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</si>
  <si>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</si>
  <si>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</si>
  <si>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</si>
  <si>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</si>
  <si>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</si>
  <si>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</si>
  <si>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</si>
  <si>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</si>
  <si>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</si>
  <si>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</si>
  <si>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</si>
  <si>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</si>
  <si>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</si>
  <si>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</si>
  <si>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</si>
  <si>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</si>
  <si>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</si>
  <si>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</si>
  <si>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</si>
  <si>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</si>
  <si>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</si>
  <si>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</si>
  <si>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</si>
  <si>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</si>
  <si>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</si>
  <si>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</si>
  <si>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</si>
  <si>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</si>
  <si>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</si>
  <si>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</si>
  <si>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</si>
  <si>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</si>
  <si>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</si>
  <si>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</si>
  <si>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</si>
  <si>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</si>
  <si>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</si>
  <si>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</si>
  <si>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</si>
  <si>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</si>
  <si>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</si>
  <si>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</si>
  <si>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</si>
  <si>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</si>
  <si>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</si>
  <si>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</si>
  <si>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</si>
  <si>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</si>
  <si>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</si>
  <si>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</si>
  <si>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</si>
  <si>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</si>
  <si>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</si>
  <si>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</si>
  <si>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</si>
  <si>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</si>
  <si>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</si>
  <si>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</si>
  <si>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</si>
  <si>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</si>
  <si>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</si>
  <si>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</si>
  <si>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</si>
  <si>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</si>
  <si>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</si>
  <si>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</si>
  <si>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</si>
  <si>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</si>
  <si>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</si>
  <si>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</si>
  <si>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</si>
  <si>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</si>
  <si>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</si>
  <si>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</si>
  <si>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</si>
  <si>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</si>
  <si>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</si>
  <si>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</si>
  <si>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</si>
  <si>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</si>
  <si>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</si>
  <si>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</si>
  <si>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</si>
  <si>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</si>
  <si>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</si>
  <si>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</si>
  <si>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</si>
  <si>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</si>
  <si>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</si>
  <si>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</si>
  <si>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</si>
  <si>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</si>
  <si>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</si>
  <si>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</si>
  <si>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</si>
  <si>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</si>
  <si>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</si>
  <si>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</si>
  <si>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</si>
  <si>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</si>
  <si>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</si>
  <si>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</si>
  <si>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</si>
  <si>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</si>
  <si>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</si>
  <si>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</si>
  <si>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</si>
  <si>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</si>
  <si>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</si>
  <si>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</si>
  <si>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</si>
  <si>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</si>
  <si>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</si>
  <si>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</si>
  <si>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</si>
  <si>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</si>
  <si>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</si>
  <si>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</si>
  <si>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</si>
  <si>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</si>
  <si>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</si>
  <si>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</si>
  <si>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</si>
  <si>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</si>
  <si>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</si>
  <si>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</si>
  <si>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</si>
  <si>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</si>
  <si>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</si>
  <si>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</si>
  <si>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</si>
  <si>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</si>
  <si>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</si>
  <si>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</si>
  <si>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</si>
  <si>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</si>
  <si>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</si>
  <si>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</si>
  <si>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</si>
  <si>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</si>
  <si>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</si>
  <si>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</si>
  <si>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</si>
  <si>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</si>
  <si>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</si>
  <si>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</si>
  <si>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</si>
  <si>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</si>
  <si>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</si>
  <si>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</si>
  <si>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</si>
  <si>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</si>
  <si>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</si>
  <si>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</si>
  <si>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</si>
  <si>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</si>
  <si>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</si>
  <si>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</si>
  <si>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</si>
  <si>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</si>
  <si>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</si>
  <si>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</si>
  <si>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</si>
  <si>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</si>
  <si>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</si>
  <si>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</si>
  <si>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</si>
  <si>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</si>
  <si>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</si>
  <si>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</si>
  <si>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</si>
  <si>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</si>
  <si>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</si>
  <si>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</si>
  <si>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</si>
  <si>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</si>
  <si>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</si>
  <si>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</si>
  <si>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</si>
  <si>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</si>
  <si>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</si>
  <si>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</si>
  <si>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</si>
  <si>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</si>
  <si>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</si>
  <si>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</si>
  <si>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</si>
  <si>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</si>
  <si>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</si>
  <si>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</si>
  <si>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</si>
  <si>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</si>
  <si>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</si>
  <si>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</si>
  <si>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</si>
  <si>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</si>
  <si>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</si>
  <si>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</si>
  <si>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</si>
  <si>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</si>
  <si>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</si>
  <si>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</si>
  <si>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</si>
  <si>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</si>
  <si>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</si>
  <si>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</si>
  <si>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</si>
  <si>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</si>
  <si>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</si>
  <si>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</si>
  <si>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</si>
  <si>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</si>
  <si>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</si>
  <si>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</si>
  <si>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</si>
  <si>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</si>
  <si>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</si>
  <si>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</si>
  <si>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</si>
  <si>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</si>
  <si>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</si>
  <si>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</si>
  <si>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</si>
  <si>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</si>
  <si>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</si>
  <si>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</si>
  <si>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</si>
  <si>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</si>
  <si>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</si>
  <si>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</si>
  <si>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</si>
  <si>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</si>
  <si>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</si>
  <si>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</si>
  <si>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</si>
  <si>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</si>
  <si>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</si>
  <si>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</si>
  <si>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</si>
  <si>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</si>
  <si>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</si>
  <si>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</si>
  <si>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</si>
  <si>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</si>
  <si>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</si>
  <si>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</si>
  <si>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</si>
  <si>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</si>
  <si>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</si>
  <si>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</si>
  <si>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</si>
  <si>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</si>
  <si>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</si>
  <si>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</si>
  <si>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</si>
  <si>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</si>
  <si>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</si>
  <si>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</si>
  <si>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</si>
  <si>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</si>
  <si>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</si>
  <si>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</si>
  <si>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</si>
  <si>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</si>
  <si>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</si>
  <si>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</si>
  <si>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</si>
  <si>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</si>
  <si>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</si>
  <si>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</si>
  <si>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</si>
  <si>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</si>
  <si>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</si>
  <si>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</si>
  <si>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</si>
  <si>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</si>
  <si>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</si>
  <si>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</si>
  <si>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</si>
  <si>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</si>
  <si>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</si>
  <si>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</si>
  <si>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</si>
  <si>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</si>
  <si>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</si>
  <si>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</si>
  <si>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</si>
  <si>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</si>
  <si>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</si>
  <si>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</si>
  <si>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</si>
  <si>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</si>
  <si>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</si>
  <si>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</si>
  <si>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</si>
  <si>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</si>
  <si>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</si>
  <si>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</si>
  <si>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</si>
  <si>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</si>
  <si>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</si>
  <si>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</si>
  <si>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</si>
  <si>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</si>
  <si>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</si>
  <si>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</si>
  <si>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</si>
  <si>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</si>
  <si>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</si>
  <si>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</si>
  <si>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</si>
  <si>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</si>
  <si>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</si>
  <si>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</si>
  <si>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</si>
  <si>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</si>
  <si>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</si>
  <si>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</si>
  <si>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</si>
  <si>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</si>
  <si>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</si>
  <si>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</si>
  <si>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</si>
  <si>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</si>
  <si>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</si>
  <si>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</si>
  <si>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</si>
  <si>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</si>
  <si>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</si>
  <si>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</si>
  <si>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</si>
  <si>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</si>
  <si>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</si>
  <si>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</si>
  <si>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</si>
  <si>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</si>
  <si>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</si>
  <si>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</si>
  <si>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</si>
  <si>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</si>
  <si>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</si>
  <si>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</si>
  <si>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</si>
  <si>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</si>
  <si>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</si>
  <si>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</si>
  <si>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</si>
  <si>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</si>
  <si>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</si>
  <si>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</si>
  <si>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</si>
  <si>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</si>
  <si>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</si>
  <si>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</si>
  <si>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</si>
  <si>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</si>
  <si>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</si>
  <si>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</si>
  <si>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</si>
  <si>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</si>
  <si>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</si>
  <si>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</si>
  <si>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</si>
  <si>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</si>
  <si>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</si>
  <si>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</si>
  <si>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</si>
  <si>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</si>
  <si>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</si>
  <si>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</si>
  <si>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</si>
  <si>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</si>
  <si>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</si>
  <si>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</si>
  <si>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</si>
  <si>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</si>
  <si>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</si>
  <si>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</si>
  <si>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</si>
  <si>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</si>
  <si>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</si>
  <si>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</si>
  <si>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</si>
  <si>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</si>
  <si>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</si>
  <si>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</si>
  <si>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</si>
  <si>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</si>
  <si>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</si>
  <si>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</si>
  <si>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</si>
  <si>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</si>
  <si>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</si>
  <si>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</si>
  <si>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</si>
  <si>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</si>
  <si>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</si>
  <si>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</si>
  <si>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</si>
  <si>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</si>
  <si>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</si>
  <si>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</si>
  <si>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</si>
  <si>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</si>
  <si>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</si>
  <si>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</si>
  <si>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</si>
  <si>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</si>
  <si>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</si>
  <si>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</si>
  <si>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</si>
  <si>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</si>
  <si>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</si>
  <si>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</si>
  <si>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</si>
  <si>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</si>
  <si>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</si>
  <si>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</si>
  <si>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</si>
  <si>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</si>
  <si>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</si>
  <si>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</si>
  <si>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</si>
  <si>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</si>
  <si>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</si>
  <si>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</si>
  <si>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</si>
  <si>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</si>
  <si>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</si>
  <si>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</si>
  <si>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</si>
  <si>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</si>
  <si>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</si>
  <si>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</si>
  <si>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</si>
  <si>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</si>
  <si>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</si>
  <si>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</si>
  <si>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</si>
  <si>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</si>
  <si>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</si>
  <si>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</si>
  <si>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</si>
  <si>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</si>
  <si>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</si>
  <si>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</si>
  <si>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</si>
  <si>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</si>
  <si>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</si>
  <si>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</si>
  <si>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</si>
  <si>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</si>
  <si>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</si>
  <si>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</si>
  <si>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</si>
  <si>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</si>
  <si>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</si>
  <si>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</si>
  <si>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</si>
  <si>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</si>
  <si>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</si>
  <si>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</si>
  <si>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</si>
  <si>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</si>
  <si>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</si>
  <si>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</si>
  <si>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</si>
  <si>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</si>
  <si>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</si>
  <si>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</si>
  <si>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</si>
  <si>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</si>
  <si>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</si>
  <si>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</si>
  <si>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</si>
  <si>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</si>
  <si>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</si>
  <si>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</si>
  <si>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</si>
  <si>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</si>
  <si>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</si>
  <si>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</si>
  <si>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</si>
  <si>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</si>
  <si>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</si>
  <si>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</si>
  <si>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</si>
  <si>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</si>
  <si>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</si>
  <si>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</si>
  <si>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</si>
  <si>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</si>
  <si>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</si>
  <si>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</si>
  <si>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</si>
  <si>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</si>
  <si>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</si>
  <si>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</si>
  <si>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</si>
  <si>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</si>
  <si>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</si>
  <si>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</si>
  <si>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</si>
  <si>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</si>
  <si>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</si>
  <si>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</si>
  <si>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</si>
  <si>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</si>
  <si>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</si>
  <si>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</si>
  <si>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</si>
  <si>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</si>
  <si>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</si>
  <si>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</si>
  <si>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</si>
  <si>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</si>
  <si>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</si>
  <si>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</si>
  <si>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</si>
  <si>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</si>
  <si>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</si>
  <si>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</si>
  <si>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</si>
  <si>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</si>
  <si>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</si>
  <si>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</si>
  <si>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</si>
  <si>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</si>
  <si>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</si>
  <si>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</si>
  <si>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</si>
  <si>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</si>
  <si>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</si>
  <si>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</si>
  <si>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</si>
  <si>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</si>
  <si>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</si>
  <si>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</si>
  <si>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</si>
  <si>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</si>
  <si>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</si>
  <si>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</si>
  <si>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</si>
  <si>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</si>
  <si>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</si>
  <si>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</si>
  <si>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</si>
  <si>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</si>
  <si>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</si>
  <si>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</si>
  <si>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</si>
  <si>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</si>
  <si>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</si>
  <si>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</si>
  <si>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</si>
  <si>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</si>
  <si>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</si>
  <si>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</si>
  <si>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</si>
  <si>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</si>
  <si>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</si>
  <si>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</si>
  <si>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</si>
  <si>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</si>
  <si>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</si>
  <si>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</si>
  <si>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</si>
  <si>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</si>
  <si>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</si>
  <si>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</si>
  <si>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</si>
  <si>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</si>
  <si>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</si>
  <si>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</si>
  <si>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</si>
  <si>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</si>
  <si>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</si>
  <si>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</si>
  <si>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</si>
  <si>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</si>
  <si>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</si>
  <si>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</si>
  <si>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</si>
  <si>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</si>
  <si>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</si>
  <si>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</si>
  <si>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</si>
  <si>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</si>
  <si>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</si>
  <si>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</si>
  <si>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</si>
  <si>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</si>
  <si>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</si>
  <si>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</si>
  <si>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</si>
  <si>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</si>
  <si>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</si>
  <si>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</si>
  <si>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</si>
  <si>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</si>
  <si>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</si>
  <si>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</si>
  <si>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</si>
  <si>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</si>
  <si>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</si>
  <si>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</si>
  <si>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</si>
  <si>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</si>
  <si>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</si>
  <si>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</si>
  <si>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</si>
  <si>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</si>
  <si>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</si>
  <si>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</si>
  <si>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</si>
  <si>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</si>
  <si>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</si>
  <si>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</si>
  <si>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</si>
  <si>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</si>
  <si>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</si>
  <si>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</si>
  <si>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</si>
  <si>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</si>
  <si>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</si>
  <si>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</si>
  <si>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</si>
  <si>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</si>
  <si>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</si>
  <si>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</si>
  <si>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</si>
  <si>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</si>
  <si>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</si>
  <si>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</si>
  <si>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</si>
  <si>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</si>
  <si>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</si>
  <si>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</si>
  <si>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</si>
  <si>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</si>
  <si>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</si>
  <si>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</si>
  <si>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</si>
  <si>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</si>
  <si>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</si>
  <si>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</si>
  <si>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</si>
  <si>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</si>
  <si>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</si>
  <si>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</si>
  <si>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</si>
  <si>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</si>
  <si>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</si>
  <si>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</si>
  <si>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</si>
  <si>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</si>
  <si>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</si>
  <si>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</si>
  <si>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</si>
  <si>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</si>
  <si>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</si>
  <si>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</si>
  <si>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</si>
  <si>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</si>
  <si>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</si>
  <si>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</si>
  <si>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</si>
  <si>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</si>
  <si>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</si>
  <si>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</si>
  <si>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</si>
  <si>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</si>
  <si>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</si>
  <si>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</si>
  <si>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</si>
  <si>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</si>
  <si>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</si>
  <si>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</si>
  <si>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</si>
  <si>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</si>
  <si>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</si>
  <si>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</si>
  <si>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</si>
  <si>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</si>
  <si>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</si>
  <si>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</si>
  <si>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</si>
  <si>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</si>
  <si>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</si>
  <si>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</si>
  <si>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</si>
  <si>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</si>
  <si>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</si>
  <si>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</si>
  <si>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</si>
  <si>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</si>
  <si>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</si>
  <si>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</si>
  <si>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</si>
  <si>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</si>
  <si>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</si>
  <si>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</si>
  <si>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</si>
  <si>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</si>
  <si>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</si>
  <si>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</si>
  <si>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</si>
  <si>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</si>
  <si>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</si>
  <si>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</si>
  <si>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</si>
  <si>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</si>
  <si>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</si>
  <si>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</si>
  <si>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</si>
  <si>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</si>
  <si>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</si>
  <si>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</si>
  <si>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</si>
  <si>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</si>
  <si>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</si>
  <si>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</si>
  <si>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</si>
  <si>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</si>
  <si>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</si>
  <si>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</si>
  <si>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</si>
  <si>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</si>
  <si>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</si>
  <si>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</si>
  <si>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</si>
  <si>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</si>
  <si>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</si>
  <si>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</si>
  <si>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</si>
  <si>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</si>
  <si>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</si>
  <si>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</si>
  <si>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</si>
  <si>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</si>
  <si>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</si>
  <si>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</si>
  <si>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</si>
  <si>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</si>
  <si>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</si>
  <si>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</si>
  <si>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</si>
  <si>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</si>
  <si>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</si>
  <si>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</si>
  <si>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</si>
  <si>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</si>
  <si>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</si>
  <si>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</si>
  <si>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</si>
  <si>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</si>
  <si>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</si>
  <si>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</si>
  <si>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</si>
  <si>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</si>
  <si>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</si>
  <si>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</si>
  <si>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</si>
  <si>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</si>
  <si>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</si>
  <si>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</si>
  <si>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</si>
  <si>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</si>
  <si>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</si>
  <si>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</si>
  <si>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</si>
  <si>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</si>
  <si>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</si>
  <si>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</si>
  <si>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</si>
  <si>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</si>
  <si>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</si>
  <si>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</si>
  <si>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</si>
  <si>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</si>
  <si>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</si>
  <si>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</si>
  <si>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</si>
  <si>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</si>
  <si>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</si>
  <si>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</si>
  <si>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</si>
  <si>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</si>
  <si>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</si>
  <si>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</si>
  <si>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</si>
  <si>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</si>
  <si>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</si>
  <si>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</si>
  <si>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</si>
  <si>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</si>
  <si>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</si>
  <si>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</si>
  <si>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</si>
  <si>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</si>
  <si>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</si>
  <si>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</si>
  <si>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</si>
  <si>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</si>
  <si>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</si>
  <si>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</si>
  <si>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</si>
  <si>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</si>
  <si>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</si>
  <si>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</si>
  <si>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</si>
  <si>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</si>
  <si>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</si>
  <si>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</si>
  <si>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</si>
  <si>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</si>
  <si>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</si>
  <si>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</si>
  <si>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</si>
  <si>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</si>
  <si>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</si>
  <si>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</si>
  <si>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</si>
  <si>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</si>
  <si>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</si>
  <si>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</si>
  <si>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</si>
  <si>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</si>
  <si>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</si>
  <si>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</si>
  <si>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</si>
  <si>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</si>
  <si>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</si>
  <si>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</si>
  <si>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</si>
  <si>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</si>
  <si>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</si>
  <si>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</si>
  <si>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</si>
  <si>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</si>
  <si>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</si>
  <si>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</si>
  <si>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</si>
  <si>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</si>
  <si>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</si>
  <si>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</si>
  <si>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</si>
  <si>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</si>
  <si>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</si>
  <si>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</si>
  <si>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</si>
  <si>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</si>
  <si>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</si>
  <si>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</si>
  <si>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</si>
  <si>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</si>
  <si>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</si>
  <si>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</si>
  <si>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</si>
  <si>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</si>
  <si>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</si>
  <si>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</si>
  <si>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</si>
  <si>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</si>
  <si>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</si>
  <si>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</si>
  <si>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</si>
  <si>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</si>
  <si>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</si>
  <si>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</si>
  <si>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</si>
  <si>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</si>
  <si>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</si>
  <si>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</si>
  <si>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</si>
  <si>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</si>
  <si>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</si>
  <si>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</si>
  <si>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</si>
  <si>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</si>
  <si>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</si>
  <si>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</si>
  <si>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</si>
  <si>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</si>
  <si>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</si>
  <si>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</si>
  <si>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</si>
  <si>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</si>
  <si>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</si>
  <si>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</si>
  <si>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</si>
  <si>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</si>
  <si>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</si>
  <si>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</si>
  <si>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</si>
  <si>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</si>
  <si>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</si>
  <si>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</si>
  <si>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</si>
  <si>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</si>
  <si>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</si>
  <si>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</si>
  <si>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</si>
  <si>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</si>
  <si>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</si>
  <si>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</si>
  <si>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</si>
  <si>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</si>
  <si>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</si>
  <si>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</si>
  <si>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</si>
  <si>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</si>
  <si>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</si>
  <si>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</si>
  <si>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</si>
  <si>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</si>
  <si>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</si>
  <si>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</si>
  <si>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</si>
  <si>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</si>
  <si>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</si>
  <si>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</si>
  <si>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</si>
  <si>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</si>
  <si>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</si>
  <si>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</si>
  <si>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</si>
  <si>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</si>
  <si>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</si>
  <si>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</si>
  <si>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</si>
  <si>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</si>
  <si>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</si>
  <si>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</si>
  <si>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</si>
  <si>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</si>
  <si>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</si>
  <si>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</si>
  <si>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</si>
  <si>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</si>
  <si>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</si>
  <si>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</si>
  <si>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</si>
  <si>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</si>
  <si>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</si>
  <si>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</si>
  <si>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</si>
  <si>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</si>
  <si>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</si>
  <si>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</si>
  <si>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</si>
  <si>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</si>
  <si>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</si>
  <si>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</si>
  <si>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</si>
  <si>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</si>
  <si>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</si>
  <si>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</si>
  <si>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</si>
  <si>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</si>
  <si>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</si>
  <si>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</si>
  <si>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</si>
  <si>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</si>
  <si>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</si>
  <si>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</si>
  <si>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</si>
  <si>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</si>
  <si>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</si>
  <si>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</si>
  <si>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</si>
  <si>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</si>
  <si>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</si>
  <si>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</si>
  <si>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</si>
  <si>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</si>
  <si>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</si>
  <si>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</si>
  <si>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</si>
  <si>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</si>
  <si>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</si>
  <si>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</si>
  <si>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</si>
  <si>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</si>
  <si>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</si>
  <si>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</si>
  <si>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</si>
  <si>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</si>
  <si>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</si>
  <si>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</si>
  <si>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</si>
  <si>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</si>
  <si>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</si>
  <si>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</si>
  <si>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</si>
  <si>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</si>
  <si>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</si>
  <si>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</si>
  <si>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</si>
  <si>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</si>
  <si>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</si>
  <si>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</si>
  <si>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</si>
  <si>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</si>
  <si>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</si>
  <si>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</si>
  <si>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</si>
  <si>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</si>
  <si>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</si>
  <si>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</si>
  <si>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</si>
  <si>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</si>
  <si>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</si>
  <si>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</si>
  <si>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</si>
  <si>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</si>
  <si>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</si>
  <si>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</si>
  <si>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</si>
  <si>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</si>
  <si>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</si>
  <si>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</si>
  <si>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</si>
  <si>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</si>
  <si>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</si>
  <si>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</si>
  <si>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</si>
  <si>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</si>
  <si>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</si>
  <si>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</si>
  <si>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</si>
  <si>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</si>
  <si>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</si>
  <si>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</si>
  <si>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</si>
  <si>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</si>
  <si>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</si>
  <si>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</si>
  <si>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</si>
  <si>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</si>
  <si>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</si>
  <si>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</si>
  <si>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</si>
  <si>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</si>
  <si>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</si>
  <si>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</si>
  <si>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</si>
  <si>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</si>
  <si>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</si>
  <si>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</si>
  <si>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</si>
  <si>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</si>
  <si>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</si>
  <si>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</si>
  <si>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</si>
  <si>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</si>
  <si>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</si>
  <si>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</si>
  <si>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</si>
  <si>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</si>
  <si>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</si>
  <si>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</si>
  <si>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</si>
  <si>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</si>
  <si>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</si>
  <si>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</si>
  <si>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</si>
  <si>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</si>
  <si>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</si>
  <si>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</si>
  <si>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</si>
  <si>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</si>
  <si>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</si>
  <si>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</si>
  <si>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</si>
  <si>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</si>
  <si>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</si>
  <si>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</si>
  <si>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</si>
  <si>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</si>
  <si>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</si>
  <si>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</si>
  <si>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</si>
  <si>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</si>
  <si>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</si>
  <si>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</si>
  <si>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</si>
  <si>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</si>
  <si>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</si>
  <si>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</si>
  <si>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</si>
  <si>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</si>
  <si>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</si>
  <si>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</si>
  <si>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</si>
  <si>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</si>
  <si>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</si>
  <si>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</si>
  <si>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</si>
  <si>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</si>
  <si>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</si>
  <si>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</si>
  <si>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</si>
  <si>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</si>
  <si>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</si>
  <si>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</si>
  <si>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</si>
  <si>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</si>
  <si>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</si>
  <si>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</si>
  <si>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</si>
  <si>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</si>
  <si>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</si>
  <si>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</si>
  <si>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</si>
  <si>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</si>
  <si>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</si>
  <si>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</si>
  <si>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</si>
  <si>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</si>
  <si>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</si>
  <si>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</si>
  <si>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</si>
  <si>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</si>
  <si>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</si>
  <si>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</si>
  <si>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</si>
  <si>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</si>
  <si>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</si>
  <si>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</si>
  <si>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</si>
  <si>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</si>
  <si>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</si>
  <si>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</si>
  <si>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</si>
  <si>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</si>
  <si>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</si>
  <si>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</si>
  <si>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</si>
  <si>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</si>
  <si>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</si>
  <si>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</si>
  <si>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</si>
  <si>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</si>
  <si>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</si>
  <si>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</si>
  <si>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</si>
  <si>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</si>
  <si>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</si>
  <si>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</si>
  <si>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</si>
  <si>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</si>
  <si>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</si>
  <si>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</si>
  <si>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</si>
  <si>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</si>
  <si>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</si>
  <si>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</si>
  <si>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</si>
  <si>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</si>
  <si>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</si>
  <si>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</si>
  <si>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</si>
  <si>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</si>
  <si>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</si>
  <si>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</si>
  <si>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</si>
  <si>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</si>
  <si>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</si>
  <si>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</si>
  <si>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</si>
  <si>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</si>
  <si>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</si>
  <si>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</si>
  <si>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</si>
  <si>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</si>
  <si>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</si>
  <si>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</si>
  <si>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</si>
  <si>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</si>
  <si>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</si>
  <si>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</si>
  <si>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</si>
  <si>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</si>
  <si>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</si>
  <si>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</si>
  <si>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</si>
  <si>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</si>
  <si>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</si>
  <si>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</si>
  <si>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</si>
  <si>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</si>
  <si>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</si>
  <si>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</si>
  <si>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</si>
  <si>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</si>
  <si>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</si>
  <si>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</si>
  <si>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</si>
  <si>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</si>
  <si>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</si>
  <si>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</si>
  <si>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</si>
  <si>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</si>
  <si>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</si>
  <si>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</si>
  <si>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</si>
  <si>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</si>
  <si>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</si>
  <si>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</si>
  <si>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</si>
  <si>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</si>
  <si>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</si>
  <si>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</si>
  <si>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</si>
  <si>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</si>
  <si>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</si>
  <si>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</si>
  <si>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</si>
  <si>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</si>
  <si>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</si>
  <si>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</si>
  <si>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</si>
  <si>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</si>
  <si>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</si>
  <si>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</si>
  <si>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</si>
  <si>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</si>
  <si>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</si>
  <si>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</si>
  <si>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</si>
  <si>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</si>
  <si>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</si>
  <si>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</si>
  <si>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</si>
  <si>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</si>
  <si>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</si>
  <si>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</si>
  <si>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</si>
  <si>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</si>
  <si>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</si>
  <si>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</si>
  <si>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</si>
  <si>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</si>
  <si>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</si>
  <si>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</si>
  <si>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</si>
  <si>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</si>
  <si>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</si>
  <si>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</si>
  <si>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</si>
  <si>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</si>
  <si>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</si>
  <si>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</si>
  <si>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</si>
  <si>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</si>
  <si>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</si>
  <si>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</si>
  <si>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</si>
  <si>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</si>
  <si>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</si>
  <si>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</si>
  <si>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</si>
  <si>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</si>
  <si>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</si>
  <si>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</si>
  <si>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</si>
  <si>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</si>
  <si>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</si>
  <si>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</si>
  <si>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</si>
  <si>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</si>
  <si>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</si>
  <si>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</si>
  <si>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</si>
  <si>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</si>
  <si>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</si>
  <si>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</si>
  <si>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</si>
  <si>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</si>
  <si>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</si>
  <si>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</si>
  <si>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</si>
  <si>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</si>
  <si>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</si>
  <si>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</si>
  <si>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</si>
  <si>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</si>
  <si>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</si>
  <si>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</si>
  <si>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</si>
  <si>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</si>
  <si>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</si>
  <si>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</si>
  <si>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</si>
  <si>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</si>
  <si>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</si>
  <si>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</si>
  <si>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</si>
  <si>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</si>
  <si>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</si>
  <si>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</si>
  <si>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</si>
  <si>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</si>
  <si>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</si>
  <si>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</si>
  <si>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</si>
  <si>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</si>
  <si>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</si>
  <si>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</si>
  <si>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</si>
  <si>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</si>
  <si>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</si>
  <si>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</si>
  <si>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</si>
  <si>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</si>
  <si>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</si>
  <si>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</si>
  <si>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</si>
  <si>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</si>
  <si>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</si>
  <si>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</si>
  <si>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</si>
  <si>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</si>
  <si>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</si>
  <si>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</si>
  <si>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</si>
  <si>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</si>
  <si>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</si>
  <si>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</si>
  <si>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</si>
  <si>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</si>
  <si>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</si>
  <si>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</si>
  <si>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</si>
  <si>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</si>
  <si>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</si>
  <si>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</si>
  <si>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</si>
  <si>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</si>
  <si>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</si>
  <si>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</si>
  <si>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</si>
  <si>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</si>
  <si>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</si>
  <si>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</si>
  <si>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</si>
  <si>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</si>
  <si>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</si>
  <si>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</si>
  <si>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</si>
  <si>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</si>
  <si>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</si>
  <si>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</si>
  <si>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</si>
  <si>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</si>
  <si>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</si>
  <si>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</si>
  <si>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</si>
  <si>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</si>
  <si>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</si>
  <si>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</si>
  <si>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</si>
  <si>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</si>
  <si>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</si>
  <si>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</si>
  <si>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</si>
  <si>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</si>
  <si>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</si>
  <si>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</si>
  <si>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</si>
  <si>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</si>
  <si>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</si>
  <si>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</si>
  <si>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</si>
  <si>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</si>
  <si>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</si>
  <si>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</si>
  <si>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</si>
  <si>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</si>
  <si>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</si>
  <si>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</si>
  <si>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</si>
  <si>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</si>
  <si>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</si>
  <si>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</si>
  <si>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</si>
  <si>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</si>
  <si>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</si>
  <si>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</si>
  <si>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</si>
  <si>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</si>
  <si>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</si>
  <si>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</si>
  <si>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</si>
  <si>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</si>
  <si>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</si>
  <si>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</si>
  <si>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</si>
  <si>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</si>
  <si>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</si>
  <si>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</si>
  <si>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</si>
  <si>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</si>
  <si>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</si>
  <si>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</si>
  <si>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</si>
  <si>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</si>
  <si>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</si>
  <si>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</si>
  <si>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</si>
  <si>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</si>
  <si>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</si>
  <si>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</si>
  <si>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</si>
  <si>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</si>
  <si>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</si>
  <si>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</si>
  <si>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</si>
  <si>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</si>
  <si>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</si>
  <si>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</si>
  <si>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</si>
  <si>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</si>
  <si>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</si>
  <si>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</si>
  <si>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</si>
  <si>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</si>
  <si>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</si>
  <si>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</si>
  <si>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</si>
  <si>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</si>
  <si>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</si>
  <si>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</si>
  <si>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</si>
  <si>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</si>
  <si>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</si>
  <si>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</si>
  <si>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</si>
  <si>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</si>
  <si>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</si>
  <si>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</si>
  <si>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</si>
  <si>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</si>
  <si>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</si>
  <si>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</si>
  <si>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</si>
  <si>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</si>
  <si>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</si>
  <si>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</si>
  <si>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</si>
  <si>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</si>
  <si>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</si>
  <si>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</si>
  <si>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</si>
  <si>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</si>
  <si>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</si>
  <si>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</si>
  <si>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</si>
  <si>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</si>
  <si>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</si>
  <si>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</si>
  <si>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</si>
  <si>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</si>
  <si>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</si>
  <si>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</si>
  <si>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</si>
  <si>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</si>
  <si>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</si>
  <si>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</si>
  <si>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</si>
  <si>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</si>
  <si>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</si>
  <si>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</si>
  <si>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</si>
  <si>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</si>
  <si>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</si>
  <si>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</si>
  <si>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</si>
  <si>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</si>
  <si>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</si>
  <si>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</si>
  <si>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</si>
  <si>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</si>
  <si>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</si>
  <si>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</si>
  <si>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</si>
  <si>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</si>
  <si>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</si>
  <si>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</si>
  <si>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</si>
  <si>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</si>
  <si>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</si>
  <si>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</si>
  <si>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</si>
  <si>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</si>
  <si>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</si>
  <si>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</si>
  <si>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</si>
  <si>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</si>
  <si>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</si>
  <si>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</si>
  <si>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</si>
  <si>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</si>
  <si>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</si>
  <si>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</si>
  <si>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</si>
  <si>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</si>
  <si>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</si>
  <si>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</si>
  <si>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</si>
  <si>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</si>
  <si>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</si>
  <si>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</si>
  <si>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</si>
  <si>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</si>
  <si>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</si>
  <si>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</si>
  <si>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</si>
  <si>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</si>
  <si>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</si>
  <si>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</si>
  <si>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</si>
  <si>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</si>
  <si>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</si>
  <si>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</si>
  <si>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</si>
  <si>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</si>
  <si>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</si>
  <si>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</si>
  <si>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</si>
  <si>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</si>
  <si>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</si>
  <si>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</si>
  <si>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</si>
  <si>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</si>
  <si>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</si>
  <si>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</si>
  <si>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</si>
  <si>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</si>
  <si>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</si>
  <si>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</si>
  <si>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</si>
  <si>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</si>
  <si>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</si>
  <si>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</si>
  <si>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</si>
  <si>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</si>
  <si>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</si>
  <si>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</si>
  <si>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</si>
  <si>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</si>
  <si>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</si>
  <si>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</si>
  <si>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</si>
  <si>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</si>
  <si>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</si>
  <si>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</si>
  <si>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</si>
  <si>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</si>
  <si>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</si>
  <si>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</si>
  <si>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</si>
  <si>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</si>
  <si>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</si>
  <si>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</si>
  <si>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</si>
  <si>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</si>
  <si>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</si>
  <si>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</si>
  <si>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</si>
  <si>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</si>
  <si>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</si>
  <si>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</si>
  <si>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</si>
  <si>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</si>
  <si>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</si>
  <si>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</si>
  <si>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</si>
  <si>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</si>
  <si>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</si>
  <si>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</si>
  <si>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</si>
  <si>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</si>
  <si>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</si>
  <si>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</si>
  <si>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</si>
  <si>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</si>
  <si>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</si>
  <si>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</si>
  <si>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</si>
  <si>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</si>
  <si>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</si>
  <si>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</si>
  <si>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</si>
  <si>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</si>
  <si>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</si>
  <si>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</si>
  <si>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</si>
  <si>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</si>
  <si>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</si>
  <si>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</si>
  <si>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</si>
  <si>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</si>
  <si>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</si>
  <si>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</si>
  <si>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</si>
  <si>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</si>
  <si>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</si>
  <si>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</si>
  <si>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</si>
  <si>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</si>
  <si>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</si>
  <si>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</si>
  <si>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</si>
  <si>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</si>
  <si>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</si>
  <si>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</si>
  <si>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</si>
  <si>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</si>
  <si>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</si>
  <si>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</si>
  <si>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</si>
  <si>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</si>
  <si>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</si>
  <si>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</si>
  <si>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</si>
  <si>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</si>
  <si>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</si>
  <si>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</si>
  <si>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</si>
  <si>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</si>
  <si>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</si>
  <si>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</si>
  <si>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</si>
  <si>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</si>
  <si>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</si>
  <si>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</si>
  <si>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</si>
  <si>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</si>
  <si>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</si>
  <si>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</si>
  <si>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</si>
  <si>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</si>
  <si>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</si>
  <si>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</si>
  <si>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</si>
  <si>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</si>
  <si>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</si>
  <si>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</si>
  <si>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</si>
  <si>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</si>
  <si>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</si>
  <si>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</si>
  <si>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</si>
  <si>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</si>
  <si>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</si>
  <si>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</si>
  <si>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</si>
  <si>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</si>
  <si>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</si>
  <si>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</si>
  <si>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</si>
  <si>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</si>
  <si>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</si>
  <si>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</si>
  <si>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</si>
  <si>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</si>
  <si>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</si>
  <si>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</si>
  <si>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</si>
  <si>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</si>
  <si>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</si>
  <si>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</si>
  <si>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</si>
  <si>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</si>
  <si>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</si>
  <si>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</si>
  <si>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</si>
  <si>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</si>
  <si>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</si>
  <si>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</si>
  <si>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</si>
  <si>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</si>
  <si>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</si>
  <si>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</si>
  <si>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</si>
  <si>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</si>
  <si>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</si>
  <si>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</si>
  <si>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</si>
  <si>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</si>
  <si>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</si>
  <si>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</si>
  <si>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</si>
  <si>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</si>
  <si>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</si>
  <si>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</si>
  <si>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</si>
  <si>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</si>
  <si>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</si>
  <si>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</si>
  <si>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</si>
  <si>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</si>
  <si>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</si>
  <si>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</si>
  <si>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</si>
  <si>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</si>
  <si>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</si>
  <si>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</si>
  <si>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</si>
  <si>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</si>
  <si>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</si>
  <si>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</si>
  <si>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</si>
  <si>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</si>
  <si>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</si>
  <si>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</si>
  <si>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</si>
  <si>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</si>
  <si>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</si>
  <si>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</si>
  <si>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</si>
  <si>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</si>
  <si>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</si>
  <si>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</si>
  <si>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</si>
  <si>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</si>
  <si>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</si>
  <si>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</si>
  <si>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</si>
  <si>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</si>
  <si>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</si>
  <si>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</si>
  <si>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</si>
  <si>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</si>
  <si>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</si>
  <si>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</si>
  <si>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</si>
  <si>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</si>
  <si>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</si>
  <si>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</si>
  <si>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</si>
  <si>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</si>
  <si>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</si>
  <si>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</si>
  <si>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</si>
  <si>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</si>
  <si>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</si>
  <si>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</si>
  <si>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</si>
  <si>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</si>
  <si>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</si>
  <si>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</si>
  <si>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</si>
  <si>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</si>
  <si>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</si>
  <si>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</si>
  <si>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</si>
  <si>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</si>
  <si>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</si>
  <si>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</si>
  <si>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</si>
  <si>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</si>
  <si>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</si>
  <si>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</si>
  <si>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</si>
  <si>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</si>
  <si>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</si>
  <si>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</si>
  <si>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</si>
  <si>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</si>
  <si>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</si>
  <si>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</si>
  <si>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</si>
  <si>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</si>
  <si>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</si>
  <si>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</si>
  <si>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</si>
  <si>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</si>
  <si>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</si>
  <si>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</si>
  <si>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</si>
  <si>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</si>
  <si>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</si>
  <si>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</si>
  <si>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</si>
  <si>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</si>
  <si>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</si>
  <si>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</si>
  <si>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</si>
  <si>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</si>
  <si>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</si>
  <si>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</si>
  <si>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</si>
  <si>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</si>
  <si>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</si>
  <si>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</si>
  <si>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</si>
  <si>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</si>
  <si>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</si>
  <si>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</si>
  <si>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</si>
  <si>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</si>
  <si>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</si>
  <si>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</si>
  <si>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</si>
  <si>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</si>
  <si>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</si>
  <si>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</si>
  <si>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</si>
  <si>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</si>
  <si>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</si>
  <si>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</si>
  <si>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</si>
  <si>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</si>
  <si>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</si>
  <si>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</si>
  <si>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</si>
  <si>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</si>
  <si>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</si>
  <si>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</si>
  <si>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</si>
  <si>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</si>
  <si>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</si>
  <si>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</si>
  <si>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</si>
  <si>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</si>
  <si>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</si>
  <si>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</si>
  <si>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</si>
  <si>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</si>
  <si>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</si>
  <si>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</si>
  <si>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</si>
  <si>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</si>
  <si>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</si>
  <si>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</si>
  <si>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</si>
  <si>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</si>
  <si>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</si>
  <si>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</si>
  <si>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</si>
  <si>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</si>
  <si>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</si>
  <si>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</si>
  <si>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</si>
  <si>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</si>
  <si>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</si>
  <si>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</si>
  <si>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</si>
  <si>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</si>
  <si>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</si>
  <si>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</si>
  <si>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</si>
  <si>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</si>
  <si>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</si>
  <si>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</si>
  <si>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</si>
  <si>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</si>
  <si>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</si>
  <si>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</si>
  <si>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</si>
  <si>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</si>
  <si>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</si>
  <si>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</si>
  <si>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</si>
  <si>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</si>
  <si>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</si>
  <si>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</si>
  <si>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</si>
  <si>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</si>
  <si>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</si>
  <si>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</si>
  <si>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</si>
  <si>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</si>
  <si>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</si>
  <si>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</si>
  <si>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</si>
  <si>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</si>
  <si>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</si>
  <si>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</si>
  <si>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</si>
  <si>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</si>
  <si>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</si>
  <si>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</si>
  <si>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</si>
  <si>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</si>
  <si>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</si>
  <si>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</si>
  <si>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</si>
  <si>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</si>
  <si>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</si>
  <si>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</si>
  <si>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</si>
  <si>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</si>
  <si>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</si>
  <si>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</si>
  <si>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</si>
  <si>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</si>
  <si>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</si>
  <si>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</si>
  <si>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</si>
  <si>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</si>
  <si>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</si>
  <si>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</si>
  <si>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</si>
  <si>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</si>
  <si>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</si>
  <si>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</si>
  <si>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</si>
  <si>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</si>
  <si>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</si>
  <si>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</si>
  <si>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</si>
  <si>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</si>
  <si>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</si>
  <si>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</si>
  <si>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</si>
  <si>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</si>
  <si>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</si>
  <si>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</si>
  <si>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</si>
  <si>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</si>
  <si>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</si>
  <si>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</si>
  <si>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</si>
  <si>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</si>
  <si>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</si>
  <si>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</si>
  <si>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</si>
  <si>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</si>
  <si>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</si>
  <si>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</si>
  <si>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</si>
  <si>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</si>
  <si>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</si>
  <si>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</si>
  <si>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</si>
  <si>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</si>
  <si>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</si>
  <si>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</si>
  <si>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</si>
  <si>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</si>
  <si>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</si>
  <si>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</si>
  <si>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</si>
  <si>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</si>
  <si>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</si>
  <si>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</si>
  <si>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</si>
  <si>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</si>
  <si>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</si>
  <si>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</si>
  <si>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</si>
  <si>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</si>
  <si>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</si>
  <si>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</si>
  <si>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</si>
  <si>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</si>
  <si>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</si>
  <si>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</si>
  <si>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</si>
  <si>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</si>
  <si>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</si>
  <si>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</si>
  <si>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</si>
  <si>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</si>
  <si>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</si>
  <si>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</si>
  <si>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</si>
  <si>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</si>
  <si>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</si>
  <si>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</si>
  <si>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</si>
  <si>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</si>
  <si>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</si>
  <si>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</si>
  <si>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</si>
  <si>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</si>
  <si>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</si>
  <si>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</si>
  <si>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</si>
  <si>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</si>
  <si>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</si>
  <si>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</si>
  <si>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</si>
  <si>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</si>
  <si>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</si>
  <si>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</si>
  <si>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</si>
  <si>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</si>
  <si>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</si>
  <si>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</si>
  <si>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</si>
  <si>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</si>
  <si>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</si>
  <si>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</si>
  <si>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</si>
  <si>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</si>
  <si>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</si>
  <si>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</si>
  <si>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</si>
  <si>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</si>
  <si>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</si>
  <si>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</si>
  <si>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</si>
  <si>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</si>
  <si>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</si>
  <si>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</si>
  <si>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</si>
  <si>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</si>
  <si>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</si>
  <si>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</si>
  <si>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</si>
  <si>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</si>
  <si>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</si>
  <si>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</si>
  <si>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</si>
  <si>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</si>
  <si>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</si>
  <si>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</si>
  <si>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</si>
  <si>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</si>
  <si>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</si>
  <si>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</si>
  <si>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</si>
  <si>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</si>
  <si>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</si>
  <si>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</si>
  <si>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</si>
  <si>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</si>
  <si>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</si>
  <si>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</si>
  <si>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</si>
  <si>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</si>
  <si>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</si>
  <si>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</si>
  <si>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</si>
  <si>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</si>
  <si>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</si>
  <si>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</si>
  <si>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</si>
  <si>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</si>
  <si>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</si>
  <si>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</si>
  <si>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</si>
  <si>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</si>
  <si>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</si>
  <si>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</si>
  <si>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</si>
  <si>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</si>
  <si>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</si>
  <si>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</si>
  <si>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</si>
  <si>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</si>
  <si>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</si>
  <si>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</si>
  <si>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</si>
  <si>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</si>
  <si>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</si>
  <si>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</si>
  <si>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</si>
  <si>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</si>
  <si>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</si>
  <si>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</si>
  <si>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</si>
  <si>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</si>
  <si>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</si>
  <si>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</si>
  <si>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</si>
  <si>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</si>
  <si>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</si>
  <si>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</si>
  <si>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</si>
  <si>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</si>
  <si>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</si>
  <si>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</si>
  <si>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</si>
  <si>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</si>
  <si>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</si>
  <si>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</si>
  <si>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</si>
  <si>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</si>
  <si>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</si>
  <si>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</si>
  <si>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</si>
  <si>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</si>
  <si>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</si>
  <si>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</si>
  <si>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</si>
  <si>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</si>
  <si>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</si>
  <si>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</si>
  <si>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</si>
  <si>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</si>
  <si>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</si>
  <si>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</si>
  <si>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</si>
  <si>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</si>
  <si>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</si>
  <si>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</si>
  <si>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</si>
  <si>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</si>
  <si>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</si>
  <si>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</si>
  <si>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</si>
  <si>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</si>
  <si>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</si>
  <si>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</si>
  <si>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</si>
  <si>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</si>
  <si>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</si>
  <si>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</si>
  <si>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</si>
  <si>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</si>
  <si>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</si>
  <si>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</si>
  <si>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</si>
  <si>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</si>
  <si>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</si>
  <si>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</si>
  <si>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</si>
  <si>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</si>
  <si>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</si>
  <si>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</si>
  <si>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</si>
  <si>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</si>
  <si>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</si>
  <si>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</si>
  <si>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</si>
  <si>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</si>
  <si>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</si>
  <si>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</si>
  <si>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</si>
  <si>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</si>
  <si>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</si>
  <si>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</si>
  <si>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</si>
  <si>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</si>
  <si>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</si>
  <si>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</si>
  <si>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</si>
  <si>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</si>
  <si>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</si>
  <si>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</si>
  <si>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</si>
  <si>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</si>
  <si>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</si>
  <si>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</si>
  <si>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</si>
  <si>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</si>
  <si>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</si>
  <si>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</si>
  <si>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</si>
  <si>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</si>
  <si>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</si>
  <si>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</si>
  <si>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</si>
  <si>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</si>
  <si>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</si>
  <si>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</si>
  <si>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</si>
  <si>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</si>
  <si>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</si>
  <si>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</si>
  <si>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</si>
  <si>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</si>
  <si>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</si>
  <si>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</si>
  <si>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</si>
  <si>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</si>
  <si>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</si>
  <si>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</si>
  <si>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</si>
  <si>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</si>
  <si>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</si>
  <si>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</si>
  <si>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</si>
  <si>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</si>
  <si>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</si>
  <si>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</si>
  <si>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</si>
  <si>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</si>
  <si>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</si>
  <si>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</si>
  <si>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</si>
  <si>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</si>
  <si>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</si>
  <si>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</si>
  <si>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</si>
  <si>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</si>
  <si>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</si>
  <si>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</si>
  <si>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</si>
  <si>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</si>
  <si>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</si>
  <si>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</si>
  <si>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</si>
  <si>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</si>
  <si>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</si>
  <si>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</si>
  <si>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</si>
  <si>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</si>
  <si>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</si>
  <si>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</si>
  <si>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</si>
  <si>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</si>
  <si>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</si>
  <si>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</si>
  <si>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</si>
  <si>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</si>
  <si>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</si>
  <si>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</si>
  <si>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</si>
  <si>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</si>
  <si>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</si>
  <si>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</si>
  <si>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</si>
  <si>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</si>
  <si>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</si>
  <si>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</si>
  <si>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</si>
  <si>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</si>
  <si>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</si>
  <si>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</si>
  <si>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</si>
  <si>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</si>
  <si>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</si>
  <si>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</si>
  <si>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</si>
  <si>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</si>
  <si>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</si>
  <si>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</si>
  <si>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</si>
  <si>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</si>
  <si>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</si>
  <si>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</si>
  <si>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</si>
  <si>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</si>
  <si>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</si>
  <si>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</si>
  <si>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</si>
  <si>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</si>
  <si>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</si>
  <si>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</si>
  <si>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</si>
  <si>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</si>
  <si>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</si>
  <si>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</si>
  <si>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</si>
  <si>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</si>
  <si>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</si>
  <si>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</si>
  <si>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</si>
  <si>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</si>
  <si>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</si>
  <si>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</si>
  <si>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</si>
  <si>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</si>
  <si>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</si>
  <si>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</si>
  <si>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</si>
  <si>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</si>
  <si>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</si>
  <si>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</si>
  <si>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</si>
  <si>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</si>
  <si>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</si>
  <si>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</si>
  <si>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</si>
  <si>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</si>
  <si>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</si>
  <si>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</si>
  <si>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</si>
  <si>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</si>
  <si>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</si>
  <si>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</si>
  <si>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</si>
  <si>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</si>
  <si>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</si>
  <si>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</si>
  <si>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</si>
  <si>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</si>
  <si>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</si>
  <si>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</si>
  <si>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</si>
  <si>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</si>
  <si>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</si>
  <si>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</si>
  <si>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</si>
  <si>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</si>
  <si>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</si>
  <si>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</si>
  <si>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</si>
  <si>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</si>
  <si>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</si>
  <si>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</si>
  <si>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</si>
  <si>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</si>
  <si>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</si>
  <si>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</si>
  <si>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</si>
  <si>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</si>
  <si>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</si>
  <si>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</si>
  <si>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</si>
  <si>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</si>
  <si>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</si>
  <si>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</si>
  <si>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</si>
  <si>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</si>
  <si>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</si>
  <si>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</si>
  <si>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</si>
  <si>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</si>
  <si>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</si>
  <si>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</si>
  <si>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</si>
  <si>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</si>
  <si>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</si>
  <si>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</si>
  <si>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</si>
  <si>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</si>
  <si>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</si>
  <si>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</si>
  <si>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</si>
  <si>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</si>
  <si>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</si>
  <si>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</si>
  <si>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</si>
  <si>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</si>
  <si>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</si>
  <si>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</si>
  <si>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</si>
  <si>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</si>
  <si>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</si>
  <si>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</si>
  <si>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</si>
  <si>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</si>
  <si>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</si>
  <si>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</si>
  <si>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</si>
  <si>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</si>
  <si>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</si>
  <si>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</si>
  <si>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</si>
  <si>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</si>
  <si>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</si>
  <si>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</si>
  <si>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</si>
  <si>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</si>
  <si>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</si>
  <si>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</si>
  <si>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</si>
  <si>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</si>
  <si>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</si>
  <si>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</si>
  <si>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</si>
  <si>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</si>
  <si>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</si>
  <si>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</si>
  <si>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</si>
  <si>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</si>
  <si>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</si>
  <si>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</si>
  <si>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</si>
  <si>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</si>
  <si>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</si>
  <si>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</si>
  <si>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</si>
  <si>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</si>
  <si>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</si>
  <si>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</si>
  <si>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</si>
  <si>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</si>
  <si>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</si>
  <si>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</si>
  <si>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</si>
  <si>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</si>
  <si>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</si>
  <si>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</si>
  <si>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</si>
  <si>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</si>
  <si>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</si>
  <si>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</si>
  <si>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</si>
  <si>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</si>
  <si>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</si>
  <si>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</si>
  <si>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</si>
  <si>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</si>
  <si>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</si>
  <si>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</si>
  <si>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</si>
  <si>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</si>
  <si>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</si>
  <si>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</si>
  <si>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</si>
  <si>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</si>
  <si>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</si>
  <si>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</si>
  <si>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</si>
  <si>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</si>
  <si>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</si>
  <si>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</si>
  <si>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</si>
  <si>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</si>
  <si>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</si>
  <si>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</si>
  <si>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</si>
  <si>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</si>
  <si>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</si>
  <si>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</si>
  <si>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</si>
  <si>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</si>
  <si>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</si>
  <si>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</si>
  <si>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</si>
  <si>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</si>
  <si>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</si>
  <si>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</si>
  <si>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</si>
  <si>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</si>
  <si>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</si>
  <si>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</si>
  <si>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</si>
  <si>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</si>
  <si>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</si>
  <si>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</si>
  <si>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</si>
  <si>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</si>
  <si>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</si>
  <si>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</si>
  <si>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</si>
  <si>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</si>
  <si>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</si>
  <si>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</si>
  <si>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</si>
  <si>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</si>
  <si>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</si>
  <si>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</si>
  <si>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</si>
  <si>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</si>
  <si>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</si>
  <si>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</si>
  <si>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</si>
  <si>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</si>
  <si>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</si>
  <si>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</si>
  <si>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</si>
  <si>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</si>
  <si>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</si>
  <si>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</si>
  <si>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</si>
  <si>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</si>
  <si>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</si>
  <si>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</si>
  <si>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</si>
  <si>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</si>
  <si>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</si>
  <si>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</si>
  <si>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</si>
  <si>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</si>
  <si>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</si>
  <si>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</si>
  <si>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</si>
  <si>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</si>
  <si>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</si>
  <si>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</si>
  <si>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</si>
  <si>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</si>
  <si>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</si>
  <si>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</si>
  <si>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</si>
  <si>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</si>
  <si>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</si>
  <si>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</si>
  <si>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</si>
  <si>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</si>
  <si>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</si>
  <si>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</si>
  <si>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</si>
  <si>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</si>
  <si>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</si>
  <si>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</si>
  <si>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</si>
  <si>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</si>
  <si>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</si>
  <si>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</si>
  <si>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</si>
  <si>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</si>
  <si>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</si>
  <si>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</si>
  <si>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</si>
  <si>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</si>
  <si>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</si>
  <si>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</si>
  <si>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</si>
  <si>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</si>
  <si>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</si>
  <si>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</si>
  <si>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</si>
  <si>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</si>
  <si>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</si>
  <si>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</si>
  <si>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</si>
  <si>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</si>
  <si>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</si>
  <si>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</si>
  <si>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</si>
  <si>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</si>
  <si>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</si>
  <si>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</si>
  <si>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</si>
  <si>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</si>
  <si>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</si>
  <si>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</si>
  <si>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</si>
  <si>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</si>
  <si>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</si>
  <si>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</si>
  <si>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</si>
  <si>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</si>
  <si>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</si>
  <si>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</si>
  <si>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</si>
  <si>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</si>
  <si>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</si>
  <si>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</si>
  <si>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</si>
  <si>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</si>
  <si>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</si>
  <si>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</si>
  <si>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</si>
  <si>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</si>
  <si>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</si>
  <si>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</si>
  <si>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</si>
  <si>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</si>
  <si>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</si>
  <si>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</si>
  <si>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</si>
  <si>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</si>
  <si>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</si>
  <si>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</si>
  <si>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</si>
  <si>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</si>
  <si>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</si>
  <si>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</si>
  <si>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</si>
  <si>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</si>
  <si>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</si>
  <si>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</si>
  <si>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</si>
  <si>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</si>
  <si>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</si>
  <si>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</si>
  <si>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</si>
  <si>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</si>
  <si>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</si>
  <si>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</si>
  <si>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</si>
  <si>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</si>
  <si>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</si>
  <si>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</si>
  <si>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</si>
  <si>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</si>
  <si>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</si>
  <si>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</si>
  <si>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</si>
  <si>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</si>
  <si>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</si>
  <si>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</si>
  <si>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</si>
  <si>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</si>
  <si>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</si>
  <si>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</si>
  <si>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</si>
  <si>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</si>
  <si>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</si>
  <si>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</si>
  <si>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</si>
  <si>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</si>
  <si>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</si>
  <si>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</si>
  <si>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</si>
  <si>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</si>
  <si>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</si>
  <si>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</si>
  <si>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</si>
  <si>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</si>
  <si>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</si>
  <si>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</si>
  <si>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</si>
  <si>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</si>
  <si>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</si>
  <si>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</si>
  <si>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</si>
  <si>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</si>
  <si>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</si>
  <si>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</si>
  <si>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</si>
  <si>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</si>
  <si>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</si>
  <si>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</si>
  <si>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</si>
  <si>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</si>
  <si>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</si>
  <si>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</si>
  <si>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</si>
  <si>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</si>
  <si>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</si>
  <si>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</si>
  <si>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</si>
  <si>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</si>
  <si>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</si>
  <si>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</si>
  <si>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</si>
  <si>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</si>
  <si>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</si>
  <si>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</si>
  <si>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</si>
  <si>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</si>
  <si>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</si>
  <si>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</si>
  <si>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</si>
  <si>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</si>
  <si>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</si>
  <si>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</si>
  <si>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</si>
  <si>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</si>
  <si>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</si>
  <si>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</si>
  <si>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</si>
  <si>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</si>
  <si>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</si>
  <si>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</si>
  <si>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</si>
  <si>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</si>
  <si>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</si>
  <si>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</si>
  <si>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</si>
  <si>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</si>
  <si>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</si>
  <si>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</si>
  <si>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</si>
  <si>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</si>
  <si>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</si>
  <si>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</si>
  <si>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</si>
  <si>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</si>
  <si>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</si>
  <si>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</si>
  <si>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</si>
  <si>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</si>
  <si>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</si>
  <si>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</si>
  <si>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</si>
  <si>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</si>
  <si>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</si>
  <si>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</si>
  <si>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</si>
  <si>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</si>
  <si>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</si>
  <si>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</si>
  <si>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</si>
  <si>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</si>
  <si>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</si>
  <si>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</si>
  <si>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</si>
  <si>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</si>
  <si>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</si>
  <si>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</si>
  <si>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</si>
  <si>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</si>
  <si>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</si>
  <si>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</si>
  <si>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</si>
  <si>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</si>
  <si>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</si>
  <si>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</si>
  <si>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</si>
  <si>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</si>
  <si>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</si>
  <si>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</si>
  <si>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</si>
  <si>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</si>
  <si>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</si>
  <si>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</si>
  <si>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</si>
  <si>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</si>
  <si>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</si>
  <si>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</si>
  <si>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</si>
  <si>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</si>
  <si>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</si>
  <si>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</si>
  <si>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</si>
  <si>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</si>
  <si>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</si>
  <si>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</si>
  <si>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</si>
  <si>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</si>
  <si>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</si>
  <si>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</si>
  <si>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</si>
  <si>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</si>
  <si>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</si>
  <si>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</si>
  <si>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</si>
  <si>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</si>
  <si>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</si>
  <si>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</si>
  <si>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</si>
  <si>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</si>
  <si>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</si>
  <si>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</si>
  <si>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</si>
  <si>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</si>
  <si>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</si>
  <si>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</si>
  <si>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</si>
  <si>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</si>
  <si>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</si>
  <si>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</si>
  <si>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</si>
  <si>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</si>
  <si>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</si>
  <si>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</si>
  <si>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</si>
  <si>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</si>
  <si>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</si>
  <si>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</si>
  <si>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</si>
  <si>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</si>
  <si>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</si>
  <si>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</si>
  <si>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</si>
  <si>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</si>
  <si>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</si>
  <si>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</si>
  <si>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</si>
  <si>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</si>
  <si>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</si>
  <si>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</si>
  <si>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</si>
  <si>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</si>
  <si>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</si>
  <si>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</si>
  <si>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</si>
  <si>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</si>
  <si>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</si>
  <si>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</si>
  <si>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</si>
  <si>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</si>
  <si>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</si>
  <si>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</si>
  <si>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</si>
  <si>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</si>
  <si>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</si>
  <si>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</si>
  <si>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</si>
  <si>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</si>
  <si>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</si>
  <si>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</si>
  <si>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</si>
  <si>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</si>
  <si>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</si>
  <si>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</si>
  <si>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</si>
  <si>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</si>
  <si>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</si>
  <si>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</si>
  <si>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</si>
  <si>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</si>
  <si>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</si>
  <si>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</si>
  <si>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</si>
  <si>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</si>
  <si>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</si>
  <si>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</si>
  <si>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</si>
  <si>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</si>
  <si>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</si>
  <si>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</si>
  <si>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</si>
  <si>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</si>
  <si>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</si>
  <si>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</si>
  <si>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</si>
  <si>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</si>
  <si>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</si>
  <si>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</si>
  <si>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</si>
  <si>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</si>
  <si>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</si>
  <si>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</si>
  <si>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</si>
  <si>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</si>
  <si>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</si>
  <si>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</si>
  <si>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</si>
  <si>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</si>
  <si>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</si>
  <si>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</si>
  <si>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</si>
  <si>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</si>
  <si>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</si>
  <si>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</si>
  <si>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</si>
  <si>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</si>
  <si>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</si>
  <si>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</si>
  <si>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</si>
  <si>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</si>
  <si>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</si>
  <si>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</si>
  <si>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</si>
  <si>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</si>
  <si>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</si>
  <si>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</si>
  <si>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</si>
  <si>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</si>
  <si>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</si>
  <si>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</si>
  <si>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</si>
  <si>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</si>
  <si>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</si>
  <si>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</si>
  <si>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</si>
  <si>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</si>
  <si>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</si>
  <si>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</si>
  <si>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</si>
  <si>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</si>
  <si>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</si>
  <si>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</si>
  <si>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</si>
  <si>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</si>
  <si>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</si>
  <si>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</si>
  <si>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</si>
  <si>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</si>
  <si>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</si>
  <si>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</si>
  <si>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</si>
  <si>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</si>
  <si>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</si>
  <si>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</si>
  <si>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</si>
  <si>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</si>
  <si>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</si>
  <si>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</si>
  <si>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</si>
  <si>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</si>
  <si>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</si>
  <si>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</si>
  <si>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</si>
  <si>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</si>
  <si>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</si>
  <si>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</si>
  <si>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</si>
  <si>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</si>
  <si>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</si>
  <si>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</si>
  <si>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</si>
  <si>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</si>
  <si>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</si>
  <si>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</si>
  <si>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</si>
  <si>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</si>
  <si>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</si>
  <si>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</si>
  <si>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</si>
  <si>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</si>
  <si>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</si>
  <si>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</si>
  <si>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</si>
  <si>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</si>
  <si>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</si>
  <si>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</si>
  <si>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</si>
  <si>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</si>
  <si>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</si>
  <si>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</si>
  <si>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</si>
  <si>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</si>
  <si>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</si>
  <si>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</si>
  <si>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</si>
  <si>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</si>
  <si>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</si>
  <si>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</si>
  <si>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</si>
  <si>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</si>
  <si>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</si>
  <si>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</si>
  <si>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</si>
  <si>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</si>
  <si>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</si>
  <si>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</si>
  <si>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</si>
  <si>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</si>
  <si>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</si>
  <si>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</si>
  <si>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</si>
  <si>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</si>
  <si>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</si>
  <si>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</si>
  <si>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</si>
  <si>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</si>
  <si>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</si>
  <si>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</si>
  <si>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</si>
  <si>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</si>
  <si>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</si>
  <si>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</si>
  <si>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</si>
  <si>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</si>
  <si>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</si>
  <si>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</si>
  <si>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</si>
  <si>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</si>
  <si>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</si>
  <si>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</si>
  <si>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</si>
  <si>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</si>
  <si>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</si>
  <si>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</si>
  <si>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</si>
  <si>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</si>
  <si>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</si>
  <si>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</si>
  <si>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</si>
  <si>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</si>
  <si>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</si>
  <si>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</si>
  <si>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</si>
  <si>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</si>
  <si>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</si>
  <si>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</si>
  <si>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</si>
  <si>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</si>
  <si>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</si>
  <si>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</si>
  <si>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</si>
  <si>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</si>
  <si>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</si>
  <si>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</si>
  <si>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</si>
  <si>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</si>
  <si>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</si>
  <si>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</si>
  <si>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</si>
  <si>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</si>
  <si>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</si>
  <si>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</si>
  <si>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</si>
  <si>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</si>
  <si>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</si>
  <si>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</si>
  <si>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</si>
  <si>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</si>
  <si>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</si>
  <si>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</si>
  <si>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</si>
  <si>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</si>
  <si>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</si>
  <si>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</si>
  <si>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</si>
  <si>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</si>
  <si>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</si>
  <si>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</si>
  <si>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</si>
  <si>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</si>
  <si>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</si>
  <si>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</si>
  <si>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</si>
  <si>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</si>
  <si>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</si>
  <si>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</si>
  <si>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</si>
  <si>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</si>
  <si>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</si>
  <si>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</si>
  <si>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</si>
  <si>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</si>
  <si>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</si>
  <si>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</si>
  <si>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</si>
  <si>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</si>
  <si>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</si>
  <si>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</si>
  <si>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</si>
  <si>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</si>
  <si>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</si>
  <si>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</si>
  <si>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</si>
  <si>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</si>
  <si>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</si>
  <si>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</si>
  <si>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</si>
  <si>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</si>
  <si>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</si>
  <si>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</si>
  <si>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</si>
  <si>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</si>
  <si>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</si>
  <si>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</si>
  <si>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</si>
  <si>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</si>
  <si>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</si>
  <si>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</si>
  <si>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</si>
  <si>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</si>
  <si>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</si>
  <si>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</si>
  <si>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</si>
  <si>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</si>
  <si>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</si>
  <si>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</si>
  <si>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</si>
  <si>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</si>
  <si>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</si>
  <si>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</si>
  <si>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</si>
  <si>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</si>
  <si>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</si>
  <si>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</si>
  <si>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</si>
  <si>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</si>
  <si>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</si>
  <si>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</si>
  <si>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</si>
  <si>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</si>
  <si>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</si>
  <si>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</si>
  <si>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</si>
  <si>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</si>
  <si>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</si>
  <si>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</si>
  <si>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</si>
  <si>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</si>
  <si>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</si>
  <si>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</si>
  <si>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</si>
  <si>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</si>
  <si>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</si>
  <si>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</si>
  <si>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</si>
  <si>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</si>
  <si>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</si>
  <si>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</si>
  <si>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</si>
  <si>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</si>
  <si>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</si>
  <si>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</si>
  <si>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</si>
  <si>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</si>
  <si>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</si>
  <si>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</si>
  <si>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</si>
  <si>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</si>
  <si>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</si>
  <si>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</si>
  <si>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</si>
  <si>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</si>
  <si>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</si>
  <si>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</si>
  <si>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</si>
  <si>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</si>
  <si>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</si>
  <si>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</si>
  <si>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</si>
  <si>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</si>
  <si>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</si>
  <si>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</si>
  <si>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</si>
  <si>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</si>
  <si>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</si>
  <si>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</si>
  <si>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</si>
  <si>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</si>
  <si>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</si>
  <si>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</si>
  <si>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</si>
  <si>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</si>
  <si>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</si>
  <si>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</si>
  <si>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</si>
  <si>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</si>
  <si>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</si>
  <si>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</si>
  <si>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</si>
  <si>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</si>
  <si>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</si>
  <si>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</si>
  <si>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</si>
  <si>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</si>
  <si>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</si>
  <si>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</si>
  <si>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</si>
  <si>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</si>
  <si>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</si>
  <si>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</si>
  <si>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</si>
  <si>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</si>
  <si>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</si>
  <si>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</si>
  <si>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</si>
  <si>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</si>
  <si>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</si>
  <si>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</si>
  <si>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Loayalty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</si>
</sst>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70"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2" fillId="0" borderId="0" xfId="0" applyFont="1"/>
    <xf numFmtId="170" fontId="0" fillId="0" borderId="0" xfId="0" applyNumberFormat="1"/>
  </cellXfs>
  <cellStyles count="1">
    <cellStyle name="Normal" xfId="0" builtinId="0"/>
  </cellStyles>
  <dxfs count="16">
    <dxf>
      <font>
        <b/>
        <i val="0"/>
        <strike val="0"/>
        <color theme="0"/>
        <name val="Calibri"/>
        <family val="2"/>
        <scheme val="minor"/>
      </font>
      <border>
        <left style="thin">
          <color rgb="FF3C1464"/>
        </left>
        <right style="thin">
          <color rgb="FF3C1464"/>
        </right>
        <top style="thin">
          <color rgb="FF3C1464"/>
        </top>
        <bottom style="thin">
          <color rgb="FF3C1464"/>
        </bottom>
      </border>
    </dxf>
    <dxf>
      <font>
        <b val="0"/>
        <i val="0"/>
        <sz val="9"/>
        <color theme="0"/>
        <name val="Calibri"/>
        <family val="2"/>
        <scheme val="minor"/>
      </font>
      <fill>
        <patternFill>
          <bgColor rgb="FF3C1464"/>
        </patternFill>
      </fill>
      <border>
        <left style="thin">
          <color rgb="FF3C1464"/>
        </left>
        <right style="thin">
          <color rgb="FF3C1464"/>
        </right>
        <top style="thin">
          <color rgb="FF3C1464"/>
        </top>
        <bottom style="thin">
          <color rgb="FF3C1464"/>
        </bottom>
      </border>
    </dxf>
    <dxf>
      <numFmt numFmtId="0" formatCode="General"/>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New purple Slicer" pivot="0" table="0" count="6" xr9:uid="{E1E7932B-722E-4B2D-8B22-96CE3D4C703B}">
      <tableStyleElement type="wholeTable" dxfId="1"/>
      <tableStyleElement type="headerRow" dxfId="0"/>
    </tableStyle>
    <tableStyle name="Purple Timeline Style" pivot="0" table="0" count="8" xr9:uid="{C47A2976-7B8C-4BDE-B95D-5B8E8509F474}">
      <tableStyleElement type="wholeTable" dxfId="4"/>
      <tableStyleElement type="headerRow" dxfId="3"/>
    </tableStyle>
  </tableStyles>
  <colors>
    <mruColors>
      <color rgb="FFD3B6F0"/>
      <color rgb="FF3C1464"/>
      <color rgb="FF69FFAD"/>
      <color rgb="FF00CC5C"/>
      <color rgb="FF009A46"/>
      <color rgb="FFB889E7"/>
      <color rgb="FF9F5FDF"/>
      <color rgb="FF7527C3"/>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New purple Slicer">
        <x14:slicerStyle name="New 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rgb="FF7527C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val="0"/>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4DF-426E-8DBE-34A1640971EF}"/>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4DF-426E-8DBE-34A1640971E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4DF-426E-8DBE-34A1640971EF}"/>
            </c:ext>
          </c:extLst>
        </c:ser>
        <c:ser>
          <c:idx val="3"/>
          <c:order val="3"/>
          <c:tx>
            <c:strRef>
              <c:f>'Total Sales'!$F$3:$F$4</c:f>
              <c:strCache>
                <c:ptCount val="1"/>
                <c:pt idx="0">
                  <c:v>Robusta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A4DF-426E-8DBE-34A1640971EF}"/>
            </c:ext>
          </c:extLst>
        </c:ser>
        <c:dLbls>
          <c:showLegendKey val="0"/>
          <c:showVal val="0"/>
          <c:showCatName val="0"/>
          <c:showSerName val="0"/>
          <c:showPercent val="0"/>
          <c:showBubbleSize val="0"/>
        </c:dLbls>
        <c:smooth val="0"/>
        <c:axId val="92279279"/>
        <c:axId val="92282159"/>
      </c:lineChart>
      <c:catAx>
        <c:axId val="9227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2282159"/>
        <c:crosses val="autoZero"/>
        <c:auto val="1"/>
        <c:lblAlgn val="ctr"/>
        <c:lblOffset val="100"/>
        <c:noMultiLvlLbl val="0"/>
      </c:catAx>
      <c:valAx>
        <c:axId val="9228215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2279279"/>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 Barchart!Total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9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C5C"/>
          </a:solidFill>
          <a:ln>
            <a:noFill/>
          </a:ln>
          <a:effectLst/>
        </c:spPr>
      </c:pivotFmt>
      <c:pivotFmt>
        <c:idx val="2"/>
        <c:spPr>
          <a:solidFill>
            <a:srgbClr val="69FFAD"/>
          </a:solidFill>
          <a:ln>
            <a:noFill/>
          </a:ln>
          <a:effectLst/>
        </c:spPr>
      </c:pivotFmt>
      <c:pivotFmt>
        <c:idx val="3"/>
        <c:spPr>
          <a:solidFill>
            <a:srgbClr val="009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9FFAD"/>
          </a:solidFill>
          <a:ln>
            <a:noFill/>
          </a:ln>
          <a:effectLst/>
        </c:spPr>
      </c:pivotFmt>
      <c:pivotFmt>
        <c:idx val="5"/>
        <c:spPr>
          <a:solidFill>
            <a:srgbClr val="00CC5C"/>
          </a:solidFill>
          <a:ln>
            <a:noFill/>
          </a:ln>
          <a:effectLst/>
        </c:spPr>
      </c:pivotFmt>
      <c:pivotFmt>
        <c:idx val="6"/>
        <c:spPr>
          <a:solidFill>
            <a:srgbClr val="009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9FFAD"/>
          </a:solidFill>
          <a:ln>
            <a:noFill/>
          </a:ln>
          <a:effectLst/>
        </c:spPr>
      </c:pivotFmt>
      <c:pivotFmt>
        <c:idx val="8"/>
        <c:spPr>
          <a:solidFill>
            <a:srgbClr val="00CC5C"/>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9A46"/>
            </a:solidFill>
            <a:ln>
              <a:noFill/>
            </a:ln>
            <a:effectLst/>
          </c:spPr>
          <c:invertIfNegative val="0"/>
          <c:dPt>
            <c:idx val="0"/>
            <c:invertIfNegative val="0"/>
            <c:bubble3D val="0"/>
            <c:spPr>
              <a:solidFill>
                <a:srgbClr val="69FFAD"/>
              </a:solidFill>
              <a:ln>
                <a:noFill/>
              </a:ln>
              <a:effectLst/>
            </c:spPr>
            <c:extLst>
              <c:ext xmlns:c16="http://schemas.microsoft.com/office/drawing/2014/chart" uri="{C3380CC4-5D6E-409C-BE32-E72D297353CC}">
                <c16:uniqueId val="{00000001-91DB-415A-AC5E-750EC6A43B20}"/>
              </c:ext>
            </c:extLst>
          </c:dPt>
          <c:dPt>
            <c:idx val="1"/>
            <c:invertIfNegative val="0"/>
            <c:bubble3D val="0"/>
            <c:spPr>
              <a:solidFill>
                <a:srgbClr val="00CC5C"/>
              </a:solidFill>
              <a:ln>
                <a:noFill/>
              </a:ln>
              <a:effectLst/>
            </c:spPr>
            <c:extLst>
              <c:ext xmlns:c16="http://schemas.microsoft.com/office/drawing/2014/chart" uri="{C3380CC4-5D6E-409C-BE32-E72D297353CC}">
                <c16:uniqueId val="{00000003-91DB-415A-AC5E-750EC6A43B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1DB-415A-AC5E-750EC6A43B20}"/>
            </c:ext>
          </c:extLst>
        </c:ser>
        <c:dLbls>
          <c:dLblPos val="outEnd"/>
          <c:showLegendKey val="0"/>
          <c:showVal val="1"/>
          <c:showCatName val="0"/>
          <c:showSerName val="0"/>
          <c:showPercent val="0"/>
          <c:showBubbleSize val="0"/>
        </c:dLbls>
        <c:gapWidth val="182"/>
        <c:axId val="104337599"/>
        <c:axId val="104334239"/>
      </c:barChart>
      <c:catAx>
        <c:axId val="10433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4239"/>
        <c:crosses val="autoZero"/>
        <c:auto val="1"/>
        <c:lblAlgn val="ctr"/>
        <c:lblOffset val="100"/>
        <c:noMultiLvlLbl val="0"/>
      </c:catAx>
      <c:valAx>
        <c:axId val="1043342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254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sales.xlsx]Top5Customers!Total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9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C5C"/>
          </a:solidFill>
          <a:ln>
            <a:noFill/>
          </a:ln>
          <a:effectLst/>
        </c:spPr>
      </c:pivotFmt>
      <c:pivotFmt>
        <c:idx val="2"/>
        <c:spPr>
          <a:solidFill>
            <a:srgbClr val="69FFAD"/>
          </a:solidFill>
          <a:ln>
            <a:noFill/>
          </a:ln>
          <a:effectLst/>
        </c:spPr>
      </c:pivotFmt>
      <c:pivotFmt>
        <c:idx val="3"/>
        <c:spPr>
          <a:solidFill>
            <a:srgbClr val="009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9FFAD"/>
          </a:solidFill>
          <a:ln>
            <a:noFill/>
          </a:ln>
          <a:effectLst/>
        </c:spPr>
      </c:pivotFmt>
      <c:pivotFmt>
        <c:idx val="5"/>
        <c:spPr>
          <a:solidFill>
            <a:srgbClr val="00CC5C"/>
          </a:solidFill>
          <a:ln>
            <a:noFill/>
          </a:ln>
          <a:effectLst/>
        </c:spPr>
      </c:pivotFmt>
      <c:pivotFmt>
        <c:idx val="6"/>
        <c:spPr>
          <a:solidFill>
            <a:srgbClr val="009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9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9A46"/>
            </a:solidFill>
            <a:ln>
              <a:noFill/>
            </a:ln>
            <a:effectLst/>
          </c:spPr>
          <c:invertIfNegative val="0"/>
          <c:dPt>
            <c:idx val="0"/>
            <c:invertIfNegative val="0"/>
            <c:bubble3D val="0"/>
            <c:extLst>
              <c:ext xmlns:c16="http://schemas.microsoft.com/office/drawing/2014/chart" uri="{C3380CC4-5D6E-409C-BE32-E72D297353CC}">
                <c16:uniqueId val="{00000000-CD28-4039-9C37-1633F33D1518}"/>
              </c:ext>
            </c:extLst>
          </c:dPt>
          <c:dPt>
            <c:idx val="1"/>
            <c:invertIfNegative val="0"/>
            <c:bubble3D val="0"/>
            <c:extLst>
              <c:ext xmlns:c16="http://schemas.microsoft.com/office/drawing/2014/chart" uri="{C3380CC4-5D6E-409C-BE32-E72D297353CC}">
                <c16:uniqueId val="{00000001-CD28-4039-9C37-1633F33D15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D28-4039-9C37-1633F33D1518}"/>
            </c:ext>
          </c:extLst>
        </c:ser>
        <c:dLbls>
          <c:dLblPos val="outEnd"/>
          <c:showLegendKey val="0"/>
          <c:showVal val="1"/>
          <c:showCatName val="0"/>
          <c:showSerName val="0"/>
          <c:showPercent val="0"/>
          <c:showBubbleSize val="0"/>
        </c:dLbls>
        <c:gapWidth val="182"/>
        <c:axId val="104337599"/>
        <c:axId val="104334239"/>
      </c:barChart>
      <c:catAx>
        <c:axId val="10433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4239"/>
        <c:crosses val="autoZero"/>
        <c:auto val="1"/>
        <c:lblAlgn val="ctr"/>
        <c:lblOffset val="100"/>
        <c:noMultiLvlLbl val="0"/>
      </c:catAx>
      <c:valAx>
        <c:axId val="1043342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254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114156</xdr:colOff>
      <xdr:row>1</xdr:row>
      <xdr:rowOff>1</xdr:rowOff>
    </xdr:from>
    <xdr:to>
      <xdr:col>25</xdr:col>
      <xdr:colOff>606461</xdr:colOff>
      <xdr:row>4</xdr:row>
      <xdr:rowOff>178372</xdr:rowOff>
    </xdr:to>
    <xdr:sp macro="" textlink="">
      <xdr:nvSpPr>
        <xdr:cNvPr id="2" name="Rectangle 1">
          <a:extLst>
            <a:ext uri="{FF2B5EF4-FFF2-40B4-BE49-F238E27FC236}">
              <a16:creationId xmlns:a16="http://schemas.microsoft.com/office/drawing/2014/main" id="{B61EEC9E-6C94-4782-3B89-B2FAF2D8ED90}"/>
            </a:ext>
          </a:extLst>
        </xdr:cNvPr>
        <xdr:cNvSpPr/>
      </xdr:nvSpPr>
      <xdr:spPr>
        <a:xfrm>
          <a:off x="114156" y="64214"/>
          <a:ext cx="15247136" cy="734888"/>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solidFill>
                <a:schemeClr val="bg1"/>
              </a:solidFill>
            </a:rPr>
            <a:t>COFFEE</a:t>
          </a:r>
          <a:r>
            <a:rPr lang="en-GB" sz="3200" baseline="0">
              <a:solidFill>
                <a:schemeClr val="bg1"/>
              </a:solidFill>
            </a:rPr>
            <a:t> SALES DASHBOARD</a:t>
          </a:r>
          <a:endParaRPr lang="en-GB" sz="3200">
            <a:solidFill>
              <a:schemeClr val="bg1"/>
            </a:solidFill>
          </a:endParaRPr>
        </a:p>
      </xdr:txBody>
    </xdr:sp>
    <xdr:clientData/>
  </xdr:twoCellAnchor>
  <xdr:twoCellAnchor>
    <xdr:from>
      <xdr:col>1</xdr:col>
      <xdr:colOff>4866</xdr:colOff>
      <xdr:row>17</xdr:row>
      <xdr:rowOff>18143</xdr:rowOff>
    </xdr:from>
    <xdr:to>
      <xdr:col>15</xdr:col>
      <xdr:colOff>0</xdr:colOff>
      <xdr:row>41</xdr:row>
      <xdr:rowOff>16008</xdr:rowOff>
    </xdr:to>
    <xdr:graphicFrame macro="">
      <xdr:nvGraphicFramePr>
        <xdr:cNvPr id="3" name="Chart 2">
          <a:extLst>
            <a:ext uri="{FF2B5EF4-FFF2-40B4-BE49-F238E27FC236}">
              <a16:creationId xmlns:a16="http://schemas.microsoft.com/office/drawing/2014/main" id="{028E2860-ABFE-41A2-891A-71DE35C5E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27215</xdr:colOff>
      <xdr:row>6</xdr:row>
      <xdr:rowOff>18142</xdr:rowOff>
    </xdr:from>
    <xdr:to>
      <xdr:col>17</xdr:col>
      <xdr:colOff>589643</xdr:colOff>
      <xdr:row>15</xdr:row>
      <xdr:rowOff>154214</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24C01F6-A9D1-4D4E-9806-37EA44F2EC7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5144" y="870856"/>
              <a:ext cx="9797142" cy="165100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9677</xdr:colOff>
      <xdr:row>11</xdr:row>
      <xdr:rowOff>907</xdr:rowOff>
    </xdr:from>
    <xdr:to>
      <xdr:col>22</xdr:col>
      <xdr:colOff>9072</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01CDE70-83E8-4AC2-9DAC-B039DCE47D1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88034" y="1642836"/>
              <a:ext cx="1822752" cy="9062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18143</xdr:rowOff>
    </xdr:from>
    <xdr:to>
      <xdr:col>26</xdr:col>
      <xdr:colOff>9072</xdr:colOff>
      <xdr:row>9</xdr:row>
      <xdr:rowOff>172356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E0F58C8-F917-49CB-B660-423859FE66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78358" y="870857"/>
              <a:ext cx="3773714" cy="698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18142</xdr:colOff>
      <xdr:row>11</xdr:row>
      <xdr:rowOff>9072</xdr:rowOff>
    </xdr:from>
    <xdr:to>
      <xdr:col>26</xdr:col>
      <xdr:colOff>5336</xdr:colOff>
      <xdr:row>16</xdr:row>
      <xdr:rowOff>0</xdr:rowOff>
    </xdr:to>
    <mc:AlternateContent xmlns:mc="http://schemas.openxmlformats.org/markup-compatibility/2006">
      <mc:Choice xmlns:a14="http://schemas.microsoft.com/office/drawing/2010/main" Requires="a14">
        <xdr:graphicFrame macro="">
          <xdr:nvGraphicFramePr>
            <xdr:cNvPr id="7" name="Loayalty card">
              <a:extLst>
                <a:ext uri="{FF2B5EF4-FFF2-40B4-BE49-F238E27FC236}">
                  <a16:creationId xmlns:a16="http://schemas.microsoft.com/office/drawing/2014/main" id="{2DDB24C0-579F-42BB-8EAE-F6DF07644201}"/>
                </a:ext>
              </a:extLst>
            </xdr:cNvPr>
            <xdr:cNvGraphicFramePr/>
          </xdr:nvGraphicFramePr>
          <xdr:xfrm>
            <a:off x="0" y="0"/>
            <a:ext cx="0" cy="0"/>
          </xdr:xfrm>
          <a:graphic>
            <a:graphicData uri="http://schemas.microsoft.com/office/drawing/2010/slicer">
              <sle:slicer xmlns:sle="http://schemas.microsoft.com/office/drawing/2010/slicer" name="Loayalty card"/>
            </a:graphicData>
          </a:graphic>
        </xdr:graphicFrame>
      </mc:Choice>
      <mc:Fallback>
        <xdr:sp macro="" textlink="">
          <xdr:nvSpPr>
            <xdr:cNvPr id="0" name=""/>
            <xdr:cNvSpPr>
              <a:spLocks noTextEdit="1"/>
            </xdr:cNvSpPr>
          </xdr:nvSpPr>
          <xdr:spPr>
            <a:xfrm>
              <a:off x="12037785" y="1651001"/>
              <a:ext cx="1810551" cy="8980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16008</xdr:rowOff>
    </xdr:from>
    <xdr:to>
      <xdr:col>26</xdr:col>
      <xdr:colOff>0</xdr:colOff>
      <xdr:row>26</xdr:row>
      <xdr:rowOff>5336</xdr:rowOff>
    </xdr:to>
    <xdr:graphicFrame macro="">
      <xdr:nvGraphicFramePr>
        <xdr:cNvPr id="8" name="Chart 7">
          <a:extLst>
            <a:ext uri="{FF2B5EF4-FFF2-40B4-BE49-F238E27FC236}">
              <a16:creationId xmlns:a16="http://schemas.microsoft.com/office/drawing/2014/main" id="{40662236-CE75-4246-88A3-975EAEA8E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10673</xdr:colOff>
      <xdr:row>26</xdr:row>
      <xdr:rowOff>112059</xdr:rowOff>
    </xdr:from>
    <xdr:to>
      <xdr:col>26</xdr:col>
      <xdr:colOff>0</xdr:colOff>
      <xdr:row>40</xdr:row>
      <xdr:rowOff>181428</xdr:rowOff>
    </xdr:to>
    <xdr:graphicFrame macro="">
      <xdr:nvGraphicFramePr>
        <xdr:cNvPr id="9" name="Chart 8">
          <a:extLst>
            <a:ext uri="{FF2B5EF4-FFF2-40B4-BE49-F238E27FC236}">
              <a16:creationId xmlns:a16="http://schemas.microsoft.com/office/drawing/2014/main" id="{B05A0631-9CAE-4F4A-8BB0-6A3D35E77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ima" refreshedDate="45472.449775578702" createdVersion="8" refreshedVersion="8" minRefreshableVersion="3" recordCount="1000" xr:uid="{2A512A01-9B43-448A-9978-EC00FEBFB00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am"/>
        <s v="Light"/>
        <s v="Dark"/>
      </sharedItems>
    </cacheField>
    <cacheField name="Loa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55686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3E51D9-3D39-454C-A6AD-7A3157FF466C}"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1FD3E9-0E4B-47BD-975E-DA667D0F05F4}"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0A7648-1FB1-4C1A-8201-E90C6B47D819}"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5">
    <chartFormat chart="5"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38569C-A801-4778-93F9-99292BCC9D4A}" sourceName="Size">
  <pivotTables>
    <pivotTable tabId="19" name="Total Sales"/>
    <pivotTable tabId="20" name="Total Sales"/>
    <pivotTable tabId="21" name="Total Sales"/>
  </pivotTables>
  <data>
    <tabular pivotCacheId="55568686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2DB7705-7B0B-45BD-856C-EAD4F9C84F3F}" sourceName="Roast Type Name">
  <pivotTables>
    <pivotTable tabId="19" name="Total Sales"/>
    <pivotTable tabId="20" name="Total Sales"/>
    <pivotTable tabId="21" name="Total Sales"/>
  </pivotTables>
  <data>
    <tabular pivotCacheId="55568686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yalty_card" xr10:uid="{DBEA5F81-D9FE-466C-828C-4673EF428E0F}" sourceName="Loayalty card">
  <pivotTables>
    <pivotTable tabId="19" name="Total Sales"/>
    <pivotTable tabId="20" name="Total Sales"/>
    <pivotTable tabId="21" name="Total Sales"/>
  </pivotTables>
  <data>
    <tabular pivotCacheId="5556868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08882F5-5E2C-4EE7-B7EE-6D93B37AAA0C}" cache="Slicer_Size" caption="Size" columnCount="2" rowHeight="241300"/>
  <slicer name="Roast Type Name" xr10:uid="{4D0B30FC-6FC3-4839-821C-1D748893466B}" cache="Slicer_Roast_Type_Name" caption="Roast Type Name" columnCount="3" rowHeight="241300"/>
  <slicer name="Loayalty card" xr10:uid="{3A405F4B-B7CB-4CA0-8140-8F5D6E346400}" cache="Slicer_Loayalty_card" caption="Loa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9D7EA4-3772-4C26-8248-7506080D84D0}" name="Orders" displayName="Orders" ref="A1:P1001" totalsRowShown="0" headerRowDxfId="15">
  <autoFilter ref="A1:P1001" xr:uid="{B29D7EA4-3772-4C26-8248-7506080D84D0}"/>
  <tableColumns count="16">
    <tableColumn id="1" xr3:uid="{4AA2FB0A-586C-4E4B-826D-F5B9C04A156F}" name="Order ID" dataDxfId="14"/>
    <tableColumn id="2" xr3:uid="{7FB88D69-EE31-4F24-8512-5915D456D185}" name="Order Date" dataDxfId="13"/>
    <tableColumn id="3" xr3:uid="{F0D4BC0B-5717-47A9-BB19-C04F40A789FE}" name="Customer ID" dataDxfId="12"/>
    <tableColumn id="4" xr3:uid="{A67ED31F-75F6-4DA3-888A-D29ADE8A4F54}" name="Product ID"/>
    <tableColumn id="5" xr3:uid="{0CC05C35-39C1-4993-B4E2-6A6972E8A62A}" name="Quantity" dataDxfId="11"/>
    <tableColumn id="6" xr3:uid="{6C613EEF-74E6-4246-B9F5-20BA81A8BB56}" name="Customer Name" dataDxfId="10">
      <calculatedColumnFormula>_xlfn.XLOOKUP(C2,customers!$A$2:$A$1001,customers!$B$2:$B$1001,,0)</calculatedColumnFormula>
    </tableColumn>
    <tableColumn id="7" xr3:uid="{88354584-81CF-4414-BCE4-E3E038865533}" name="Email" dataDxfId="9">
      <calculatedColumnFormula>IF(_xlfn.XLOOKUP(C2,customers!$A$2:$A$1001,customers!$C$2:$C$1001,,0)=0,"",_xlfn.XLOOKUP(C2,customers!$A$2:$A$1001,customers!$C$2:$C$1001,,0))</calculatedColumnFormula>
    </tableColumn>
    <tableColumn id="8" xr3:uid="{CB86CB5B-F389-453F-935A-5B431705B5B9}" name="Country" dataDxfId="8">
      <calculatedColumnFormula>_xlfn.XLOOKUP(C2,customers!$A$2:$A$1001,customers!$G$2:$G$1001,,0)</calculatedColumnFormula>
    </tableColumn>
    <tableColumn id="9" xr3:uid="{31076EBB-4133-4E1D-BF68-2363F93626D7}" name="Coffee Type">
      <calculatedColumnFormula>INDEX(products!$A$1:$G$49,MATCH(orders!$D2,products!$A$1:$A$49,0),MATCH(orders!I$1,products!$A$1:$G$1,0))</calculatedColumnFormula>
    </tableColumn>
    <tableColumn id="10" xr3:uid="{B1DA621E-02AC-4067-A61F-B7DEFD416736}" name="Roast Type">
      <calculatedColumnFormula>INDEX(products!$A$1:$G$49,MATCH(orders!$D2,products!$A$1:$A$49,0),MATCH(orders!J$1,products!$A$1:$G$1,0))</calculatedColumnFormula>
    </tableColumn>
    <tableColumn id="11" xr3:uid="{072F2978-6A98-43A9-A175-45B1C590117A}" name="Size" dataDxfId="7">
      <calculatedColumnFormula>INDEX(products!$A$1:$G$49,MATCH(orders!$D2,products!$A$1:$A$49,0),MATCH(orders!K$1,products!$A$1:$G$1,0))</calculatedColumnFormula>
    </tableColumn>
    <tableColumn id="12" xr3:uid="{E1F05E94-A0C4-48DF-AAC4-3211E7E67066}" name="Unit Price" dataDxfId="6">
      <calculatedColumnFormula>INDEX(products!$A$1:$G$49,MATCH(orders!$D2,products!$A$1:$A$49,0),MATCH(orders!L$1,products!$A$1:$G$1,0))</calculatedColumnFormula>
    </tableColumn>
    <tableColumn id="13" xr3:uid="{7A392FDF-9708-4E2F-9B3B-B7A498CB6907}" name="Sales" dataDxfId="5">
      <calculatedColumnFormula>L2*E2</calculatedColumnFormula>
    </tableColumn>
    <tableColumn id="14" xr3:uid="{D2B2BD9B-E7C8-424B-ADE8-647DAE19DAA3}" name="Coffee Type Name">
      <calculatedColumnFormula>IF(I2="Rob","Robusta", IF(I2="Exc", "Excelsa", IF(I2="Ara", "Arabica",IF(I2="Lib", "Liberica",""))))</calculatedColumnFormula>
    </tableColumn>
    <tableColumn id="15" xr3:uid="{06E96CC9-F4F1-4B6D-82ED-A7C54A185042}" name="Roast Type Name">
      <calculatedColumnFormula>IF(J2 = "M", "Mediam", IF(J2="L", "Light", IF(J2="D","Dark", "")))</calculatedColumnFormula>
    </tableColumn>
    <tableColumn id="16" xr3:uid="{A39B9E8D-E819-42E7-8C0C-7F850E490FE5}" name="Loayalty card" dataDxfId="2">
      <calculatedColumnFormula>_xlfn.XLOOKUP(Orders[[#This Row],[Customer ID]], 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E40CA0-7C94-4358-AC60-4AED6F5862F0}" sourceName="Order Date">
  <pivotTables>
    <pivotTable tabId="19" name="Total Sales"/>
    <pivotTable tabId="20" name="Total Sales"/>
    <pivotTable tabId="21" name="Total Sales"/>
  </pivotTables>
  <state minimalRefreshVersion="6" lastRefreshVersion="6" pivotCacheId="5556868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288D1C4-A5FB-4353-ADEB-148E66DC8284}" cache="NativeTimeline_Order_Date" caption="Order Date" level="2" selectionLevel="2" scrollPosition="2019-01-01T00:00:00" style="Purple Timeline Style"/>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1951BA6-5B3E-4C94-B99B-1DAE8AB88AFC}">
  <we:reference id="1e10eb66-9ba2-46e3-84ee-57e2a49831f0" version="3.0.0.1" store="EXCatalog" storeType="EXCatalog"/>
  <we:alternateReferences>
    <we:reference id="WA104100404" version="3.0.0.1" store="en-GB" storeType="OMEX"/>
  </we:alternateReferences>
  <we:properties>
    <we:property name="UniqueID" value="&quot;20245291719655313099&quot;"/>
  </we:properties>
  <we:bindings>
    <we:binding id="refEdit" type="matrix" appref="{173622A6-C5A2-4A84-AEAB-D93384296C9A}"/>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0A92-2188-4868-91BC-2F5AD274D0F3}">
  <dimension ref="A1:A17"/>
  <sheetViews>
    <sheetView tabSelected="1" zoomScale="70" zoomScaleNormal="70" workbookViewId="0">
      <selection activeCell="AD1" sqref="AD1"/>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65A74-F500-4986-87A7-DF3AD3410ECC}">
  <dimension ref="A2:H48"/>
  <sheetViews>
    <sheetView topLeftCell="B2" zoomScale="66" zoomScaleNormal="60" workbookViewId="0">
      <selection activeCell="O3" sqref="O3"/>
    </sheetView>
  </sheetViews>
  <sheetFormatPr defaultRowHeight="14.5" x14ac:dyDescent="0.35"/>
  <cols>
    <col min="1" max="1" width="12.36328125" bestFit="1" customWidth="1"/>
    <col min="2" max="2" width="22.36328125" bestFit="1" customWidth="1"/>
    <col min="3" max="3" width="20.453125" bestFit="1" customWidth="1"/>
    <col min="4" max="4" width="7.08984375" bestFit="1" customWidth="1"/>
    <col min="5" max="5" width="7.54296875" bestFit="1" customWidth="1"/>
    <col min="6" max="6" width="7.81640625" bestFit="1" customWidth="1"/>
  </cols>
  <sheetData>
    <row r="2" spans="1:8" x14ac:dyDescent="0.35">
      <c r="H2" s="8"/>
    </row>
    <row r="3" spans="1:8" x14ac:dyDescent="0.35">
      <c r="A3" s="6" t="s">
        <v>6220</v>
      </c>
      <c r="C3" s="6" t="s">
        <v>6196</v>
      </c>
    </row>
    <row r="4" spans="1:8" x14ac:dyDescent="0.35">
      <c r="A4" s="6" t="s">
        <v>6214</v>
      </c>
      <c r="B4" s="6" t="s">
        <v>6215</v>
      </c>
      <c r="C4" t="s">
        <v>6216</v>
      </c>
      <c r="D4" t="s">
        <v>6217</v>
      </c>
      <c r="E4" t="s">
        <v>6218</v>
      </c>
      <c r="F4" t="s">
        <v>6219</v>
      </c>
    </row>
    <row r="5" spans="1:8" x14ac:dyDescent="0.35">
      <c r="A5" t="s">
        <v>6198</v>
      </c>
      <c r="B5" t="s">
        <v>6202</v>
      </c>
      <c r="C5" s="7">
        <v>186.85499999999999</v>
      </c>
      <c r="D5" s="7">
        <v>305.97000000000003</v>
      </c>
      <c r="E5" s="7">
        <v>213.15999999999997</v>
      </c>
      <c r="F5" s="7">
        <v>123</v>
      </c>
    </row>
    <row r="6" spans="1:8" x14ac:dyDescent="0.35">
      <c r="B6" t="s">
        <v>6203</v>
      </c>
      <c r="C6" s="7">
        <v>251.96499999999997</v>
      </c>
      <c r="D6" s="7">
        <v>129.46</v>
      </c>
      <c r="E6" s="7">
        <v>434.03999999999996</v>
      </c>
      <c r="F6" s="7">
        <v>171.93999999999997</v>
      </c>
    </row>
    <row r="7" spans="1:8" x14ac:dyDescent="0.35">
      <c r="B7" t="s">
        <v>6204</v>
      </c>
      <c r="C7" s="7">
        <v>224.94499999999999</v>
      </c>
      <c r="D7" s="7">
        <v>349.12</v>
      </c>
      <c r="E7" s="7">
        <v>321.04000000000002</v>
      </c>
      <c r="F7" s="7">
        <v>126.035</v>
      </c>
    </row>
    <row r="8" spans="1:8" x14ac:dyDescent="0.35">
      <c r="B8" t="s">
        <v>6205</v>
      </c>
      <c r="C8" s="7">
        <v>307.12</v>
      </c>
      <c r="D8" s="7">
        <v>681.07499999999993</v>
      </c>
      <c r="E8" s="7">
        <v>533.70499999999993</v>
      </c>
      <c r="F8" s="7">
        <v>158.85</v>
      </c>
    </row>
    <row r="9" spans="1:8" x14ac:dyDescent="0.35">
      <c r="B9" t="s">
        <v>6206</v>
      </c>
      <c r="C9" s="7">
        <v>53.664999999999992</v>
      </c>
      <c r="D9" s="7">
        <v>83.025000000000006</v>
      </c>
      <c r="E9" s="7">
        <v>193.83499999999998</v>
      </c>
      <c r="F9" s="7">
        <v>68.039999999999992</v>
      </c>
    </row>
    <row r="10" spans="1:8" x14ac:dyDescent="0.35">
      <c r="B10" t="s">
        <v>6207</v>
      </c>
      <c r="C10" s="7">
        <v>163.01999999999998</v>
      </c>
      <c r="D10" s="7">
        <v>678.3599999999999</v>
      </c>
      <c r="E10" s="7">
        <v>171.04500000000002</v>
      </c>
      <c r="F10" s="7">
        <v>372.255</v>
      </c>
    </row>
    <row r="11" spans="1:8" x14ac:dyDescent="0.35">
      <c r="B11" t="s">
        <v>6208</v>
      </c>
      <c r="C11" s="7">
        <v>345.02</v>
      </c>
      <c r="D11" s="7">
        <v>273.86999999999995</v>
      </c>
      <c r="E11" s="7">
        <v>184.12999999999997</v>
      </c>
      <c r="F11" s="7">
        <v>201.11499999999998</v>
      </c>
    </row>
    <row r="12" spans="1:8" x14ac:dyDescent="0.35">
      <c r="B12" t="s">
        <v>6209</v>
      </c>
      <c r="C12" s="7">
        <v>334.89</v>
      </c>
      <c r="D12" s="7">
        <v>70.95</v>
      </c>
      <c r="E12" s="7">
        <v>134.23000000000002</v>
      </c>
      <c r="F12" s="7">
        <v>166.27499999999998</v>
      </c>
    </row>
    <row r="13" spans="1:8" x14ac:dyDescent="0.35">
      <c r="B13" t="s">
        <v>6210</v>
      </c>
      <c r="C13" s="7">
        <v>178.70999999999998</v>
      </c>
      <c r="D13" s="7">
        <v>166.1</v>
      </c>
      <c r="E13" s="7">
        <v>439.30999999999995</v>
      </c>
      <c r="F13" s="7">
        <v>492.9</v>
      </c>
    </row>
    <row r="14" spans="1:8" x14ac:dyDescent="0.35">
      <c r="B14" t="s">
        <v>6211</v>
      </c>
      <c r="C14" s="7">
        <v>301.98500000000001</v>
      </c>
      <c r="D14" s="7">
        <v>153.76499999999999</v>
      </c>
      <c r="E14" s="7">
        <v>215.55499999999998</v>
      </c>
      <c r="F14" s="7">
        <v>213.66499999999999</v>
      </c>
    </row>
    <row r="15" spans="1:8" x14ac:dyDescent="0.35">
      <c r="B15" t="s">
        <v>6212</v>
      </c>
      <c r="C15" s="7">
        <v>312.83499999999998</v>
      </c>
      <c r="D15" s="7">
        <v>63.249999999999993</v>
      </c>
      <c r="E15" s="7">
        <v>350.89500000000004</v>
      </c>
      <c r="F15" s="7">
        <v>96.405000000000001</v>
      </c>
    </row>
    <row r="16" spans="1:8"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extLst>
    <ext xmlns:x15="http://schemas.microsoft.com/office/spreadsheetml/2010/11/main" uri="{F7C9EE02-42E1-4005-9D12-6889AFFD525C}">
      <x15:webExtensions xmlns:xm="http://schemas.microsoft.com/office/excel/2006/main">
        <x15:webExtension appRef="{173622A6-C5A2-4A84-AEAB-D93384296C9A}">
          <xm:f>'Total Sales'!1:1048576</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16476-6D25-441E-86E6-075524FE4FF4}">
  <dimension ref="A2:H6"/>
  <sheetViews>
    <sheetView zoomScale="66" zoomScaleNormal="60" workbookViewId="0">
      <selection activeCell="B5" sqref="B5"/>
    </sheetView>
  </sheetViews>
  <sheetFormatPr defaultRowHeight="14.5" x14ac:dyDescent="0.35"/>
  <cols>
    <col min="1" max="1" width="14.81640625" bestFit="1" customWidth="1"/>
    <col min="2" max="2" width="11.6328125" bestFit="1" customWidth="1"/>
    <col min="3" max="3" width="20.453125" bestFit="1" customWidth="1"/>
    <col min="4" max="4" width="7.08984375" bestFit="1" customWidth="1"/>
    <col min="5" max="5" width="7.54296875" bestFit="1" customWidth="1"/>
    <col min="6" max="6" width="7.81640625" bestFit="1" customWidth="1"/>
  </cols>
  <sheetData>
    <row r="2" spans="1:8" x14ac:dyDescent="0.35">
      <c r="H2" s="8"/>
    </row>
    <row r="3" spans="1:8" x14ac:dyDescent="0.35">
      <c r="A3" s="6" t="s">
        <v>7</v>
      </c>
      <c r="B3" t="s">
        <v>6220</v>
      </c>
    </row>
    <row r="4" spans="1:8" x14ac:dyDescent="0.35">
      <c r="A4" t="s">
        <v>28</v>
      </c>
      <c r="B4" s="9">
        <v>2798.5050000000001</v>
      </c>
    </row>
    <row r="5" spans="1:8" x14ac:dyDescent="0.35">
      <c r="A5" t="s">
        <v>318</v>
      </c>
      <c r="B5" s="9">
        <v>6696.8649999999989</v>
      </c>
    </row>
    <row r="6" spans="1:8" x14ac:dyDescent="0.3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4AA53-F15B-40E5-85C5-657C0A64D518}">
  <dimension ref="A2:H8"/>
  <sheetViews>
    <sheetView zoomScale="66" zoomScaleNormal="60" workbookViewId="0">
      <selection activeCell="B4" sqref="B4"/>
    </sheetView>
  </sheetViews>
  <sheetFormatPr defaultRowHeight="14.5" x14ac:dyDescent="0.35"/>
  <cols>
    <col min="1" max="1" width="18.26953125" bestFit="1" customWidth="1"/>
    <col min="2" max="2" width="11.6328125" bestFit="1" customWidth="1"/>
    <col min="3" max="3" width="20.453125" bestFit="1" customWidth="1"/>
    <col min="4" max="4" width="7.08984375" bestFit="1" customWidth="1"/>
    <col min="5" max="5" width="7.54296875" bestFit="1" customWidth="1"/>
    <col min="6" max="6" width="7.81640625" bestFit="1" customWidth="1"/>
  </cols>
  <sheetData>
    <row r="2" spans="1:8" x14ac:dyDescent="0.35">
      <c r="H2" s="8"/>
    </row>
    <row r="3" spans="1:8" x14ac:dyDescent="0.35">
      <c r="A3" s="6" t="s">
        <v>4</v>
      </c>
      <c r="B3" t="s">
        <v>6220</v>
      </c>
    </row>
    <row r="4" spans="1:8" x14ac:dyDescent="0.35">
      <c r="A4" t="s">
        <v>3753</v>
      </c>
      <c r="B4" s="9">
        <v>278.01</v>
      </c>
    </row>
    <row r="5" spans="1:8" x14ac:dyDescent="0.35">
      <c r="A5" t="s">
        <v>1598</v>
      </c>
      <c r="B5" s="9">
        <v>281.67499999999995</v>
      </c>
    </row>
    <row r="6" spans="1:8" x14ac:dyDescent="0.35">
      <c r="A6" t="s">
        <v>2587</v>
      </c>
      <c r="B6" s="9">
        <v>289.11</v>
      </c>
    </row>
    <row r="7" spans="1:8" x14ac:dyDescent="0.35">
      <c r="A7" t="s">
        <v>5765</v>
      </c>
      <c r="B7" s="9">
        <v>307.04499999999996</v>
      </c>
    </row>
    <row r="8" spans="1:8"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customWidth="1"/>
    <col min="12" max="12" width="10.453125" customWidth="1"/>
    <col min="13" max="13" width="8.81640625" bestFit="1" customWidth="1"/>
    <col min="14" max="14" width="17.54296875" customWidth="1"/>
    <col min="15" max="15" width="16.7265625" customWidth="1"/>
    <col min="16" max="16" width="14.089843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 "Excelsa", IF(I2="Ara", "Arabica",IF(I2="Lib", "Liberica",""))))</f>
        <v>Robusta</v>
      </c>
      <c r="O2" t="str">
        <f>IF(J2 = "M", "Mediam", IF(J2="L", "Light", IF(J2="D","Dark", "")))</f>
        <v>Mediam</v>
      </c>
      <c r="P2" t="str">
        <f>_xlfn.XLOOKUP(Orders[[#This Row],[Customer ID]], customers!$A$2:$A$1001,customers!$I$2:$I$1001,,0)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 "Excelsa", IF(I3="Ara", "Arabica",IF(I3="Lib", "Liberica",""))))</f>
        <v>Excelsa</v>
      </c>
      <c r="O3" t="str">
        <f t="shared" ref="O3:O66" si="2">IF(J3 = "M", "Mediam", IF(J3="L", "Light", IF(J3="D","Dark", "")))</f>
        <v>Mediam</v>
      </c>
      <c r="P3" t="str">
        <f>_xlfn.XLOOKUP(Orders[[#This Row],[Customer ID]], customers!$A$2:$A$1001,customers!$I$2:$I$1001,,0)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customers!$A$2:$A$1001,customers!$I$2:$I$1001,,0)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Mediam</v>
      </c>
      <c r="P5" t="str">
        <f>_xlfn.XLOOKUP(Orders[[#This Row],[Customer ID]], customers!$A$2:$A$1001,customers!$I$2:$I$1001,,0)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customers!$A$2:$A$1001,customers!$I$2:$I$1001,,0)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customers!$A$2:$A$1001,customers!$I$2:$I$1001,,0)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customers!$A$2:$A$1001,customers!$I$2:$I$1001,,0)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customers!$A$2:$A$1001,customers!$I$2:$I$1001,,0)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Mediam</v>
      </c>
      <c r="P10" t="str">
        <f>_xlfn.XLOOKUP(Orders[[#This Row],[Customer ID]], customers!$A$2:$A$1001,customers!$I$2:$I$1001,,0)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Mediam</v>
      </c>
      <c r="P11" t="str">
        <f>_xlfn.XLOOKUP(Orders[[#This Row],[Customer ID]], customers!$A$2:$A$1001,customers!$I$2:$I$1001,,0)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customers!$A$2:$A$1001,customers!$I$2:$I$1001,,0)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customers!$A$2:$A$1001,customers!$I$2:$I$1001,,0)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Mediam</v>
      </c>
      <c r="P14" t="str">
        <f>_xlfn.XLOOKUP(Orders[[#This Row],[Customer ID]], customers!$A$2:$A$1001,customers!$I$2:$I$1001,,0)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customers!$A$2:$A$1001,customers!$I$2:$I$1001,,0)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customers!$A$2:$A$1001,customers!$I$2:$I$1001,,0)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Mediam</v>
      </c>
      <c r="P17" t="str">
        <f>_xlfn.XLOOKUP(Orders[[#This Row],[Customer ID]], customers!$A$2:$A$1001,customers!$I$2:$I$1001,,0)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Mediam</v>
      </c>
      <c r="P18" t="str">
        <f>_xlfn.XLOOKUP(Orders[[#This Row],[Customer ID]], customers!$A$2:$A$1001,customers!$I$2:$I$1001,,0)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customers!$A$2:$A$1001,customers!$I$2:$I$1001,,0)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customers!$A$2:$A$1001,customers!$I$2:$I$1001,,0)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Mediam</v>
      </c>
      <c r="P21" t="str">
        <f>_xlfn.XLOOKUP(Orders[[#This Row],[Customer ID]], customers!$A$2:$A$1001,customers!$I$2:$I$1001,,0)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customers!$A$2:$A$1001,customers!$I$2:$I$1001,,0)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customers!$A$2:$A$1001,customers!$I$2:$I$1001,,0)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Mediam</v>
      </c>
      <c r="P24" t="str">
        <f>_xlfn.XLOOKUP(Orders[[#This Row],[Customer ID]], customers!$A$2:$A$1001,customers!$I$2:$I$1001,,0)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customers!$A$2:$A$1001,customers!$I$2:$I$1001,,0)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Mediam</v>
      </c>
      <c r="P26" t="str">
        <f>_xlfn.XLOOKUP(Orders[[#This Row],[Customer ID]], customers!$A$2:$A$1001,customers!$I$2:$I$1001,,0)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Mediam</v>
      </c>
      <c r="P27" t="str">
        <f>_xlfn.XLOOKUP(Orders[[#This Row],[Customer ID]], customers!$A$2:$A$1001,customers!$I$2:$I$1001,,0)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Mediam</v>
      </c>
      <c r="P28" t="str">
        <f>_xlfn.XLOOKUP(Orders[[#This Row],[Customer ID]], customers!$A$2:$A$1001,customers!$I$2:$I$1001,,0)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Mediam</v>
      </c>
      <c r="P29" t="str">
        <f>_xlfn.XLOOKUP(Orders[[#This Row],[Customer ID]], customers!$A$2:$A$1001,customers!$I$2:$I$1001,,0)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customers!$A$2:$A$1001,customers!$I$2:$I$1001,,0)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customers!$A$2:$A$1001,customers!$I$2:$I$1001,,0)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Mediam</v>
      </c>
      <c r="P32" t="str">
        <f>_xlfn.XLOOKUP(Orders[[#This Row],[Customer ID]], customers!$A$2:$A$1001,customers!$I$2:$I$1001,,0)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customers!$A$2:$A$1001,customers!$I$2:$I$1001,,0)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Mediam</v>
      </c>
      <c r="P34" t="str">
        <f>_xlfn.XLOOKUP(Orders[[#This Row],[Customer ID]], customers!$A$2:$A$1001,customers!$I$2:$I$1001,,0)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customers!$A$2:$A$1001,customers!$I$2:$I$1001,,0)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customers!$A$2:$A$1001,customers!$I$2:$I$1001,,0)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customers!$A$2:$A$1001,customers!$I$2:$I$1001,,0)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Mediam</v>
      </c>
      <c r="P38" t="str">
        <f>_xlfn.XLOOKUP(Orders[[#This Row],[Customer ID]], customers!$A$2:$A$1001,customers!$I$2:$I$1001,,0)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customers!$A$2:$A$1001,customers!$I$2:$I$1001,,0)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Mediam</v>
      </c>
      <c r="P40" t="str">
        <f>_xlfn.XLOOKUP(Orders[[#This Row],[Customer ID]], customers!$A$2:$A$1001,customers!$I$2:$I$1001,,0)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Mediam</v>
      </c>
      <c r="P41" t="str">
        <f>_xlfn.XLOOKUP(Orders[[#This Row],[Customer ID]], customers!$A$2:$A$1001,customers!$I$2:$I$1001,,0)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Mediam</v>
      </c>
      <c r="P42" t="str">
        <f>_xlfn.XLOOKUP(Orders[[#This Row],[Customer ID]], customers!$A$2:$A$1001,customers!$I$2:$I$1001,,0)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customers!$A$2:$A$1001,customers!$I$2:$I$1001,,0)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customers!$A$2:$A$1001,customers!$I$2:$I$1001,,0)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customers!$A$2:$A$1001,customers!$I$2:$I$1001,,0)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Mediam</v>
      </c>
      <c r="P46" t="str">
        <f>_xlfn.XLOOKUP(Orders[[#This Row],[Customer ID]], customers!$A$2:$A$1001,customers!$I$2:$I$1001,,0)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customers!$A$2:$A$1001,customers!$I$2:$I$1001,,0)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Mediam</v>
      </c>
      <c r="P48" t="str">
        <f>_xlfn.XLOOKUP(Orders[[#This Row],[Customer ID]], customers!$A$2:$A$1001,customers!$I$2:$I$1001,,0)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customers!$A$2:$A$1001,customers!$I$2:$I$1001,,0)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customers!$A$2:$A$1001,customers!$I$2:$I$1001,,0)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customers!$A$2:$A$1001,customers!$I$2:$I$1001,,0)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customers!$A$2:$A$1001,customers!$I$2:$I$1001,,0)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customers!$A$2:$A$1001,customers!$I$2:$I$1001,,0)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Mediam</v>
      </c>
      <c r="P54" t="str">
        <f>_xlfn.XLOOKUP(Orders[[#This Row],[Customer ID]], customers!$A$2:$A$1001,customers!$I$2:$I$1001,,0)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customers!$A$2:$A$1001,customers!$I$2:$I$1001,,0)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Mediam</v>
      </c>
      <c r="P56" t="str">
        <f>_xlfn.XLOOKUP(Orders[[#This Row],[Customer ID]], customers!$A$2:$A$1001,customers!$I$2:$I$1001,,0)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customers!$A$2:$A$1001,customers!$I$2:$I$1001,,0)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customers!$A$2:$A$1001,customers!$I$2:$I$1001,,0)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customers!$A$2:$A$1001,customers!$I$2:$I$1001,,0)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customers!$A$2:$A$1001,customers!$I$2:$I$1001,,0)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Mediam</v>
      </c>
      <c r="P61" t="str">
        <f>_xlfn.XLOOKUP(Orders[[#This Row],[Customer ID]], customers!$A$2:$A$1001,customers!$I$2:$I$1001,,0)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customers!$A$2:$A$1001,customers!$I$2:$I$1001,,0)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customers!$A$2:$A$1001,customers!$I$2:$I$1001,,0)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customers!$A$2:$A$1001,customers!$I$2:$I$1001,,0)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Mediam</v>
      </c>
      <c r="P65" t="str">
        <f>_xlfn.XLOOKUP(Orders[[#This Row],[Customer ID]], customers!$A$2:$A$1001,customers!$I$2:$I$1001,,0)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Mediam</v>
      </c>
      <c r="P66" t="str">
        <f>_xlfn.XLOOKUP(Orders[[#This Row],[Customer ID]], customers!$A$2:$A$1001,customers!$I$2:$I$1001,,0)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 "Excelsa", IF(I67="Ara", "Arabica",IF(I67="Lib", "Liberica",""))))</f>
        <v>Robusta</v>
      </c>
      <c r="O67" t="str">
        <f t="shared" ref="O67:O130" si="5">IF(J67 = "M", "Mediam", IF(J67="L", "Light", IF(J67="D","Dark", "")))</f>
        <v>Dark</v>
      </c>
      <c r="P67" t="str">
        <f>_xlfn.XLOOKUP(Orders[[#This Row],[Customer ID]], customers!$A$2:$A$1001,customers!$I$2:$I$1001,,0)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customers!$A$2:$A$1001,customers!$I$2:$I$1001,,0)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customers!$A$2:$A$1001,customers!$I$2:$I$1001,,0)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Mediam</v>
      </c>
      <c r="P70" t="str">
        <f>_xlfn.XLOOKUP(Orders[[#This Row],[Customer ID]], customers!$A$2:$A$1001,customers!$I$2:$I$1001,,0)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Mediam</v>
      </c>
      <c r="P71" t="str">
        <f>_xlfn.XLOOKUP(Orders[[#This Row],[Customer ID]], customers!$A$2:$A$1001,customers!$I$2:$I$1001,,0)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customers!$A$2:$A$1001,customers!$I$2:$I$1001,,0)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customers!$A$2:$A$1001,customers!$I$2:$I$1001,,0)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Mediam</v>
      </c>
      <c r="P74" t="str">
        <f>_xlfn.XLOOKUP(Orders[[#This Row],[Customer ID]], customers!$A$2:$A$1001,customers!$I$2:$I$1001,,0)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Mediam</v>
      </c>
      <c r="P75" t="str">
        <f>_xlfn.XLOOKUP(Orders[[#This Row],[Customer ID]], customers!$A$2:$A$1001,customers!$I$2:$I$1001,,0)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customers!$A$2:$A$1001,customers!$I$2:$I$1001,,0)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customers!$A$2:$A$1001,customers!$I$2:$I$1001,,0)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customers!$A$2:$A$1001,customers!$I$2:$I$1001,,0)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customers!$A$2:$A$1001,customers!$I$2:$I$1001,,0)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Mediam</v>
      </c>
      <c r="P80" t="str">
        <f>_xlfn.XLOOKUP(Orders[[#This Row],[Customer ID]], customers!$A$2:$A$1001,customers!$I$2:$I$1001,,0)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customers!$A$2:$A$1001,customers!$I$2:$I$1001,,0)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customers!$A$2:$A$1001,customers!$I$2:$I$1001,,0)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customers!$A$2:$A$1001,customers!$I$2:$I$1001,,0)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Mediam</v>
      </c>
      <c r="P84" t="str">
        <f>_xlfn.XLOOKUP(Orders[[#This Row],[Customer ID]], customers!$A$2:$A$1001,customers!$I$2:$I$1001,,0)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customers!$A$2:$A$1001,customers!$I$2:$I$1001,,0)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customers!$A$2:$A$1001,customers!$I$2:$I$1001,,0)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customers!$A$2:$A$1001,customers!$I$2:$I$1001,,0)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customers!$A$2:$A$1001,customers!$I$2:$I$1001,,0)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Mediam</v>
      </c>
      <c r="P89" t="str">
        <f>_xlfn.XLOOKUP(Orders[[#This Row],[Customer ID]], customers!$A$2:$A$1001,customers!$I$2:$I$1001,,0)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customers!$A$2:$A$1001,customers!$I$2:$I$1001,,0)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customers!$A$2:$A$1001,customers!$I$2:$I$1001,,0)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customers!$A$2:$A$1001,customers!$I$2:$I$1001,,0)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Mediam</v>
      </c>
      <c r="P93" t="str">
        <f>_xlfn.XLOOKUP(Orders[[#This Row],[Customer ID]], customers!$A$2:$A$1001,customers!$I$2:$I$1001,,0)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customers!$A$2:$A$1001,customers!$I$2:$I$1001,,0)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customers!$A$2:$A$1001,customers!$I$2:$I$1001,,0)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customers!$A$2:$A$1001,customers!$I$2:$I$1001,,0)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Mediam</v>
      </c>
      <c r="P97" t="str">
        <f>_xlfn.XLOOKUP(Orders[[#This Row],[Customer ID]], customers!$A$2:$A$1001,customers!$I$2:$I$1001,,0)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customers!$A$2:$A$1001,customers!$I$2:$I$1001,,0)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Mediam</v>
      </c>
      <c r="P99" t="str">
        <f>_xlfn.XLOOKUP(Orders[[#This Row],[Customer ID]], customers!$A$2:$A$1001,customers!$I$2:$I$1001,,0)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customers!$A$2:$A$1001,customers!$I$2:$I$1001,,0)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Mediam</v>
      </c>
      <c r="P101" t="str">
        <f>_xlfn.XLOOKUP(Orders[[#This Row],[Customer ID]], customers!$A$2:$A$1001,customers!$I$2:$I$1001,,0)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customers!$A$2:$A$1001,customers!$I$2:$I$1001,,0)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customers!$A$2:$A$1001,customers!$I$2:$I$1001,,0)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customers!$A$2:$A$1001,customers!$I$2:$I$1001,,0)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Mediam</v>
      </c>
      <c r="P105" t="str">
        <f>_xlfn.XLOOKUP(Orders[[#This Row],[Customer ID]], customers!$A$2:$A$1001,customers!$I$2:$I$1001,,0)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Mediam</v>
      </c>
      <c r="P106" t="str">
        <f>_xlfn.XLOOKUP(Orders[[#This Row],[Customer ID]], customers!$A$2:$A$1001,customers!$I$2:$I$1001,,0)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Mediam</v>
      </c>
      <c r="P107" t="str">
        <f>_xlfn.XLOOKUP(Orders[[#This Row],[Customer ID]], customers!$A$2:$A$1001,customers!$I$2:$I$1001,,0)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customers!$A$2:$A$1001,customers!$I$2:$I$1001,,0)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Mediam</v>
      </c>
      <c r="P109" t="str">
        <f>_xlfn.XLOOKUP(Orders[[#This Row],[Customer ID]], customers!$A$2:$A$1001,customers!$I$2:$I$1001,,0)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Mediam</v>
      </c>
      <c r="P110" t="str">
        <f>_xlfn.XLOOKUP(Orders[[#This Row],[Customer ID]], customers!$A$2:$A$1001,customers!$I$2:$I$1001,,0)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customers!$A$2:$A$1001,customers!$I$2:$I$1001,,0)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customers!$A$2:$A$1001,customers!$I$2:$I$1001,,0)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customers!$A$2:$A$1001,customers!$I$2:$I$1001,,0)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Mediam</v>
      </c>
      <c r="P114" t="str">
        <f>_xlfn.XLOOKUP(Orders[[#This Row],[Customer ID]], customers!$A$2:$A$1001,customers!$I$2:$I$1001,,0)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Mediam</v>
      </c>
      <c r="P115" t="str">
        <f>_xlfn.XLOOKUP(Orders[[#This Row],[Customer ID]], customers!$A$2:$A$1001,customers!$I$2:$I$1001,,0)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customers!$A$2:$A$1001,customers!$I$2:$I$1001,,0)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customers!$A$2:$A$1001,customers!$I$2:$I$1001,,0)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customers!$A$2:$A$1001,customers!$I$2:$I$1001,,0)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customers!$A$2:$A$1001,customers!$I$2:$I$1001,,0)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customers!$A$2:$A$1001,customers!$I$2:$I$1001,,0)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Mediam</v>
      </c>
      <c r="P121" t="str">
        <f>_xlfn.XLOOKUP(Orders[[#This Row],[Customer ID]], customers!$A$2:$A$1001,customers!$I$2:$I$1001,,0)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customers!$A$2:$A$1001,customers!$I$2:$I$1001,,0)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Mediam</v>
      </c>
      <c r="P123" t="str">
        <f>_xlfn.XLOOKUP(Orders[[#This Row],[Customer ID]], customers!$A$2:$A$1001,customers!$I$2:$I$1001,,0)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customers!$A$2:$A$1001,customers!$I$2:$I$1001,,0)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customers!$A$2:$A$1001,customers!$I$2:$I$1001,,0)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Mediam</v>
      </c>
      <c r="P126" t="str">
        <f>_xlfn.XLOOKUP(Orders[[#This Row],[Customer ID]], customers!$A$2:$A$1001,customers!$I$2:$I$1001,,0)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Mediam</v>
      </c>
      <c r="P127" t="str">
        <f>_xlfn.XLOOKUP(Orders[[#This Row],[Customer ID]], customers!$A$2:$A$1001,customers!$I$2:$I$1001,,0)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Mediam</v>
      </c>
      <c r="P128" t="str">
        <f>_xlfn.XLOOKUP(Orders[[#This Row],[Customer ID]], customers!$A$2:$A$1001,customers!$I$2:$I$1001,,0)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customers!$A$2:$A$1001,customers!$I$2:$I$1001,,0)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Mediam</v>
      </c>
      <c r="P130" t="str">
        <f>_xlfn.XLOOKUP(Orders[[#This Row],[Customer ID]], customers!$A$2:$A$1001,customers!$I$2:$I$1001,,0)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 "Excelsa", IF(I131="Ara", "Arabica",IF(I131="Lib", "Liberica",""))))</f>
        <v>Excelsa</v>
      </c>
      <c r="O131" t="str">
        <f t="shared" ref="O131:O194" si="8">IF(J131 = "M", "Mediam", IF(J131="L", "Light", IF(J131="D","Dark", "")))</f>
        <v>Dark</v>
      </c>
      <c r="P131" t="str">
        <f>_xlfn.XLOOKUP(Orders[[#This Row],[Customer ID]], customers!$A$2:$A$1001,customers!$I$2:$I$1001,,0)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customers!$A$2:$A$1001,customers!$I$2:$I$1001,,0)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customers!$A$2:$A$1001,customers!$I$2:$I$1001,,0)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customers!$A$2:$A$1001,customers!$I$2:$I$1001,,0)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customers!$A$2:$A$1001,customers!$I$2:$I$1001,,0)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Mediam</v>
      </c>
      <c r="P136" t="str">
        <f>_xlfn.XLOOKUP(Orders[[#This Row],[Customer ID]], customers!$A$2:$A$1001,customers!$I$2:$I$1001,,0)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customers!$A$2:$A$1001,customers!$I$2:$I$1001,,0)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customers!$A$2:$A$1001,customers!$I$2:$I$1001,,0)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customers!$A$2:$A$1001,customers!$I$2:$I$1001,,0)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customers!$A$2:$A$1001,customers!$I$2:$I$1001,,0)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customers!$A$2:$A$1001,customers!$I$2:$I$1001,,0)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customers!$A$2:$A$1001,customers!$I$2:$I$1001,,0)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customers!$A$2:$A$1001,customers!$I$2:$I$1001,,0)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customers!$A$2:$A$1001,customers!$I$2:$I$1001,,0)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Mediam</v>
      </c>
      <c r="P145" t="str">
        <f>_xlfn.XLOOKUP(Orders[[#This Row],[Customer ID]], customers!$A$2:$A$1001,customers!$I$2:$I$1001,,0)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customers!$A$2:$A$1001,customers!$I$2:$I$1001,,0)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Mediam</v>
      </c>
      <c r="P147" t="str">
        <f>_xlfn.XLOOKUP(Orders[[#This Row],[Customer ID]], customers!$A$2:$A$1001,customers!$I$2:$I$1001,,0)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Mediam</v>
      </c>
      <c r="P148" t="str">
        <f>_xlfn.XLOOKUP(Orders[[#This Row],[Customer ID]], customers!$A$2:$A$1001,customers!$I$2:$I$1001,,0)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Mediam</v>
      </c>
      <c r="P149" t="str">
        <f>_xlfn.XLOOKUP(Orders[[#This Row],[Customer ID]], customers!$A$2:$A$1001,customers!$I$2:$I$1001,,0)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customers!$A$2:$A$1001,customers!$I$2:$I$1001,,0)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Mediam</v>
      </c>
      <c r="P151" t="str">
        <f>_xlfn.XLOOKUP(Orders[[#This Row],[Customer ID]], customers!$A$2:$A$1001,customers!$I$2:$I$1001,,0)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customers!$A$2:$A$1001,customers!$I$2:$I$1001,,0)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Mediam</v>
      </c>
      <c r="P153" t="str">
        <f>_xlfn.XLOOKUP(Orders[[#This Row],[Customer ID]], customers!$A$2:$A$1001,customers!$I$2:$I$1001,,0)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Mediam</v>
      </c>
      <c r="P154" t="str">
        <f>_xlfn.XLOOKUP(Orders[[#This Row],[Customer ID]], customers!$A$2:$A$1001,customers!$I$2:$I$1001,,0)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customers!$A$2:$A$1001,customers!$I$2:$I$1001,,0)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customers!$A$2:$A$1001,customers!$I$2:$I$1001,,0)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Mediam</v>
      </c>
      <c r="P157" t="str">
        <f>_xlfn.XLOOKUP(Orders[[#This Row],[Customer ID]], customers!$A$2:$A$1001,customers!$I$2:$I$1001,,0)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Mediam</v>
      </c>
      <c r="P158" t="str">
        <f>_xlfn.XLOOKUP(Orders[[#This Row],[Customer ID]], customers!$A$2:$A$1001,customers!$I$2:$I$1001,,0)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customers!$A$2:$A$1001,customers!$I$2:$I$1001,,0)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customers!$A$2:$A$1001,customers!$I$2:$I$1001,,0)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customers!$A$2:$A$1001,customers!$I$2:$I$1001,,0)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Mediam</v>
      </c>
      <c r="P162" t="str">
        <f>_xlfn.XLOOKUP(Orders[[#This Row],[Customer ID]], customers!$A$2:$A$1001,customers!$I$2:$I$1001,,0)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customers!$A$2:$A$1001,customers!$I$2:$I$1001,,0)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customers!$A$2:$A$1001,customers!$I$2:$I$1001,,0)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customers!$A$2:$A$1001,customers!$I$2:$I$1001,,0)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customers!$A$2:$A$1001,customers!$I$2:$I$1001,,0)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customers!$A$2:$A$1001,customers!$I$2:$I$1001,,0)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customers!$A$2:$A$1001,customers!$I$2:$I$1001,,0)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Mediam</v>
      </c>
      <c r="P169" t="str">
        <f>_xlfn.XLOOKUP(Orders[[#This Row],[Customer ID]], customers!$A$2:$A$1001,customers!$I$2:$I$1001,,0)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Mediam</v>
      </c>
      <c r="P170" t="str">
        <f>_xlfn.XLOOKUP(Orders[[#This Row],[Customer ID]], customers!$A$2:$A$1001,customers!$I$2:$I$1001,,0)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customers!$A$2:$A$1001,customers!$I$2:$I$1001,,0)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customers!$A$2:$A$1001,customers!$I$2:$I$1001,,0)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Mediam</v>
      </c>
      <c r="P173" t="str">
        <f>_xlfn.XLOOKUP(Orders[[#This Row],[Customer ID]], customers!$A$2:$A$1001,customers!$I$2:$I$1001,,0)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customers!$A$2:$A$1001,customers!$I$2:$I$1001,,0)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Mediam</v>
      </c>
      <c r="P175" t="str">
        <f>_xlfn.XLOOKUP(Orders[[#This Row],[Customer ID]], customers!$A$2:$A$1001,customers!$I$2:$I$1001,,0)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customers!$A$2:$A$1001,customers!$I$2:$I$1001,,0)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Mediam</v>
      </c>
      <c r="P177" t="str">
        <f>_xlfn.XLOOKUP(Orders[[#This Row],[Customer ID]], customers!$A$2:$A$1001,customers!$I$2:$I$1001,,0)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customers!$A$2:$A$1001,customers!$I$2:$I$1001,,0)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customers!$A$2:$A$1001,customers!$I$2:$I$1001,,0)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customers!$A$2:$A$1001,customers!$I$2:$I$1001,,0)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customers!$A$2:$A$1001,customers!$I$2:$I$1001,,0)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customers!$A$2:$A$1001,customers!$I$2:$I$1001,,0)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customers!$A$2:$A$1001,customers!$I$2:$I$1001,,0)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customers!$A$2:$A$1001,customers!$I$2:$I$1001,,0)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Mediam</v>
      </c>
      <c r="P185" t="str">
        <f>_xlfn.XLOOKUP(Orders[[#This Row],[Customer ID]], customers!$A$2:$A$1001,customers!$I$2:$I$1001,,0)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customers!$A$2:$A$1001,customers!$I$2:$I$1001,,0)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customers!$A$2:$A$1001,customers!$I$2:$I$1001,,0)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Mediam</v>
      </c>
      <c r="P188" t="str">
        <f>_xlfn.XLOOKUP(Orders[[#This Row],[Customer ID]], customers!$A$2:$A$1001,customers!$I$2:$I$1001,,0)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Mediam</v>
      </c>
      <c r="P189" t="str">
        <f>_xlfn.XLOOKUP(Orders[[#This Row],[Customer ID]], customers!$A$2:$A$1001,customers!$I$2:$I$1001,,0)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customers!$A$2:$A$1001,customers!$I$2:$I$1001,,0)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Mediam</v>
      </c>
      <c r="P191" t="str">
        <f>_xlfn.XLOOKUP(Orders[[#This Row],[Customer ID]], customers!$A$2:$A$1001,customers!$I$2:$I$1001,,0)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Mediam</v>
      </c>
      <c r="P192" t="str">
        <f>_xlfn.XLOOKUP(Orders[[#This Row],[Customer ID]], customers!$A$2:$A$1001,customers!$I$2:$I$1001,,0)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customers!$A$2:$A$1001,customers!$I$2:$I$1001,,0)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customers!$A$2:$A$1001,customers!$I$2:$I$1001,,0)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 "Excelsa", IF(I195="Ara", "Arabica",IF(I195="Lib", "Liberica",""))))</f>
        <v>Excelsa</v>
      </c>
      <c r="O195" t="str">
        <f t="shared" ref="O195:O258" si="11">IF(J195 = "M", "Mediam", IF(J195="L", "Light", IF(J195="D","Dark", "")))</f>
        <v>Light</v>
      </c>
      <c r="P195" t="str">
        <f>_xlfn.XLOOKUP(Orders[[#This Row],[Customer ID]], customers!$A$2:$A$1001,customers!$I$2:$I$1001,,0)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customers!$A$2:$A$1001,customers!$I$2:$I$1001,,0)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customers!$A$2:$A$1001,customers!$I$2:$I$1001,,0)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customers!$A$2:$A$1001,customers!$I$2:$I$1001,,0)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customers!$A$2:$A$1001,customers!$I$2:$I$1001,,0)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customers!$A$2:$A$1001,customers!$I$2:$I$1001,,0)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customers!$A$2:$A$1001,customers!$I$2:$I$1001,,0)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Mediam</v>
      </c>
      <c r="P202" t="str">
        <f>_xlfn.XLOOKUP(Orders[[#This Row],[Customer ID]], customers!$A$2:$A$1001,customers!$I$2:$I$1001,,0)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customers!$A$2:$A$1001,customers!$I$2:$I$1001,,0)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customers!$A$2:$A$1001,customers!$I$2:$I$1001,,0)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customers!$A$2:$A$1001,customers!$I$2:$I$1001,,0)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Mediam</v>
      </c>
      <c r="P206" t="str">
        <f>_xlfn.XLOOKUP(Orders[[#This Row],[Customer ID]], customers!$A$2:$A$1001,customers!$I$2:$I$1001,,0)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customers!$A$2:$A$1001,customers!$I$2:$I$1001,,0)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Mediam</v>
      </c>
      <c r="P208" t="str">
        <f>_xlfn.XLOOKUP(Orders[[#This Row],[Customer ID]], customers!$A$2:$A$1001,customers!$I$2:$I$1001,,0)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Mediam</v>
      </c>
      <c r="P209" t="str">
        <f>_xlfn.XLOOKUP(Orders[[#This Row],[Customer ID]], customers!$A$2:$A$1001,customers!$I$2:$I$1001,,0)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customers!$A$2:$A$1001,customers!$I$2:$I$1001,,0)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Mediam</v>
      </c>
      <c r="P211" t="str">
        <f>_xlfn.XLOOKUP(Orders[[#This Row],[Customer ID]], customers!$A$2:$A$1001,customers!$I$2:$I$1001,,0)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customers!$A$2:$A$1001,customers!$I$2:$I$1001,,0)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customers!$A$2:$A$1001,customers!$I$2:$I$1001,,0)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customers!$A$2:$A$1001,customers!$I$2:$I$1001,,0)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customers!$A$2:$A$1001,customers!$I$2:$I$1001,,0)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customers!$A$2:$A$1001,customers!$I$2:$I$1001,,0)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customers!$A$2:$A$1001,customers!$I$2:$I$1001,,0)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Mediam</v>
      </c>
      <c r="P218" t="str">
        <f>_xlfn.XLOOKUP(Orders[[#This Row],[Customer ID]], customers!$A$2:$A$1001,customers!$I$2:$I$1001,,0)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customers!$A$2:$A$1001,customers!$I$2:$I$1001,,0)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Mediam</v>
      </c>
      <c r="P220" t="str">
        <f>_xlfn.XLOOKUP(Orders[[#This Row],[Customer ID]], customers!$A$2:$A$1001,customers!$I$2:$I$1001,,0)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customers!$A$2:$A$1001,customers!$I$2:$I$1001,,0)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Mediam</v>
      </c>
      <c r="P222" t="str">
        <f>_xlfn.XLOOKUP(Orders[[#This Row],[Customer ID]], customers!$A$2:$A$1001,customers!$I$2:$I$1001,,0)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customers!$A$2:$A$1001,customers!$I$2:$I$1001,,0)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customers!$A$2:$A$1001,customers!$I$2:$I$1001,,0)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customers!$A$2:$A$1001,customers!$I$2:$I$1001,,0)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customers!$A$2:$A$1001,customers!$I$2:$I$1001,,0)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customers!$A$2:$A$1001,customers!$I$2:$I$1001,,0)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Mediam</v>
      </c>
      <c r="P228" t="str">
        <f>_xlfn.XLOOKUP(Orders[[#This Row],[Customer ID]], customers!$A$2:$A$1001,customers!$I$2:$I$1001,,0)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customers!$A$2:$A$1001,customers!$I$2:$I$1001,,0)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customers!$A$2:$A$1001,customers!$I$2:$I$1001,,0)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Mediam</v>
      </c>
      <c r="P231" t="str">
        <f>_xlfn.XLOOKUP(Orders[[#This Row],[Customer ID]], customers!$A$2:$A$1001,customers!$I$2:$I$1001,,0)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Mediam</v>
      </c>
      <c r="P232" t="str">
        <f>_xlfn.XLOOKUP(Orders[[#This Row],[Customer ID]], customers!$A$2:$A$1001,customers!$I$2:$I$1001,,0)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Mediam</v>
      </c>
      <c r="P233" t="str">
        <f>_xlfn.XLOOKUP(Orders[[#This Row],[Customer ID]], customers!$A$2:$A$1001,customers!$I$2:$I$1001,,0)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customers!$A$2:$A$1001,customers!$I$2:$I$1001,,0)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Mediam</v>
      </c>
      <c r="P235" t="str">
        <f>_xlfn.XLOOKUP(Orders[[#This Row],[Customer ID]], customers!$A$2:$A$1001,customers!$I$2:$I$1001,,0)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customers!$A$2:$A$1001,customers!$I$2:$I$1001,,0)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customers!$A$2:$A$1001,customers!$I$2:$I$1001,,0)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customers!$A$2:$A$1001,customers!$I$2:$I$1001,,0)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customers!$A$2:$A$1001,customers!$I$2:$I$1001,,0)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Mediam</v>
      </c>
      <c r="P240" t="str">
        <f>_xlfn.XLOOKUP(Orders[[#This Row],[Customer ID]], customers!$A$2:$A$1001,customers!$I$2:$I$1001,,0)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customers!$A$2:$A$1001,customers!$I$2:$I$1001,,0)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Mediam</v>
      </c>
      <c r="P242" t="str">
        <f>_xlfn.XLOOKUP(Orders[[#This Row],[Customer ID]], customers!$A$2:$A$1001,customers!$I$2:$I$1001,,0)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Mediam</v>
      </c>
      <c r="P243" t="str">
        <f>_xlfn.XLOOKUP(Orders[[#This Row],[Customer ID]], customers!$A$2:$A$1001,customers!$I$2:$I$1001,,0)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customers!$A$2:$A$1001,customers!$I$2:$I$1001,,0)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customers!$A$2:$A$1001,customers!$I$2:$I$1001,,0)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Mediam</v>
      </c>
      <c r="P246" t="str">
        <f>_xlfn.XLOOKUP(Orders[[#This Row],[Customer ID]], customers!$A$2:$A$1001,customers!$I$2:$I$1001,,0)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customers!$A$2:$A$1001,customers!$I$2:$I$1001,,0)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customers!$A$2:$A$1001,customers!$I$2:$I$1001,,0)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customers!$A$2:$A$1001,customers!$I$2:$I$1001,,0)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customers!$A$2:$A$1001,customers!$I$2:$I$1001,,0)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customers!$A$2:$A$1001,customers!$I$2:$I$1001,,0)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Mediam</v>
      </c>
      <c r="P252" t="str">
        <f>_xlfn.XLOOKUP(Orders[[#This Row],[Customer ID]], customers!$A$2:$A$1001,customers!$I$2:$I$1001,,0)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Mediam</v>
      </c>
      <c r="P253" t="str">
        <f>_xlfn.XLOOKUP(Orders[[#This Row],[Customer ID]], customers!$A$2:$A$1001,customers!$I$2:$I$1001,,0)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customers!$A$2:$A$1001,customers!$I$2:$I$1001,,0)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Mediam</v>
      </c>
      <c r="P255" t="str">
        <f>_xlfn.XLOOKUP(Orders[[#This Row],[Customer ID]], customers!$A$2:$A$1001,customers!$I$2:$I$1001,,0)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customers!$A$2:$A$1001,customers!$I$2:$I$1001,,0)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customers!$A$2:$A$1001,customers!$I$2:$I$1001,,0)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Mediam</v>
      </c>
      <c r="P258" t="str">
        <f>_xlfn.XLOOKUP(Orders[[#This Row],[Customer ID]], customers!$A$2:$A$1001,customers!$I$2:$I$1001,,0)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 "Excelsa", IF(I259="Ara", "Arabica",IF(I259="Lib", "Liberica",""))))</f>
        <v>Excelsa</v>
      </c>
      <c r="O259" t="str">
        <f t="shared" ref="O259:O322" si="14">IF(J259 = "M", "Mediam", IF(J259="L", "Light", IF(J259="D","Dark", "")))</f>
        <v>Dark</v>
      </c>
      <c r="P259" t="str">
        <f>_xlfn.XLOOKUP(Orders[[#This Row],[Customer ID]], customers!$A$2:$A$1001,customers!$I$2:$I$1001,,0)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customers!$A$2:$A$1001,customers!$I$2:$I$1001,,0)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Mediam</v>
      </c>
      <c r="P261" t="str">
        <f>_xlfn.XLOOKUP(Orders[[#This Row],[Customer ID]], customers!$A$2:$A$1001,customers!$I$2:$I$1001,,0)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customers!$A$2:$A$1001,customers!$I$2:$I$1001,,0)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customers!$A$2:$A$1001,customers!$I$2:$I$1001,,0)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Mediam</v>
      </c>
      <c r="P264" t="str">
        <f>_xlfn.XLOOKUP(Orders[[#This Row],[Customer ID]], customers!$A$2:$A$1001,customers!$I$2:$I$1001,,0)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Mediam</v>
      </c>
      <c r="P265" t="str">
        <f>_xlfn.XLOOKUP(Orders[[#This Row],[Customer ID]], customers!$A$2:$A$1001,customers!$I$2:$I$1001,,0)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customers!$A$2:$A$1001,customers!$I$2:$I$1001,,0)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customers!$A$2:$A$1001,customers!$I$2:$I$1001,,0)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customers!$A$2:$A$1001,customers!$I$2:$I$1001,,0)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customers!$A$2:$A$1001,customers!$I$2:$I$1001,,0)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customers!$A$2:$A$1001,customers!$I$2:$I$1001,,0)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customers!$A$2:$A$1001,customers!$I$2:$I$1001,,0)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customers!$A$2:$A$1001,customers!$I$2:$I$1001,,0)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customers!$A$2:$A$1001,customers!$I$2:$I$1001,,0)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customers!$A$2:$A$1001,customers!$I$2:$I$1001,,0)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customers!$A$2:$A$1001,customers!$I$2:$I$1001,,0)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Mediam</v>
      </c>
      <c r="P276" t="str">
        <f>_xlfn.XLOOKUP(Orders[[#This Row],[Customer ID]], customers!$A$2:$A$1001,customers!$I$2:$I$1001,,0)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customers!$A$2:$A$1001,customers!$I$2:$I$1001,,0)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customers!$A$2:$A$1001,customers!$I$2:$I$1001,,0)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customers!$A$2:$A$1001,customers!$I$2:$I$1001,,0)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customers!$A$2:$A$1001,customers!$I$2:$I$1001,,0)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Mediam</v>
      </c>
      <c r="P281" t="str">
        <f>_xlfn.XLOOKUP(Orders[[#This Row],[Customer ID]], customers!$A$2:$A$1001,customers!$I$2:$I$1001,,0)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Mediam</v>
      </c>
      <c r="P282" t="str">
        <f>_xlfn.XLOOKUP(Orders[[#This Row],[Customer ID]], customers!$A$2:$A$1001,customers!$I$2:$I$1001,,0)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customers!$A$2:$A$1001,customers!$I$2:$I$1001,,0)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customers!$A$2:$A$1001,customers!$I$2:$I$1001,,0)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customers!$A$2:$A$1001,customers!$I$2:$I$1001,,0)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Mediam</v>
      </c>
      <c r="P286" t="str">
        <f>_xlfn.XLOOKUP(Orders[[#This Row],[Customer ID]], customers!$A$2:$A$1001,customers!$I$2:$I$1001,,0)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customers!$A$2:$A$1001,customers!$I$2:$I$1001,,0)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Mediam</v>
      </c>
      <c r="P288" t="str">
        <f>_xlfn.XLOOKUP(Orders[[#This Row],[Customer ID]], customers!$A$2:$A$1001,customers!$I$2:$I$1001,,0)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customers!$A$2:$A$1001,customers!$I$2:$I$1001,,0)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Mediam</v>
      </c>
      <c r="P290" t="str">
        <f>_xlfn.XLOOKUP(Orders[[#This Row],[Customer ID]], customers!$A$2:$A$1001,customers!$I$2:$I$1001,,0)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customers!$A$2:$A$1001,customers!$I$2:$I$1001,,0)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customers!$A$2:$A$1001,customers!$I$2:$I$1001,,0)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Mediam</v>
      </c>
      <c r="P293" t="str">
        <f>_xlfn.XLOOKUP(Orders[[#This Row],[Customer ID]], customers!$A$2:$A$1001,customers!$I$2:$I$1001,,0)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customers!$A$2:$A$1001,customers!$I$2:$I$1001,,0)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customers!$A$2:$A$1001,customers!$I$2:$I$1001,,0)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customers!$A$2:$A$1001,customers!$I$2:$I$1001,,0)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Mediam</v>
      </c>
      <c r="P297" t="str">
        <f>_xlfn.XLOOKUP(Orders[[#This Row],[Customer ID]], customers!$A$2:$A$1001,customers!$I$2:$I$1001,,0)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Mediam</v>
      </c>
      <c r="P298" t="str">
        <f>_xlfn.XLOOKUP(Orders[[#This Row],[Customer ID]], customers!$A$2:$A$1001,customers!$I$2:$I$1001,,0)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customers!$A$2:$A$1001,customers!$I$2:$I$1001,,0)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customers!$A$2:$A$1001,customers!$I$2:$I$1001,,0)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customers!$A$2:$A$1001,customers!$I$2:$I$1001,,0)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customers!$A$2:$A$1001,customers!$I$2:$I$1001,,0)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customers!$A$2:$A$1001,customers!$I$2:$I$1001,,0)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Mediam</v>
      </c>
      <c r="P304" t="str">
        <f>_xlfn.XLOOKUP(Orders[[#This Row],[Customer ID]], customers!$A$2:$A$1001,customers!$I$2:$I$1001,,0)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customers!$A$2:$A$1001,customers!$I$2:$I$1001,,0)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customers!$A$2:$A$1001,customers!$I$2:$I$1001,,0)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Mediam</v>
      </c>
      <c r="P307" t="str">
        <f>_xlfn.XLOOKUP(Orders[[#This Row],[Customer ID]], customers!$A$2:$A$1001,customers!$I$2:$I$1001,,0)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Mediam</v>
      </c>
      <c r="P308" t="str">
        <f>_xlfn.XLOOKUP(Orders[[#This Row],[Customer ID]], customers!$A$2:$A$1001,customers!$I$2:$I$1001,,0)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Mediam</v>
      </c>
      <c r="P309" t="str">
        <f>_xlfn.XLOOKUP(Orders[[#This Row],[Customer ID]], customers!$A$2:$A$1001,customers!$I$2:$I$1001,,0)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Mediam</v>
      </c>
      <c r="P310" t="str">
        <f>_xlfn.XLOOKUP(Orders[[#This Row],[Customer ID]], customers!$A$2:$A$1001,customers!$I$2:$I$1001,,0)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Mediam</v>
      </c>
      <c r="P311" t="str">
        <f>_xlfn.XLOOKUP(Orders[[#This Row],[Customer ID]], customers!$A$2:$A$1001,customers!$I$2:$I$1001,,0)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customers!$A$2:$A$1001,customers!$I$2:$I$1001,,0)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Mediam</v>
      </c>
      <c r="P313" t="str">
        <f>_xlfn.XLOOKUP(Orders[[#This Row],[Customer ID]], customers!$A$2:$A$1001,customers!$I$2:$I$1001,,0)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Mediam</v>
      </c>
      <c r="P314" t="str">
        <f>_xlfn.XLOOKUP(Orders[[#This Row],[Customer ID]], customers!$A$2:$A$1001,customers!$I$2:$I$1001,,0)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Mediam</v>
      </c>
      <c r="P315" t="str">
        <f>_xlfn.XLOOKUP(Orders[[#This Row],[Customer ID]], customers!$A$2:$A$1001,customers!$I$2:$I$1001,,0)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customers!$A$2:$A$1001,customers!$I$2:$I$1001,,0)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customers!$A$2:$A$1001,customers!$I$2:$I$1001,,0)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customers!$A$2:$A$1001,customers!$I$2:$I$1001,,0)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customers!$A$2:$A$1001,customers!$I$2:$I$1001,,0)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Mediam</v>
      </c>
      <c r="P320" t="str">
        <f>_xlfn.XLOOKUP(Orders[[#This Row],[Customer ID]], customers!$A$2:$A$1001,customers!$I$2:$I$1001,,0)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Mediam</v>
      </c>
      <c r="P321" t="str">
        <f>_xlfn.XLOOKUP(Orders[[#This Row],[Customer ID]], customers!$A$2:$A$1001,customers!$I$2:$I$1001,,0)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customers!$A$2:$A$1001,customers!$I$2:$I$1001,,0)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 "Excelsa", IF(I323="Ara", "Arabica",IF(I323="Lib", "Liberica",""))))</f>
        <v>Arabica</v>
      </c>
      <c r="O323" t="str">
        <f t="shared" ref="O323:O386" si="17">IF(J323 = "M", "Mediam", IF(J323="L", "Light", IF(J323="D","Dark", "")))</f>
        <v>Mediam</v>
      </c>
      <c r="P323" t="str">
        <f>_xlfn.XLOOKUP(Orders[[#This Row],[Customer ID]], customers!$A$2:$A$1001,customers!$I$2:$I$1001,,0)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customers!$A$2:$A$1001,customers!$I$2:$I$1001,,0)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customers!$A$2:$A$1001,customers!$I$2:$I$1001,,0)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Mediam</v>
      </c>
      <c r="P326" t="str">
        <f>_xlfn.XLOOKUP(Orders[[#This Row],[Customer ID]], customers!$A$2:$A$1001,customers!$I$2:$I$1001,,0)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customers!$A$2:$A$1001,customers!$I$2:$I$1001,,0)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customers!$A$2:$A$1001,customers!$I$2:$I$1001,,0)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customers!$A$2:$A$1001,customers!$I$2:$I$1001,,0)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customers!$A$2:$A$1001,customers!$I$2:$I$1001,,0)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customers!$A$2:$A$1001,customers!$I$2:$I$1001,,0)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customers!$A$2:$A$1001,customers!$I$2:$I$1001,,0)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Mediam</v>
      </c>
      <c r="P333" t="str">
        <f>_xlfn.XLOOKUP(Orders[[#This Row],[Customer ID]], customers!$A$2:$A$1001,customers!$I$2:$I$1001,,0)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customers!$A$2:$A$1001,customers!$I$2:$I$1001,,0)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Mediam</v>
      </c>
      <c r="P335" t="str">
        <f>_xlfn.XLOOKUP(Orders[[#This Row],[Customer ID]], customers!$A$2:$A$1001,customers!$I$2:$I$1001,,0)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customers!$A$2:$A$1001,customers!$I$2:$I$1001,,0)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customers!$A$2:$A$1001,customers!$I$2:$I$1001,,0)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Mediam</v>
      </c>
      <c r="P338" t="str">
        <f>_xlfn.XLOOKUP(Orders[[#This Row],[Customer ID]], customers!$A$2:$A$1001,customers!$I$2:$I$1001,,0)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customers!$A$2:$A$1001,customers!$I$2:$I$1001,,0)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customers!$A$2:$A$1001,customers!$I$2:$I$1001,,0)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customers!$A$2:$A$1001,customers!$I$2:$I$1001,,0)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customers!$A$2:$A$1001,customers!$I$2:$I$1001,,0)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customers!$A$2:$A$1001,customers!$I$2:$I$1001,,0)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customers!$A$2:$A$1001,customers!$I$2:$I$1001,,0)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customers!$A$2:$A$1001,customers!$I$2:$I$1001,,0)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Mediam</v>
      </c>
      <c r="P346" t="str">
        <f>_xlfn.XLOOKUP(Orders[[#This Row],[Customer ID]], customers!$A$2:$A$1001,customers!$I$2:$I$1001,,0)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customers!$A$2:$A$1001,customers!$I$2:$I$1001,,0)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customers!$A$2:$A$1001,customers!$I$2:$I$1001,,0)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Mediam</v>
      </c>
      <c r="P349" t="str">
        <f>_xlfn.XLOOKUP(Orders[[#This Row],[Customer ID]], customers!$A$2:$A$1001,customers!$I$2:$I$1001,,0)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customers!$A$2:$A$1001,customers!$I$2:$I$1001,,0)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customers!$A$2:$A$1001,customers!$I$2:$I$1001,,0)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customers!$A$2:$A$1001,customers!$I$2:$I$1001,,0)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Mediam</v>
      </c>
      <c r="P353" t="str">
        <f>_xlfn.XLOOKUP(Orders[[#This Row],[Customer ID]], customers!$A$2:$A$1001,customers!$I$2:$I$1001,,0)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customers!$A$2:$A$1001,customers!$I$2:$I$1001,,0)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Mediam</v>
      </c>
      <c r="P355" t="str">
        <f>_xlfn.XLOOKUP(Orders[[#This Row],[Customer ID]], customers!$A$2:$A$1001,customers!$I$2:$I$1001,,0)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Mediam</v>
      </c>
      <c r="P356" t="str">
        <f>_xlfn.XLOOKUP(Orders[[#This Row],[Customer ID]], customers!$A$2:$A$1001,customers!$I$2:$I$1001,,0)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customers!$A$2:$A$1001,customers!$I$2:$I$1001,,0)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customers!$A$2:$A$1001,customers!$I$2:$I$1001,,0)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Mediam</v>
      </c>
      <c r="P359" t="str">
        <f>_xlfn.XLOOKUP(Orders[[#This Row],[Customer ID]], customers!$A$2:$A$1001,customers!$I$2:$I$1001,,0)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customers!$A$2:$A$1001,customers!$I$2:$I$1001,,0)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customers!$A$2:$A$1001,customers!$I$2:$I$1001,,0)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customers!$A$2:$A$1001,customers!$I$2:$I$1001,,0)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Mediam</v>
      </c>
      <c r="P363" t="str">
        <f>_xlfn.XLOOKUP(Orders[[#This Row],[Customer ID]], customers!$A$2:$A$1001,customers!$I$2:$I$1001,,0)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customers!$A$2:$A$1001,customers!$I$2:$I$1001,,0)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Mediam</v>
      </c>
      <c r="P365" t="str">
        <f>_xlfn.XLOOKUP(Orders[[#This Row],[Customer ID]], customers!$A$2:$A$1001,customers!$I$2:$I$1001,,0)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customers!$A$2:$A$1001,customers!$I$2:$I$1001,,0)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customers!$A$2:$A$1001,customers!$I$2:$I$1001,,0)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customers!$A$2:$A$1001,customers!$I$2:$I$1001,,0)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Mediam</v>
      </c>
      <c r="P369" t="str">
        <f>_xlfn.XLOOKUP(Orders[[#This Row],[Customer ID]], customers!$A$2:$A$1001,customers!$I$2:$I$1001,,0)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Mediam</v>
      </c>
      <c r="P370" t="str">
        <f>_xlfn.XLOOKUP(Orders[[#This Row],[Customer ID]], customers!$A$2:$A$1001,customers!$I$2:$I$1001,,0)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customers!$A$2:$A$1001,customers!$I$2:$I$1001,,0)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customers!$A$2:$A$1001,customers!$I$2:$I$1001,,0)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customers!$A$2:$A$1001,customers!$I$2:$I$1001,,0)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customers!$A$2:$A$1001,customers!$I$2:$I$1001,,0)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customers!$A$2:$A$1001,customers!$I$2:$I$1001,,0)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customers!$A$2:$A$1001,customers!$I$2:$I$1001,,0)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Mediam</v>
      </c>
      <c r="P377" t="str">
        <f>_xlfn.XLOOKUP(Orders[[#This Row],[Customer ID]], customers!$A$2:$A$1001,customers!$I$2:$I$1001,,0)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Mediam</v>
      </c>
      <c r="P378" t="str">
        <f>_xlfn.XLOOKUP(Orders[[#This Row],[Customer ID]], customers!$A$2:$A$1001,customers!$I$2:$I$1001,,0)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customers!$A$2:$A$1001,customers!$I$2:$I$1001,,0)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customers!$A$2:$A$1001,customers!$I$2:$I$1001,,0)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customers!$A$2:$A$1001,customers!$I$2:$I$1001,,0)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customers!$A$2:$A$1001,customers!$I$2:$I$1001,,0)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customers!$A$2:$A$1001,customers!$I$2:$I$1001,,0)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customers!$A$2:$A$1001,customers!$I$2:$I$1001,,0)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customers!$A$2:$A$1001,customers!$I$2:$I$1001,,0)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customers!$A$2:$A$1001,customers!$I$2:$I$1001,,0)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 "Excelsa", IF(I387="Ara", "Arabica",IF(I387="Lib", "Liberica",""))))</f>
        <v>Liberica</v>
      </c>
      <c r="O387" t="str">
        <f t="shared" ref="O387:O450" si="20">IF(J387 = "M", "Mediam", IF(J387="L", "Light", IF(J387="D","Dark", "")))</f>
        <v>Mediam</v>
      </c>
      <c r="P387" t="str">
        <f>_xlfn.XLOOKUP(Orders[[#This Row],[Customer ID]], customers!$A$2:$A$1001,customers!$I$2:$I$1001,,0)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customers!$A$2:$A$1001,customers!$I$2:$I$1001,,0)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customers!$A$2:$A$1001,customers!$I$2:$I$1001,,0)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customers!$A$2:$A$1001,customers!$I$2:$I$1001,,0)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customers!$A$2:$A$1001,customers!$I$2:$I$1001,,0)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customers!$A$2:$A$1001,customers!$I$2:$I$1001,,0)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Mediam</v>
      </c>
      <c r="P393" t="str">
        <f>_xlfn.XLOOKUP(Orders[[#This Row],[Customer ID]], customers!$A$2:$A$1001,customers!$I$2:$I$1001,,0)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customers!$A$2:$A$1001,customers!$I$2:$I$1001,,0)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customers!$A$2:$A$1001,customers!$I$2:$I$1001,,0)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customers!$A$2:$A$1001,customers!$I$2:$I$1001,,0)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customers!$A$2:$A$1001,customers!$I$2:$I$1001,,0)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customers!$A$2:$A$1001,customers!$I$2:$I$1001,,0)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customers!$A$2:$A$1001,customers!$I$2:$I$1001,,0)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customers!$A$2:$A$1001,customers!$I$2:$I$1001,,0)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customers!$A$2:$A$1001,customers!$I$2:$I$1001,,0)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customers!$A$2:$A$1001,customers!$I$2:$I$1001,,0)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Mediam</v>
      </c>
      <c r="P403" t="str">
        <f>_xlfn.XLOOKUP(Orders[[#This Row],[Customer ID]], customers!$A$2:$A$1001,customers!$I$2:$I$1001,,0)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customers!$A$2:$A$1001,customers!$I$2:$I$1001,,0)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customers!$A$2:$A$1001,customers!$I$2:$I$1001,,0)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customers!$A$2:$A$1001,customers!$I$2:$I$1001,,0)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Mediam</v>
      </c>
      <c r="P407" t="str">
        <f>_xlfn.XLOOKUP(Orders[[#This Row],[Customer ID]], customers!$A$2:$A$1001,customers!$I$2:$I$1001,,0)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Mediam</v>
      </c>
      <c r="P408" t="str">
        <f>_xlfn.XLOOKUP(Orders[[#This Row],[Customer ID]], customers!$A$2:$A$1001,customers!$I$2:$I$1001,,0)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Mediam</v>
      </c>
      <c r="P409" t="str">
        <f>_xlfn.XLOOKUP(Orders[[#This Row],[Customer ID]], customers!$A$2:$A$1001,customers!$I$2:$I$1001,,0)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Mediam</v>
      </c>
      <c r="P410" t="str">
        <f>_xlfn.XLOOKUP(Orders[[#This Row],[Customer ID]], customers!$A$2:$A$1001,customers!$I$2:$I$1001,,0)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customers!$A$2:$A$1001,customers!$I$2:$I$1001,,0)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customers!$A$2:$A$1001,customers!$I$2:$I$1001,,0)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Mediam</v>
      </c>
      <c r="P413" t="str">
        <f>_xlfn.XLOOKUP(Orders[[#This Row],[Customer ID]], customers!$A$2:$A$1001,customers!$I$2:$I$1001,,0)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Mediam</v>
      </c>
      <c r="P414" t="str">
        <f>_xlfn.XLOOKUP(Orders[[#This Row],[Customer ID]], customers!$A$2:$A$1001,customers!$I$2:$I$1001,,0)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customers!$A$2:$A$1001,customers!$I$2:$I$1001,,0)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customers!$A$2:$A$1001,customers!$I$2:$I$1001,,0)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Mediam</v>
      </c>
      <c r="P417" t="str">
        <f>_xlfn.XLOOKUP(Orders[[#This Row],[Customer ID]], customers!$A$2:$A$1001,customers!$I$2:$I$1001,,0)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customers!$A$2:$A$1001,customers!$I$2:$I$1001,,0)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customers!$A$2:$A$1001,customers!$I$2:$I$1001,,0)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customers!$A$2:$A$1001,customers!$I$2:$I$1001,,0)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Mediam</v>
      </c>
      <c r="P421" t="str">
        <f>_xlfn.XLOOKUP(Orders[[#This Row],[Customer ID]], customers!$A$2:$A$1001,customers!$I$2:$I$1001,,0)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customers!$A$2:$A$1001,customers!$I$2:$I$1001,,0)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customers!$A$2:$A$1001,customers!$I$2:$I$1001,,0)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customers!$A$2:$A$1001,customers!$I$2:$I$1001,,0)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Mediam</v>
      </c>
      <c r="P425" t="str">
        <f>_xlfn.XLOOKUP(Orders[[#This Row],[Customer ID]], customers!$A$2:$A$1001,customers!$I$2:$I$1001,,0)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customers!$A$2:$A$1001,customers!$I$2:$I$1001,,0)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customers!$A$2:$A$1001,customers!$I$2:$I$1001,,0)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customers!$A$2:$A$1001,customers!$I$2:$I$1001,,0)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Mediam</v>
      </c>
      <c r="P429" t="str">
        <f>_xlfn.XLOOKUP(Orders[[#This Row],[Customer ID]], customers!$A$2:$A$1001,customers!$I$2:$I$1001,,0)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customers!$A$2:$A$1001,customers!$I$2:$I$1001,,0)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customers!$A$2:$A$1001,customers!$I$2:$I$1001,,0)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customers!$A$2:$A$1001,customers!$I$2:$I$1001,,0)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customers!$A$2:$A$1001,customers!$I$2:$I$1001,,0)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Mediam</v>
      </c>
      <c r="P434" t="str">
        <f>_xlfn.XLOOKUP(Orders[[#This Row],[Customer ID]], customers!$A$2:$A$1001,customers!$I$2:$I$1001,,0)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Mediam</v>
      </c>
      <c r="P435" t="str">
        <f>_xlfn.XLOOKUP(Orders[[#This Row],[Customer ID]], customers!$A$2:$A$1001,customers!$I$2:$I$1001,,0)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Mediam</v>
      </c>
      <c r="P436" t="str">
        <f>_xlfn.XLOOKUP(Orders[[#This Row],[Customer ID]], customers!$A$2:$A$1001,customers!$I$2:$I$1001,,0)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Mediam</v>
      </c>
      <c r="P437" t="str">
        <f>_xlfn.XLOOKUP(Orders[[#This Row],[Customer ID]], customers!$A$2:$A$1001,customers!$I$2:$I$1001,,0)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customers!$A$2:$A$1001,customers!$I$2:$I$1001,,0)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customers!$A$2:$A$1001,customers!$I$2:$I$1001,,0)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customers!$A$2:$A$1001,customers!$I$2:$I$1001,,0)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customers!$A$2:$A$1001,customers!$I$2:$I$1001,,0)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Mediam</v>
      </c>
      <c r="P442" t="str">
        <f>_xlfn.XLOOKUP(Orders[[#This Row],[Customer ID]], customers!$A$2:$A$1001,customers!$I$2:$I$1001,,0)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customers!$A$2:$A$1001,customers!$I$2:$I$1001,,0)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customers!$A$2:$A$1001,customers!$I$2:$I$1001,,0)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customers!$A$2:$A$1001,customers!$I$2:$I$1001,,0)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Mediam</v>
      </c>
      <c r="P446" t="str">
        <f>_xlfn.XLOOKUP(Orders[[#This Row],[Customer ID]], customers!$A$2:$A$1001,customers!$I$2:$I$1001,,0)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Mediam</v>
      </c>
      <c r="P447" t="str">
        <f>_xlfn.XLOOKUP(Orders[[#This Row],[Customer ID]], customers!$A$2:$A$1001,customers!$I$2:$I$1001,,0)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Mediam</v>
      </c>
      <c r="P448" t="str">
        <f>_xlfn.XLOOKUP(Orders[[#This Row],[Customer ID]], customers!$A$2:$A$1001,customers!$I$2:$I$1001,,0)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Mediam</v>
      </c>
      <c r="P449" t="str">
        <f>_xlfn.XLOOKUP(Orders[[#This Row],[Customer ID]], customers!$A$2:$A$1001,customers!$I$2:$I$1001,,0)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customers!$A$2:$A$1001,customers!$I$2:$I$1001,,0)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 "Excelsa", IF(I451="Ara", "Arabica",IF(I451="Lib", "Liberica",""))))</f>
        <v>Robusta</v>
      </c>
      <c r="O451" t="str">
        <f t="shared" ref="O451:O514" si="23">IF(J451 = "M", "Mediam", IF(J451="L", "Light", IF(J451="D","Dark", "")))</f>
        <v>Dark</v>
      </c>
      <c r="P451" t="str">
        <f>_xlfn.XLOOKUP(Orders[[#This Row],[Customer ID]], customers!$A$2:$A$1001,customers!$I$2:$I$1001,,0)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customers!$A$2:$A$1001,customers!$I$2:$I$1001,,0)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customers!$A$2:$A$1001,customers!$I$2:$I$1001,,0)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customers!$A$2:$A$1001,customers!$I$2:$I$1001,,0)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customers!$A$2:$A$1001,customers!$I$2:$I$1001,,0)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customers!$A$2:$A$1001,customers!$I$2:$I$1001,,0)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customers!$A$2:$A$1001,customers!$I$2:$I$1001,,0)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customers!$A$2:$A$1001,customers!$I$2:$I$1001,,0)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customers!$A$2:$A$1001,customers!$I$2:$I$1001,,0)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Mediam</v>
      </c>
      <c r="P460" t="str">
        <f>_xlfn.XLOOKUP(Orders[[#This Row],[Customer ID]], customers!$A$2:$A$1001,customers!$I$2:$I$1001,,0)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customers!$A$2:$A$1001,customers!$I$2:$I$1001,,0)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customers!$A$2:$A$1001,customers!$I$2:$I$1001,,0)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customers!$A$2:$A$1001,customers!$I$2:$I$1001,,0)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customers!$A$2:$A$1001,customers!$I$2:$I$1001,,0)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Mediam</v>
      </c>
      <c r="P465" t="str">
        <f>_xlfn.XLOOKUP(Orders[[#This Row],[Customer ID]], customers!$A$2:$A$1001,customers!$I$2:$I$1001,,0)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customers!$A$2:$A$1001,customers!$I$2:$I$1001,,0)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customers!$A$2:$A$1001,customers!$I$2:$I$1001,,0)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customers!$A$2:$A$1001,customers!$I$2:$I$1001,,0)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customers!$A$2:$A$1001,customers!$I$2:$I$1001,,0)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Mediam</v>
      </c>
      <c r="P470" t="str">
        <f>_xlfn.XLOOKUP(Orders[[#This Row],[Customer ID]], customers!$A$2:$A$1001,customers!$I$2:$I$1001,,0)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customers!$A$2:$A$1001,customers!$I$2:$I$1001,,0)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Mediam</v>
      </c>
      <c r="P472" t="str">
        <f>_xlfn.XLOOKUP(Orders[[#This Row],[Customer ID]], customers!$A$2:$A$1001,customers!$I$2:$I$1001,,0)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Mediam</v>
      </c>
      <c r="P473" t="str">
        <f>_xlfn.XLOOKUP(Orders[[#This Row],[Customer ID]], customers!$A$2:$A$1001,customers!$I$2:$I$1001,,0)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customers!$A$2:$A$1001,customers!$I$2:$I$1001,,0)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customers!$A$2:$A$1001,customers!$I$2:$I$1001,,0)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Mediam</v>
      </c>
      <c r="P476" t="str">
        <f>_xlfn.XLOOKUP(Orders[[#This Row],[Customer ID]], customers!$A$2:$A$1001,customers!$I$2:$I$1001,,0)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Mediam</v>
      </c>
      <c r="P477" t="str">
        <f>_xlfn.XLOOKUP(Orders[[#This Row],[Customer ID]], customers!$A$2:$A$1001,customers!$I$2:$I$1001,,0)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customers!$A$2:$A$1001,customers!$I$2:$I$1001,,0)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Mediam</v>
      </c>
      <c r="P479" t="str">
        <f>_xlfn.XLOOKUP(Orders[[#This Row],[Customer ID]], customers!$A$2:$A$1001,customers!$I$2:$I$1001,,0)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customers!$A$2:$A$1001,customers!$I$2:$I$1001,,0)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Mediam</v>
      </c>
      <c r="P481" t="str">
        <f>_xlfn.XLOOKUP(Orders[[#This Row],[Customer ID]], customers!$A$2:$A$1001,customers!$I$2:$I$1001,,0)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Mediam</v>
      </c>
      <c r="P482" t="str">
        <f>_xlfn.XLOOKUP(Orders[[#This Row],[Customer ID]], customers!$A$2:$A$1001,customers!$I$2:$I$1001,,0)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customers!$A$2:$A$1001,customers!$I$2:$I$1001,,0)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customers!$A$2:$A$1001,customers!$I$2:$I$1001,,0)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customers!$A$2:$A$1001,customers!$I$2:$I$1001,,0)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customers!$A$2:$A$1001,customers!$I$2:$I$1001,,0)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customers!$A$2:$A$1001,customers!$I$2:$I$1001,,0)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Mediam</v>
      </c>
      <c r="P488" t="str">
        <f>_xlfn.XLOOKUP(Orders[[#This Row],[Customer ID]], customers!$A$2:$A$1001,customers!$I$2:$I$1001,,0)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customers!$A$2:$A$1001,customers!$I$2:$I$1001,,0)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Mediam</v>
      </c>
      <c r="P490" t="str">
        <f>_xlfn.XLOOKUP(Orders[[#This Row],[Customer ID]], customers!$A$2:$A$1001,customers!$I$2:$I$1001,,0)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customers!$A$2:$A$1001,customers!$I$2:$I$1001,,0)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customers!$A$2:$A$1001,customers!$I$2:$I$1001,,0)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customers!$A$2:$A$1001,customers!$I$2:$I$1001,,0)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Mediam</v>
      </c>
      <c r="P494" t="str">
        <f>_xlfn.XLOOKUP(Orders[[#This Row],[Customer ID]], customers!$A$2:$A$1001,customers!$I$2:$I$1001,,0)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Mediam</v>
      </c>
      <c r="P495" t="str">
        <f>_xlfn.XLOOKUP(Orders[[#This Row],[Customer ID]], customers!$A$2:$A$1001,customers!$I$2:$I$1001,,0)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customers!$A$2:$A$1001,customers!$I$2:$I$1001,,0)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customers!$A$2:$A$1001,customers!$I$2:$I$1001,,0)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customers!$A$2:$A$1001,customers!$I$2:$I$1001,,0)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customers!$A$2:$A$1001,customers!$I$2:$I$1001,,0)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Mediam</v>
      </c>
      <c r="P500" t="str">
        <f>_xlfn.XLOOKUP(Orders[[#This Row],[Customer ID]], customers!$A$2:$A$1001,customers!$I$2:$I$1001,,0)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customers!$A$2:$A$1001,customers!$I$2:$I$1001,,0)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customers!$A$2:$A$1001,customers!$I$2:$I$1001,,0)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Mediam</v>
      </c>
      <c r="P503" t="str">
        <f>_xlfn.XLOOKUP(Orders[[#This Row],[Customer ID]], customers!$A$2:$A$1001,customers!$I$2:$I$1001,,0)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Mediam</v>
      </c>
      <c r="P504" t="str">
        <f>_xlfn.XLOOKUP(Orders[[#This Row],[Customer ID]], customers!$A$2:$A$1001,customers!$I$2:$I$1001,,0)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customers!$A$2:$A$1001,customers!$I$2:$I$1001,,0)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customers!$A$2:$A$1001,customers!$I$2:$I$1001,,0)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Mediam</v>
      </c>
      <c r="P507" t="str">
        <f>_xlfn.XLOOKUP(Orders[[#This Row],[Customer ID]], customers!$A$2:$A$1001,customers!$I$2:$I$1001,,0)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customers!$A$2:$A$1001,customers!$I$2:$I$1001,,0)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customers!$A$2:$A$1001,customers!$I$2:$I$1001,,0)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customers!$A$2:$A$1001,customers!$I$2:$I$1001,,0)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customers!$A$2:$A$1001,customers!$I$2:$I$1001,,0)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customers!$A$2:$A$1001,customers!$I$2:$I$1001,,0)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Mediam</v>
      </c>
      <c r="P513" t="str">
        <f>_xlfn.XLOOKUP(Orders[[#This Row],[Customer ID]], customers!$A$2:$A$1001,customers!$I$2:$I$1001,,0)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customers!$A$2:$A$1001,customers!$I$2:$I$1001,,0)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 "Excelsa", IF(I515="Ara", "Arabica",IF(I515="Lib", "Liberica",""))))</f>
        <v>Liberica</v>
      </c>
      <c r="O515" t="str">
        <f t="shared" ref="O515:O578" si="26">IF(J515 = "M", "Mediam", IF(J515="L", "Light", IF(J515="D","Dark", "")))</f>
        <v>Light</v>
      </c>
      <c r="P515" t="str">
        <f>_xlfn.XLOOKUP(Orders[[#This Row],[Customer ID]], customers!$A$2:$A$1001,customers!$I$2:$I$1001,,0)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Mediam</v>
      </c>
      <c r="P516" t="str">
        <f>_xlfn.XLOOKUP(Orders[[#This Row],[Customer ID]], customers!$A$2:$A$1001,customers!$I$2:$I$1001,,0)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customers!$A$2:$A$1001,customers!$I$2:$I$1001,,0)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customers!$A$2:$A$1001,customers!$I$2:$I$1001,,0)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customers!$A$2:$A$1001,customers!$I$2:$I$1001,,0)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customers!$A$2:$A$1001,customers!$I$2:$I$1001,,0)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customers!$A$2:$A$1001,customers!$I$2:$I$1001,,0)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customers!$A$2:$A$1001,customers!$I$2:$I$1001,,0)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Mediam</v>
      </c>
      <c r="P523" t="str">
        <f>_xlfn.XLOOKUP(Orders[[#This Row],[Customer ID]], customers!$A$2:$A$1001,customers!$I$2:$I$1001,,0)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Mediam</v>
      </c>
      <c r="P524" t="str">
        <f>_xlfn.XLOOKUP(Orders[[#This Row],[Customer ID]], customers!$A$2:$A$1001,customers!$I$2:$I$1001,,0)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customers!$A$2:$A$1001,customers!$I$2:$I$1001,,0)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customers!$A$2:$A$1001,customers!$I$2:$I$1001,,0)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customers!$A$2:$A$1001,customers!$I$2:$I$1001,,0)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Mediam</v>
      </c>
      <c r="P528" t="str">
        <f>_xlfn.XLOOKUP(Orders[[#This Row],[Customer ID]], customers!$A$2:$A$1001,customers!$I$2:$I$1001,,0)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Mediam</v>
      </c>
      <c r="P529" t="str">
        <f>_xlfn.XLOOKUP(Orders[[#This Row],[Customer ID]], customers!$A$2:$A$1001,customers!$I$2:$I$1001,,0)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customers!$A$2:$A$1001,customers!$I$2:$I$1001,,0)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Mediam</v>
      </c>
      <c r="P531" t="str">
        <f>_xlfn.XLOOKUP(Orders[[#This Row],[Customer ID]], customers!$A$2:$A$1001,customers!$I$2:$I$1001,,0)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Mediam</v>
      </c>
      <c r="P532" t="str">
        <f>_xlfn.XLOOKUP(Orders[[#This Row],[Customer ID]], customers!$A$2:$A$1001,customers!$I$2:$I$1001,,0)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customers!$A$2:$A$1001,customers!$I$2:$I$1001,,0)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Mediam</v>
      </c>
      <c r="P534" t="str">
        <f>_xlfn.XLOOKUP(Orders[[#This Row],[Customer ID]], customers!$A$2:$A$1001,customers!$I$2:$I$1001,,0)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customers!$A$2:$A$1001,customers!$I$2:$I$1001,,0)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Mediam</v>
      </c>
      <c r="P536" t="str">
        <f>_xlfn.XLOOKUP(Orders[[#This Row],[Customer ID]], customers!$A$2:$A$1001,customers!$I$2:$I$1001,,0)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customers!$A$2:$A$1001,customers!$I$2:$I$1001,,0)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customers!$A$2:$A$1001,customers!$I$2:$I$1001,,0)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customers!$A$2:$A$1001,customers!$I$2:$I$1001,,0)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customers!$A$2:$A$1001,customers!$I$2:$I$1001,,0)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customers!$A$2:$A$1001,customers!$I$2:$I$1001,,0)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customers!$A$2:$A$1001,customers!$I$2:$I$1001,,0)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customers!$A$2:$A$1001,customers!$I$2:$I$1001,,0)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Mediam</v>
      </c>
      <c r="P544" t="str">
        <f>_xlfn.XLOOKUP(Orders[[#This Row],[Customer ID]], customers!$A$2:$A$1001,customers!$I$2:$I$1001,,0)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customers!$A$2:$A$1001,customers!$I$2:$I$1001,,0)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customers!$A$2:$A$1001,customers!$I$2:$I$1001,,0)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customers!$A$2:$A$1001,customers!$I$2:$I$1001,,0)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customers!$A$2:$A$1001,customers!$I$2:$I$1001,,0)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customers!$A$2:$A$1001,customers!$I$2:$I$1001,,0)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customers!$A$2:$A$1001,customers!$I$2:$I$1001,,0)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customers!$A$2:$A$1001,customers!$I$2:$I$1001,,0)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customers!$A$2:$A$1001,customers!$I$2:$I$1001,,0)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customers!$A$2:$A$1001,customers!$I$2:$I$1001,,0)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customers!$A$2:$A$1001,customers!$I$2:$I$1001,,0)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Mediam</v>
      </c>
      <c r="P555" t="str">
        <f>_xlfn.XLOOKUP(Orders[[#This Row],[Customer ID]], customers!$A$2:$A$1001,customers!$I$2:$I$1001,,0)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customers!$A$2:$A$1001,customers!$I$2:$I$1001,,0)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Mediam</v>
      </c>
      <c r="P557" t="str">
        <f>_xlfn.XLOOKUP(Orders[[#This Row],[Customer ID]], customers!$A$2:$A$1001,customers!$I$2:$I$1001,,0)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Mediam</v>
      </c>
      <c r="P558" t="str">
        <f>_xlfn.XLOOKUP(Orders[[#This Row],[Customer ID]], customers!$A$2:$A$1001,customers!$I$2:$I$1001,,0)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customers!$A$2:$A$1001,customers!$I$2:$I$1001,,0)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customers!$A$2:$A$1001,customers!$I$2:$I$1001,,0)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customers!$A$2:$A$1001,customers!$I$2:$I$1001,,0)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Mediam</v>
      </c>
      <c r="P562" t="str">
        <f>_xlfn.XLOOKUP(Orders[[#This Row],[Customer ID]], customers!$A$2:$A$1001,customers!$I$2:$I$1001,,0)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customers!$A$2:$A$1001,customers!$I$2:$I$1001,,0)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customers!$A$2:$A$1001,customers!$I$2:$I$1001,,0)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Mediam</v>
      </c>
      <c r="P565" t="str">
        <f>_xlfn.XLOOKUP(Orders[[#This Row],[Customer ID]], customers!$A$2:$A$1001,customers!$I$2:$I$1001,,0)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customers!$A$2:$A$1001,customers!$I$2:$I$1001,,0)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customers!$A$2:$A$1001,customers!$I$2:$I$1001,,0)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Mediam</v>
      </c>
      <c r="P568" t="str">
        <f>_xlfn.XLOOKUP(Orders[[#This Row],[Customer ID]], customers!$A$2:$A$1001,customers!$I$2:$I$1001,,0)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customers!$A$2:$A$1001,customers!$I$2:$I$1001,,0)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customers!$A$2:$A$1001,customers!$I$2:$I$1001,,0)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customers!$A$2:$A$1001,customers!$I$2:$I$1001,,0)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Mediam</v>
      </c>
      <c r="P572" t="str">
        <f>_xlfn.XLOOKUP(Orders[[#This Row],[Customer ID]], customers!$A$2:$A$1001,customers!$I$2:$I$1001,,0)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customers!$A$2:$A$1001,customers!$I$2:$I$1001,,0)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customers!$A$2:$A$1001,customers!$I$2:$I$1001,,0)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Mediam</v>
      </c>
      <c r="P575" t="str">
        <f>_xlfn.XLOOKUP(Orders[[#This Row],[Customer ID]], customers!$A$2:$A$1001,customers!$I$2:$I$1001,,0)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customers!$A$2:$A$1001,customers!$I$2:$I$1001,,0)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Mediam</v>
      </c>
      <c r="P577" t="str">
        <f>_xlfn.XLOOKUP(Orders[[#This Row],[Customer ID]], customers!$A$2:$A$1001,customers!$I$2:$I$1001,,0)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customers!$A$2:$A$1001,customers!$I$2:$I$1001,,0)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 "Excelsa", IF(I579="Ara", "Arabica",IF(I579="Lib", "Liberica",""))))</f>
        <v>Liberica</v>
      </c>
      <c r="O579" t="str">
        <f t="shared" ref="O579:O642" si="29">IF(J579 = "M", "Mediam", IF(J579="L", "Light", IF(J579="D","Dark", "")))</f>
        <v>Mediam</v>
      </c>
      <c r="P579" t="str">
        <f>_xlfn.XLOOKUP(Orders[[#This Row],[Customer ID]], customers!$A$2:$A$1001,customers!$I$2:$I$1001,,0)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customers!$A$2:$A$1001,customers!$I$2:$I$1001,,0)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Mediam</v>
      </c>
      <c r="P581" t="str">
        <f>_xlfn.XLOOKUP(Orders[[#This Row],[Customer ID]], customers!$A$2:$A$1001,customers!$I$2:$I$1001,,0)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customers!$A$2:$A$1001,customers!$I$2:$I$1001,,0)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customers!$A$2:$A$1001,customers!$I$2:$I$1001,,0)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customers!$A$2:$A$1001,customers!$I$2:$I$1001,,0)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customers!$A$2:$A$1001,customers!$I$2:$I$1001,,0)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customers!$A$2:$A$1001,customers!$I$2:$I$1001,,0)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Mediam</v>
      </c>
      <c r="P587" t="str">
        <f>_xlfn.XLOOKUP(Orders[[#This Row],[Customer ID]], customers!$A$2:$A$1001,customers!$I$2:$I$1001,,0)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customers!$A$2:$A$1001,customers!$I$2:$I$1001,,0)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customers!$A$2:$A$1001,customers!$I$2:$I$1001,,0)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Mediam</v>
      </c>
      <c r="P590" t="str">
        <f>_xlfn.XLOOKUP(Orders[[#This Row],[Customer ID]], customers!$A$2:$A$1001,customers!$I$2:$I$1001,,0)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customers!$A$2:$A$1001,customers!$I$2:$I$1001,,0)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Mediam</v>
      </c>
      <c r="P592" t="str">
        <f>_xlfn.XLOOKUP(Orders[[#This Row],[Customer ID]], customers!$A$2:$A$1001,customers!$I$2:$I$1001,,0)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customers!$A$2:$A$1001,customers!$I$2:$I$1001,,0)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Mediam</v>
      </c>
      <c r="P594" t="str">
        <f>_xlfn.XLOOKUP(Orders[[#This Row],[Customer ID]], customers!$A$2:$A$1001,customers!$I$2:$I$1001,,0)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customers!$A$2:$A$1001,customers!$I$2:$I$1001,,0)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customers!$A$2:$A$1001,customers!$I$2:$I$1001,,0)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customers!$A$2:$A$1001,customers!$I$2:$I$1001,,0)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Mediam</v>
      </c>
      <c r="P598" t="str">
        <f>_xlfn.XLOOKUP(Orders[[#This Row],[Customer ID]], customers!$A$2:$A$1001,customers!$I$2:$I$1001,,0)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customers!$A$2:$A$1001,customers!$I$2:$I$1001,,0)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Mediam</v>
      </c>
      <c r="P600" t="str">
        <f>_xlfn.XLOOKUP(Orders[[#This Row],[Customer ID]], customers!$A$2:$A$1001,customers!$I$2:$I$1001,,0)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customers!$A$2:$A$1001,customers!$I$2:$I$1001,,0)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customers!$A$2:$A$1001,customers!$I$2:$I$1001,,0)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customers!$A$2:$A$1001,customers!$I$2:$I$1001,,0)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customers!$A$2:$A$1001,customers!$I$2:$I$1001,,0)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Mediam</v>
      </c>
      <c r="P605" t="str">
        <f>_xlfn.XLOOKUP(Orders[[#This Row],[Customer ID]], customers!$A$2:$A$1001,customers!$I$2:$I$1001,,0)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customers!$A$2:$A$1001,customers!$I$2:$I$1001,,0)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customers!$A$2:$A$1001,customers!$I$2:$I$1001,,0)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customers!$A$2:$A$1001,customers!$I$2:$I$1001,,0)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customers!$A$2:$A$1001,customers!$I$2:$I$1001,,0)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customers!$A$2:$A$1001,customers!$I$2:$I$1001,,0)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Mediam</v>
      </c>
      <c r="P611" t="str">
        <f>_xlfn.XLOOKUP(Orders[[#This Row],[Customer ID]], customers!$A$2:$A$1001,customers!$I$2:$I$1001,,0)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Mediam</v>
      </c>
      <c r="P612" t="str">
        <f>_xlfn.XLOOKUP(Orders[[#This Row],[Customer ID]], customers!$A$2:$A$1001,customers!$I$2:$I$1001,,0)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customers!$A$2:$A$1001,customers!$I$2:$I$1001,,0)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Mediam</v>
      </c>
      <c r="P614" t="str">
        <f>_xlfn.XLOOKUP(Orders[[#This Row],[Customer ID]], customers!$A$2:$A$1001,customers!$I$2:$I$1001,,0)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Mediam</v>
      </c>
      <c r="P615" t="str">
        <f>_xlfn.XLOOKUP(Orders[[#This Row],[Customer ID]], customers!$A$2:$A$1001,customers!$I$2:$I$1001,,0)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Mediam</v>
      </c>
      <c r="P616" t="str">
        <f>_xlfn.XLOOKUP(Orders[[#This Row],[Customer ID]], customers!$A$2:$A$1001,customers!$I$2:$I$1001,,0)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customers!$A$2:$A$1001,customers!$I$2:$I$1001,,0)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Mediam</v>
      </c>
      <c r="P618" t="str">
        <f>_xlfn.XLOOKUP(Orders[[#This Row],[Customer ID]], customers!$A$2:$A$1001,customers!$I$2:$I$1001,,0)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Mediam</v>
      </c>
      <c r="P619" t="str">
        <f>_xlfn.XLOOKUP(Orders[[#This Row],[Customer ID]], customers!$A$2:$A$1001,customers!$I$2:$I$1001,,0)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customers!$A$2:$A$1001,customers!$I$2:$I$1001,,0)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customers!$A$2:$A$1001,customers!$I$2:$I$1001,,0)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Mediam</v>
      </c>
      <c r="P622" t="str">
        <f>_xlfn.XLOOKUP(Orders[[#This Row],[Customer ID]], customers!$A$2:$A$1001,customers!$I$2:$I$1001,,0)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customers!$A$2:$A$1001,customers!$I$2:$I$1001,,0)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Mediam</v>
      </c>
      <c r="P624" t="str">
        <f>_xlfn.XLOOKUP(Orders[[#This Row],[Customer ID]], customers!$A$2:$A$1001,customers!$I$2:$I$1001,,0)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customers!$A$2:$A$1001,customers!$I$2:$I$1001,,0)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Mediam</v>
      </c>
      <c r="P626" t="str">
        <f>_xlfn.XLOOKUP(Orders[[#This Row],[Customer ID]], customers!$A$2:$A$1001,customers!$I$2:$I$1001,,0)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customers!$A$2:$A$1001,customers!$I$2:$I$1001,,0)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Mediam</v>
      </c>
      <c r="P628" t="str">
        <f>_xlfn.XLOOKUP(Orders[[#This Row],[Customer ID]], customers!$A$2:$A$1001,customers!$I$2:$I$1001,,0)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Mediam</v>
      </c>
      <c r="P629" t="str">
        <f>_xlfn.XLOOKUP(Orders[[#This Row],[Customer ID]], customers!$A$2:$A$1001,customers!$I$2:$I$1001,,0)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customers!$A$2:$A$1001,customers!$I$2:$I$1001,,0)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customers!$A$2:$A$1001,customers!$I$2:$I$1001,,0)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customers!$A$2:$A$1001,customers!$I$2:$I$1001,,0)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customers!$A$2:$A$1001,customers!$I$2:$I$1001,,0)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customers!$A$2:$A$1001,customers!$I$2:$I$1001,,0)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customers!$A$2:$A$1001,customers!$I$2:$I$1001,,0)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Mediam</v>
      </c>
      <c r="P636" t="str">
        <f>_xlfn.XLOOKUP(Orders[[#This Row],[Customer ID]], customers!$A$2:$A$1001,customers!$I$2:$I$1001,,0)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customers!$A$2:$A$1001,customers!$I$2:$I$1001,,0)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customers!$A$2:$A$1001,customers!$I$2:$I$1001,,0)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Mediam</v>
      </c>
      <c r="P639" t="str">
        <f>_xlfn.XLOOKUP(Orders[[#This Row],[Customer ID]], customers!$A$2:$A$1001,customers!$I$2:$I$1001,,0)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Mediam</v>
      </c>
      <c r="P640" t="str">
        <f>_xlfn.XLOOKUP(Orders[[#This Row],[Customer ID]], customers!$A$2:$A$1001,customers!$I$2:$I$1001,,0)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customers!$A$2:$A$1001,customers!$I$2:$I$1001,,0)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customers!$A$2:$A$1001,customers!$I$2:$I$1001,,0)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 "Excelsa", IF(I643="Ara", "Arabica",IF(I643="Lib", "Liberica",""))))</f>
        <v>Robusta</v>
      </c>
      <c r="O643" t="str">
        <f t="shared" ref="O643:O706" si="32">IF(J643 = "M", "Mediam", IF(J643="L", "Light", IF(J643="D","Dark", "")))</f>
        <v>Light</v>
      </c>
      <c r="P643" t="str">
        <f>_xlfn.XLOOKUP(Orders[[#This Row],[Customer ID]], customers!$A$2:$A$1001,customers!$I$2:$I$1001,,0)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Mediam</v>
      </c>
      <c r="P644" t="str">
        <f>_xlfn.XLOOKUP(Orders[[#This Row],[Customer ID]], customers!$A$2:$A$1001,customers!$I$2:$I$1001,,0)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customers!$A$2:$A$1001,customers!$I$2:$I$1001,,0)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customers!$A$2:$A$1001,customers!$I$2:$I$1001,,0)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customers!$A$2:$A$1001,customers!$I$2:$I$1001,,0)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customers!$A$2:$A$1001,customers!$I$2:$I$1001,,0)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customers!$A$2:$A$1001,customers!$I$2:$I$1001,,0)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customers!$A$2:$A$1001,customers!$I$2:$I$1001,,0)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customers!$A$2:$A$1001,customers!$I$2:$I$1001,,0)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customers!$A$2:$A$1001,customers!$I$2:$I$1001,,0)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customers!$A$2:$A$1001,customers!$I$2:$I$1001,,0)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customers!$A$2:$A$1001,customers!$I$2:$I$1001,,0)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Mediam</v>
      </c>
      <c r="P655" t="str">
        <f>_xlfn.XLOOKUP(Orders[[#This Row],[Customer ID]], customers!$A$2:$A$1001,customers!$I$2:$I$1001,,0)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customers!$A$2:$A$1001,customers!$I$2:$I$1001,,0)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Mediam</v>
      </c>
      <c r="P657" t="str">
        <f>_xlfn.XLOOKUP(Orders[[#This Row],[Customer ID]], customers!$A$2:$A$1001,customers!$I$2:$I$1001,,0)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customers!$A$2:$A$1001,customers!$I$2:$I$1001,,0)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Mediam</v>
      </c>
      <c r="P659" t="str">
        <f>_xlfn.XLOOKUP(Orders[[#This Row],[Customer ID]], customers!$A$2:$A$1001,customers!$I$2:$I$1001,,0)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Mediam</v>
      </c>
      <c r="P660" t="str">
        <f>_xlfn.XLOOKUP(Orders[[#This Row],[Customer ID]], customers!$A$2:$A$1001,customers!$I$2:$I$1001,,0)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customers!$A$2:$A$1001,customers!$I$2:$I$1001,,0)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customers!$A$2:$A$1001,customers!$I$2:$I$1001,,0)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Mediam</v>
      </c>
      <c r="P663" t="str">
        <f>_xlfn.XLOOKUP(Orders[[#This Row],[Customer ID]], customers!$A$2:$A$1001,customers!$I$2:$I$1001,,0)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customers!$A$2:$A$1001,customers!$I$2:$I$1001,,0)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Mediam</v>
      </c>
      <c r="P665" t="str">
        <f>_xlfn.XLOOKUP(Orders[[#This Row],[Customer ID]], customers!$A$2:$A$1001,customers!$I$2:$I$1001,,0)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customers!$A$2:$A$1001,customers!$I$2:$I$1001,,0)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customers!$A$2:$A$1001,customers!$I$2:$I$1001,,0)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customers!$A$2:$A$1001,customers!$I$2:$I$1001,,0)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customers!$A$2:$A$1001,customers!$I$2:$I$1001,,0)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customers!$A$2:$A$1001,customers!$I$2:$I$1001,,0)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Mediam</v>
      </c>
      <c r="P671" t="str">
        <f>_xlfn.XLOOKUP(Orders[[#This Row],[Customer ID]], customers!$A$2:$A$1001,customers!$I$2:$I$1001,,0)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Mediam</v>
      </c>
      <c r="P672" t="str">
        <f>_xlfn.XLOOKUP(Orders[[#This Row],[Customer ID]], customers!$A$2:$A$1001,customers!$I$2:$I$1001,,0)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customers!$A$2:$A$1001,customers!$I$2:$I$1001,,0)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Mediam</v>
      </c>
      <c r="P674" t="str">
        <f>_xlfn.XLOOKUP(Orders[[#This Row],[Customer ID]], customers!$A$2:$A$1001,customers!$I$2:$I$1001,,0)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Mediam</v>
      </c>
      <c r="P675" t="str">
        <f>_xlfn.XLOOKUP(Orders[[#This Row],[Customer ID]], customers!$A$2:$A$1001,customers!$I$2:$I$1001,,0)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customers!$A$2:$A$1001,customers!$I$2:$I$1001,,0)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customers!$A$2:$A$1001,customers!$I$2:$I$1001,,0)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customers!$A$2:$A$1001,customers!$I$2:$I$1001,,0)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Mediam</v>
      </c>
      <c r="P679" t="str">
        <f>_xlfn.XLOOKUP(Orders[[#This Row],[Customer ID]], customers!$A$2:$A$1001,customers!$I$2:$I$1001,,0)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customers!$A$2:$A$1001,customers!$I$2:$I$1001,,0)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customers!$A$2:$A$1001,customers!$I$2:$I$1001,,0)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Mediam</v>
      </c>
      <c r="P682" t="str">
        <f>_xlfn.XLOOKUP(Orders[[#This Row],[Customer ID]], customers!$A$2:$A$1001,customers!$I$2:$I$1001,,0)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customers!$A$2:$A$1001,customers!$I$2:$I$1001,,0)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Mediam</v>
      </c>
      <c r="P684" t="str">
        <f>_xlfn.XLOOKUP(Orders[[#This Row],[Customer ID]], customers!$A$2:$A$1001,customers!$I$2:$I$1001,,0)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customers!$A$2:$A$1001,customers!$I$2:$I$1001,,0)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customers!$A$2:$A$1001,customers!$I$2:$I$1001,,0)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customers!$A$2:$A$1001,customers!$I$2:$I$1001,,0)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customers!$A$2:$A$1001,customers!$I$2:$I$1001,,0)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Mediam</v>
      </c>
      <c r="P689" t="str">
        <f>_xlfn.XLOOKUP(Orders[[#This Row],[Customer ID]], customers!$A$2:$A$1001,customers!$I$2:$I$1001,,0)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customers!$A$2:$A$1001,customers!$I$2:$I$1001,,0)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Mediam</v>
      </c>
      <c r="P691" t="str">
        <f>_xlfn.XLOOKUP(Orders[[#This Row],[Customer ID]], customers!$A$2:$A$1001,customers!$I$2:$I$1001,,0)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customers!$A$2:$A$1001,customers!$I$2:$I$1001,,0)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Mediam</v>
      </c>
      <c r="P693" t="str">
        <f>_xlfn.XLOOKUP(Orders[[#This Row],[Customer ID]], customers!$A$2:$A$1001,customers!$I$2:$I$1001,,0)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customers!$A$2:$A$1001,customers!$I$2:$I$1001,,0)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Mediam</v>
      </c>
      <c r="P695" t="str">
        <f>_xlfn.XLOOKUP(Orders[[#This Row],[Customer ID]], customers!$A$2:$A$1001,customers!$I$2:$I$1001,,0)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customers!$A$2:$A$1001,customers!$I$2:$I$1001,,0)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customers!$A$2:$A$1001,customers!$I$2:$I$1001,,0)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customers!$A$2:$A$1001,customers!$I$2:$I$1001,,0)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Mediam</v>
      </c>
      <c r="P699" t="str">
        <f>_xlfn.XLOOKUP(Orders[[#This Row],[Customer ID]], customers!$A$2:$A$1001,customers!$I$2:$I$1001,,0)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customers!$A$2:$A$1001,customers!$I$2:$I$1001,,0)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customers!$A$2:$A$1001,customers!$I$2:$I$1001,,0)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customers!$A$2:$A$1001,customers!$I$2:$I$1001,,0)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customers!$A$2:$A$1001,customers!$I$2:$I$1001,,0)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customers!$A$2:$A$1001,customers!$I$2:$I$1001,,0)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customers!$A$2:$A$1001,customers!$I$2:$I$1001,,0)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customers!$A$2:$A$1001,customers!$I$2:$I$1001,,0)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 "Excelsa", IF(I707="Ara", "Arabica",IF(I707="Lib", "Liberica",""))))</f>
        <v>Excelsa</v>
      </c>
      <c r="O707" t="str">
        <f t="shared" ref="O707:O770" si="35">IF(J707 = "M", "Mediam", IF(J707="L", "Light", IF(J707="D","Dark", "")))</f>
        <v>Light</v>
      </c>
      <c r="P707" t="str">
        <f>_xlfn.XLOOKUP(Orders[[#This Row],[Customer ID]], customers!$A$2:$A$1001,customers!$I$2:$I$1001,,0)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Mediam</v>
      </c>
      <c r="P708" t="str">
        <f>_xlfn.XLOOKUP(Orders[[#This Row],[Customer ID]], customers!$A$2:$A$1001,customers!$I$2:$I$1001,,0)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customers!$A$2:$A$1001,customers!$I$2:$I$1001,,0)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Mediam</v>
      </c>
      <c r="P710" t="str">
        <f>_xlfn.XLOOKUP(Orders[[#This Row],[Customer ID]], customers!$A$2:$A$1001,customers!$I$2:$I$1001,,0)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customers!$A$2:$A$1001,customers!$I$2:$I$1001,,0)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Mediam</v>
      </c>
      <c r="P712" t="str">
        <f>_xlfn.XLOOKUP(Orders[[#This Row],[Customer ID]], customers!$A$2:$A$1001,customers!$I$2:$I$1001,,0)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Mediam</v>
      </c>
      <c r="P713" t="str">
        <f>_xlfn.XLOOKUP(Orders[[#This Row],[Customer ID]], customers!$A$2:$A$1001,customers!$I$2:$I$1001,,0)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Mediam</v>
      </c>
      <c r="P714" t="str">
        <f>_xlfn.XLOOKUP(Orders[[#This Row],[Customer ID]], customers!$A$2:$A$1001,customers!$I$2:$I$1001,,0)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Mediam</v>
      </c>
      <c r="P715" t="str">
        <f>_xlfn.XLOOKUP(Orders[[#This Row],[Customer ID]], customers!$A$2:$A$1001,customers!$I$2:$I$1001,,0)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customers!$A$2:$A$1001,customers!$I$2:$I$1001,,0)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customers!$A$2:$A$1001,customers!$I$2:$I$1001,,0)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customers!$A$2:$A$1001,customers!$I$2:$I$1001,,0)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customers!$A$2:$A$1001,customers!$I$2:$I$1001,,0)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customers!$A$2:$A$1001,customers!$I$2:$I$1001,,0)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customers!$A$2:$A$1001,customers!$I$2:$I$1001,,0)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customers!$A$2:$A$1001,customers!$I$2:$I$1001,,0)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Mediam</v>
      </c>
      <c r="P723" t="str">
        <f>_xlfn.XLOOKUP(Orders[[#This Row],[Customer ID]], customers!$A$2:$A$1001,customers!$I$2:$I$1001,,0)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customers!$A$2:$A$1001,customers!$I$2:$I$1001,,0)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Mediam</v>
      </c>
      <c r="P725" t="str">
        <f>_xlfn.XLOOKUP(Orders[[#This Row],[Customer ID]], customers!$A$2:$A$1001,customers!$I$2:$I$1001,,0)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Mediam</v>
      </c>
      <c r="P726" t="str">
        <f>_xlfn.XLOOKUP(Orders[[#This Row],[Customer ID]], customers!$A$2:$A$1001,customers!$I$2:$I$1001,,0)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customers!$A$2:$A$1001,customers!$I$2:$I$1001,,0)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customers!$A$2:$A$1001,customers!$I$2:$I$1001,,0)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Mediam</v>
      </c>
      <c r="P729" t="str">
        <f>_xlfn.XLOOKUP(Orders[[#This Row],[Customer ID]], customers!$A$2:$A$1001,customers!$I$2:$I$1001,,0)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customers!$A$2:$A$1001,customers!$I$2:$I$1001,,0)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Mediam</v>
      </c>
      <c r="P731" t="str">
        <f>_xlfn.XLOOKUP(Orders[[#This Row],[Customer ID]], customers!$A$2:$A$1001,customers!$I$2:$I$1001,,0)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customers!$A$2:$A$1001,customers!$I$2:$I$1001,,0)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customers!$A$2:$A$1001,customers!$I$2:$I$1001,,0)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customers!$A$2:$A$1001,customers!$I$2:$I$1001,,0)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Mediam</v>
      </c>
      <c r="P735" t="str">
        <f>_xlfn.XLOOKUP(Orders[[#This Row],[Customer ID]], customers!$A$2:$A$1001,customers!$I$2:$I$1001,,0)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customers!$A$2:$A$1001,customers!$I$2:$I$1001,,0)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customers!$A$2:$A$1001,customers!$I$2:$I$1001,,0)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customers!$A$2:$A$1001,customers!$I$2:$I$1001,,0)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Mediam</v>
      </c>
      <c r="P739" t="str">
        <f>_xlfn.XLOOKUP(Orders[[#This Row],[Customer ID]], customers!$A$2:$A$1001,customers!$I$2:$I$1001,,0)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customers!$A$2:$A$1001,customers!$I$2:$I$1001,,0)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customers!$A$2:$A$1001,customers!$I$2:$I$1001,,0)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customers!$A$2:$A$1001,customers!$I$2:$I$1001,,0)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Mediam</v>
      </c>
      <c r="P743" t="str">
        <f>_xlfn.XLOOKUP(Orders[[#This Row],[Customer ID]], customers!$A$2:$A$1001,customers!$I$2:$I$1001,,0)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Mediam</v>
      </c>
      <c r="P744" t="str">
        <f>_xlfn.XLOOKUP(Orders[[#This Row],[Customer ID]], customers!$A$2:$A$1001,customers!$I$2:$I$1001,,0)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customers!$A$2:$A$1001,customers!$I$2:$I$1001,,0)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Mediam</v>
      </c>
      <c r="P746" t="str">
        <f>_xlfn.XLOOKUP(Orders[[#This Row],[Customer ID]], customers!$A$2:$A$1001,customers!$I$2:$I$1001,,0)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customers!$A$2:$A$1001,customers!$I$2:$I$1001,,0)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Mediam</v>
      </c>
      <c r="P748" t="str">
        <f>_xlfn.XLOOKUP(Orders[[#This Row],[Customer ID]], customers!$A$2:$A$1001,customers!$I$2:$I$1001,,0)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Mediam</v>
      </c>
      <c r="P749" t="str">
        <f>_xlfn.XLOOKUP(Orders[[#This Row],[Customer ID]], customers!$A$2:$A$1001,customers!$I$2:$I$1001,,0)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customers!$A$2:$A$1001,customers!$I$2:$I$1001,,0)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customers!$A$2:$A$1001,customers!$I$2:$I$1001,,0)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Mediam</v>
      </c>
      <c r="P752" t="str">
        <f>_xlfn.XLOOKUP(Orders[[#This Row],[Customer ID]], customers!$A$2:$A$1001,customers!$I$2:$I$1001,,0)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customers!$A$2:$A$1001,customers!$I$2:$I$1001,,0)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Mediam</v>
      </c>
      <c r="P754" t="str">
        <f>_xlfn.XLOOKUP(Orders[[#This Row],[Customer ID]], customers!$A$2:$A$1001,customers!$I$2:$I$1001,,0)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customers!$A$2:$A$1001,customers!$I$2:$I$1001,,0)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customers!$A$2:$A$1001,customers!$I$2:$I$1001,,0)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customers!$A$2:$A$1001,customers!$I$2:$I$1001,,0)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customers!$A$2:$A$1001,customers!$I$2:$I$1001,,0)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customers!$A$2:$A$1001,customers!$I$2:$I$1001,,0)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customers!$A$2:$A$1001,customers!$I$2:$I$1001,,0)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customers!$A$2:$A$1001,customers!$I$2:$I$1001,,0)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customers!$A$2:$A$1001,customers!$I$2:$I$1001,,0)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customers!$A$2:$A$1001,customers!$I$2:$I$1001,,0)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Mediam</v>
      </c>
      <c r="P764" t="str">
        <f>_xlfn.XLOOKUP(Orders[[#This Row],[Customer ID]], customers!$A$2:$A$1001,customers!$I$2:$I$1001,,0)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customers!$A$2:$A$1001,customers!$I$2:$I$1001,,0)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customers!$A$2:$A$1001,customers!$I$2:$I$1001,,0)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Mediam</v>
      </c>
      <c r="P767" t="str">
        <f>_xlfn.XLOOKUP(Orders[[#This Row],[Customer ID]], customers!$A$2:$A$1001,customers!$I$2:$I$1001,,0)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customers!$A$2:$A$1001,customers!$I$2:$I$1001,,0)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customers!$A$2:$A$1001,customers!$I$2:$I$1001,,0)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customers!$A$2:$A$1001,customers!$I$2:$I$1001,,0)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 "Excelsa", IF(I771="Ara", "Arabica",IF(I771="Lib", "Liberica",""))))</f>
        <v>Robusta</v>
      </c>
      <c r="O771" t="str">
        <f t="shared" ref="O771:O834" si="38">IF(J771 = "M", "Mediam", IF(J771="L", "Light", IF(J771="D","Dark", "")))</f>
        <v>Mediam</v>
      </c>
      <c r="P771" t="str">
        <f>_xlfn.XLOOKUP(Orders[[#This Row],[Customer ID]], customers!$A$2:$A$1001,customers!$I$2:$I$1001,,0)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customers!$A$2:$A$1001,customers!$I$2:$I$1001,,0)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customers!$A$2:$A$1001,customers!$I$2:$I$1001,,0)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Mediam</v>
      </c>
      <c r="P774" t="str">
        <f>_xlfn.XLOOKUP(Orders[[#This Row],[Customer ID]], customers!$A$2:$A$1001,customers!$I$2:$I$1001,,0)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Mediam</v>
      </c>
      <c r="P775" t="str">
        <f>_xlfn.XLOOKUP(Orders[[#This Row],[Customer ID]], customers!$A$2:$A$1001,customers!$I$2:$I$1001,,0)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Mediam</v>
      </c>
      <c r="P776" t="str">
        <f>_xlfn.XLOOKUP(Orders[[#This Row],[Customer ID]], customers!$A$2:$A$1001,customers!$I$2:$I$1001,,0)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customers!$A$2:$A$1001,customers!$I$2:$I$1001,,0)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Mediam</v>
      </c>
      <c r="P778" t="str">
        <f>_xlfn.XLOOKUP(Orders[[#This Row],[Customer ID]], customers!$A$2:$A$1001,customers!$I$2:$I$1001,,0)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customers!$A$2:$A$1001,customers!$I$2:$I$1001,,0)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customers!$A$2:$A$1001,customers!$I$2:$I$1001,,0)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customers!$A$2:$A$1001,customers!$I$2:$I$1001,,0)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Mediam</v>
      </c>
      <c r="P782" t="str">
        <f>_xlfn.XLOOKUP(Orders[[#This Row],[Customer ID]], customers!$A$2:$A$1001,customers!$I$2:$I$1001,,0)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customers!$A$2:$A$1001,customers!$I$2:$I$1001,,0)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customers!$A$2:$A$1001,customers!$I$2:$I$1001,,0)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Mediam</v>
      </c>
      <c r="P785" t="str">
        <f>_xlfn.XLOOKUP(Orders[[#This Row],[Customer ID]], customers!$A$2:$A$1001,customers!$I$2:$I$1001,,0)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customers!$A$2:$A$1001,customers!$I$2:$I$1001,,0)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customers!$A$2:$A$1001,customers!$I$2:$I$1001,,0)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customers!$A$2:$A$1001,customers!$I$2:$I$1001,,0)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Mediam</v>
      </c>
      <c r="P789" t="str">
        <f>_xlfn.XLOOKUP(Orders[[#This Row],[Customer ID]], customers!$A$2:$A$1001,customers!$I$2:$I$1001,,0)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Mediam</v>
      </c>
      <c r="P790" t="str">
        <f>_xlfn.XLOOKUP(Orders[[#This Row],[Customer ID]], customers!$A$2:$A$1001,customers!$I$2:$I$1001,,0)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customers!$A$2:$A$1001,customers!$I$2:$I$1001,,0)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customers!$A$2:$A$1001,customers!$I$2:$I$1001,,0)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customers!$A$2:$A$1001,customers!$I$2:$I$1001,,0)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Mediam</v>
      </c>
      <c r="P794" t="str">
        <f>_xlfn.XLOOKUP(Orders[[#This Row],[Customer ID]], customers!$A$2:$A$1001,customers!$I$2:$I$1001,,0)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customers!$A$2:$A$1001,customers!$I$2:$I$1001,,0)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customers!$A$2:$A$1001,customers!$I$2:$I$1001,,0)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customers!$A$2:$A$1001,customers!$I$2:$I$1001,,0)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customers!$A$2:$A$1001,customers!$I$2:$I$1001,,0)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customers!$A$2:$A$1001,customers!$I$2:$I$1001,,0)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customers!$A$2:$A$1001,customers!$I$2:$I$1001,,0)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customers!$A$2:$A$1001,customers!$I$2:$I$1001,,0)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customers!$A$2:$A$1001,customers!$I$2:$I$1001,,0)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customers!$A$2:$A$1001,customers!$I$2:$I$1001,,0)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customers!$A$2:$A$1001,customers!$I$2:$I$1001,,0)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Mediam</v>
      </c>
      <c r="P805" t="str">
        <f>_xlfn.XLOOKUP(Orders[[#This Row],[Customer ID]], customers!$A$2:$A$1001,customers!$I$2:$I$1001,,0)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customers!$A$2:$A$1001,customers!$I$2:$I$1001,,0)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Mediam</v>
      </c>
      <c r="P807" t="str">
        <f>_xlfn.XLOOKUP(Orders[[#This Row],[Customer ID]], customers!$A$2:$A$1001,customers!$I$2:$I$1001,,0)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customers!$A$2:$A$1001,customers!$I$2:$I$1001,,0)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customers!$A$2:$A$1001,customers!$I$2:$I$1001,,0)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customers!$A$2:$A$1001,customers!$I$2:$I$1001,,0)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customers!$A$2:$A$1001,customers!$I$2:$I$1001,,0)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customers!$A$2:$A$1001,customers!$I$2:$I$1001,,0)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Mediam</v>
      </c>
      <c r="P813" t="str">
        <f>_xlfn.XLOOKUP(Orders[[#This Row],[Customer ID]], customers!$A$2:$A$1001,customers!$I$2:$I$1001,,0)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customers!$A$2:$A$1001,customers!$I$2:$I$1001,,0)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Mediam</v>
      </c>
      <c r="P815" t="str">
        <f>_xlfn.XLOOKUP(Orders[[#This Row],[Customer ID]], customers!$A$2:$A$1001,customers!$I$2:$I$1001,,0)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customers!$A$2:$A$1001,customers!$I$2:$I$1001,,0)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Mediam</v>
      </c>
      <c r="P817" t="str">
        <f>_xlfn.XLOOKUP(Orders[[#This Row],[Customer ID]], customers!$A$2:$A$1001,customers!$I$2:$I$1001,,0)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customers!$A$2:$A$1001,customers!$I$2:$I$1001,,0)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customers!$A$2:$A$1001,customers!$I$2:$I$1001,,0)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customers!$A$2:$A$1001,customers!$I$2:$I$1001,,0)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customers!$A$2:$A$1001,customers!$I$2:$I$1001,,0)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Mediam</v>
      </c>
      <c r="P822" t="str">
        <f>_xlfn.XLOOKUP(Orders[[#This Row],[Customer ID]], customers!$A$2:$A$1001,customers!$I$2:$I$1001,,0)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customers!$A$2:$A$1001,customers!$I$2:$I$1001,,0)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customers!$A$2:$A$1001,customers!$I$2:$I$1001,,0)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customers!$A$2:$A$1001,customers!$I$2:$I$1001,,0)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Mediam</v>
      </c>
      <c r="P826" t="str">
        <f>_xlfn.XLOOKUP(Orders[[#This Row],[Customer ID]], customers!$A$2:$A$1001,customers!$I$2:$I$1001,,0)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customers!$A$2:$A$1001,customers!$I$2:$I$1001,,0)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Mediam</v>
      </c>
      <c r="P828" t="str">
        <f>_xlfn.XLOOKUP(Orders[[#This Row],[Customer ID]], 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Mediam</v>
      </c>
      <c r="P829" t="str">
        <f>_xlfn.XLOOKUP(Orders[[#This Row],[Customer ID]], customers!$A$2:$A$1001,customers!$I$2:$I$1001,,0)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customers!$A$2:$A$1001,customers!$I$2:$I$1001,,0)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customers!$A$2:$A$1001,customers!$I$2:$I$1001,,0)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Mediam</v>
      </c>
      <c r="P832" t="str">
        <f>_xlfn.XLOOKUP(Orders[[#This Row],[Customer ID]], customers!$A$2:$A$1001,customers!$I$2:$I$1001,,0)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customers!$A$2:$A$1001,customers!$I$2:$I$1001,,0)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Mediam</v>
      </c>
      <c r="P834" t="str">
        <f>_xlfn.XLOOKUP(Orders[[#This Row],[Customer ID]], customers!$A$2:$A$1001,customers!$I$2:$I$1001,,0)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 "Excelsa", IF(I835="Ara", "Arabica",IF(I835="Lib", "Liberica",""))))</f>
        <v>Robusta</v>
      </c>
      <c r="O835" t="str">
        <f t="shared" ref="O835:O898" si="41">IF(J835 = "M", "Mediam", IF(J835="L", "Light", IF(J835="D","Dark", "")))</f>
        <v>Dark</v>
      </c>
      <c r="P835" t="str">
        <f>_xlfn.XLOOKUP(Orders[[#This Row],[Customer ID]], customers!$A$2:$A$1001,customers!$I$2:$I$1001,,0)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customers!$A$2:$A$1001,customers!$I$2:$I$1001,,0)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customers!$A$2:$A$1001,customers!$I$2:$I$1001,,0)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customers!$A$2:$A$1001,customers!$I$2:$I$1001,,0)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Mediam</v>
      </c>
      <c r="P839" t="str">
        <f>_xlfn.XLOOKUP(Orders[[#This Row],[Customer ID]], customers!$A$2:$A$1001,customers!$I$2:$I$1001,,0)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customers!$A$2:$A$1001,customers!$I$2:$I$1001,,0)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Mediam</v>
      </c>
      <c r="P841" t="str">
        <f>_xlfn.XLOOKUP(Orders[[#This Row],[Customer ID]], customers!$A$2:$A$1001,customers!$I$2:$I$1001,,0)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customers!$A$2:$A$1001,customers!$I$2:$I$1001,,0)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Mediam</v>
      </c>
      <c r="P843" t="str">
        <f>_xlfn.XLOOKUP(Orders[[#This Row],[Customer ID]], customers!$A$2:$A$1001,customers!$I$2:$I$1001,,0)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Mediam</v>
      </c>
      <c r="P844" t="str">
        <f>_xlfn.XLOOKUP(Orders[[#This Row],[Customer ID]], customers!$A$2:$A$1001,customers!$I$2:$I$1001,,0)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Mediam</v>
      </c>
      <c r="P845" t="str">
        <f>_xlfn.XLOOKUP(Orders[[#This Row],[Customer ID]], customers!$A$2:$A$1001,customers!$I$2:$I$1001,,0)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customers!$A$2:$A$1001,customers!$I$2:$I$1001,,0)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customers!$A$2:$A$1001,customers!$I$2:$I$1001,,0)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Mediam</v>
      </c>
      <c r="P848" t="str">
        <f>_xlfn.XLOOKUP(Orders[[#This Row],[Customer ID]], customers!$A$2:$A$1001,customers!$I$2:$I$1001,,0)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customers!$A$2:$A$1001,customers!$I$2:$I$1001,,0)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customers!$A$2:$A$1001,customers!$I$2:$I$1001,,0)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customers!$A$2:$A$1001,customers!$I$2:$I$1001,,0)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Mediam</v>
      </c>
      <c r="P852" t="str">
        <f>_xlfn.XLOOKUP(Orders[[#This Row],[Customer ID]], customers!$A$2:$A$1001,customers!$I$2:$I$1001,,0)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customers!$A$2:$A$1001,customers!$I$2:$I$1001,,0)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customers!$A$2:$A$1001,customers!$I$2:$I$1001,,0)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customers!$A$2:$A$1001,customers!$I$2:$I$1001,,0)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customers!$A$2:$A$1001,customers!$I$2:$I$1001,,0)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customers!$A$2:$A$1001,customers!$I$2:$I$1001,,0)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Mediam</v>
      </c>
      <c r="P858" t="str">
        <f>_xlfn.XLOOKUP(Orders[[#This Row],[Customer ID]], customers!$A$2:$A$1001,customers!$I$2:$I$1001,,0)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customers!$A$2:$A$1001,customers!$I$2:$I$1001,,0)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Mediam</v>
      </c>
      <c r="P860" t="str">
        <f>_xlfn.XLOOKUP(Orders[[#This Row],[Customer ID]], customers!$A$2:$A$1001,customers!$I$2:$I$1001,,0)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customers!$A$2:$A$1001,customers!$I$2:$I$1001,,0)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Mediam</v>
      </c>
      <c r="P862" t="str">
        <f>_xlfn.XLOOKUP(Orders[[#This Row],[Customer ID]], customers!$A$2:$A$1001,customers!$I$2:$I$1001,,0)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customers!$A$2:$A$1001,customers!$I$2:$I$1001,,0)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Mediam</v>
      </c>
      <c r="P864" t="str">
        <f>_xlfn.XLOOKUP(Orders[[#This Row],[Customer ID]], customers!$A$2:$A$1001,customers!$I$2:$I$1001,,0)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Mediam</v>
      </c>
      <c r="P865" t="str">
        <f>_xlfn.XLOOKUP(Orders[[#This Row],[Customer ID]], customers!$A$2:$A$1001,customers!$I$2:$I$1001,,0)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customers!$A$2:$A$1001,customers!$I$2:$I$1001,,0)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Mediam</v>
      </c>
      <c r="P867" t="str">
        <f>_xlfn.XLOOKUP(Orders[[#This Row],[Customer ID]], customers!$A$2:$A$1001,customers!$I$2:$I$1001,,0)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customers!$A$2:$A$1001,customers!$I$2:$I$1001,,0)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customers!$A$2:$A$1001,customers!$I$2:$I$1001,,0)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Mediam</v>
      </c>
      <c r="P870" t="str">
        <f>_xlfn.XLOOKUP(Orders[[#This Row],[Customer ID]], customers!$A$2:$A$1001,customers!$I$2:$I$1001,,0)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Mediam</v>
      </c>
      <c r="P871" t="str">
        <f>_xlfn.XLOOKUP(Orders[[#This Row],[Customer ID]], customers!$A$2:$A$1001,customers!$I$2:$I$1001,,0)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customers!$A$2:$A$1001,customers!$I$2:$I$1001,,0)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customers!$A$2:$A$1001,customers!$I$2:$I$1001,,0)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Mediam</v>
      </c>
      <c r="P874" t="str">
        <f>_xlfn.XLOOKUP(Orders[[#This Row],[Customer ID]], customers!$A$2:$A$1001,customers!$I$2:$I$1001,,0)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Mediam</v>
      </c>
      <c r="P875" t="str">
        <f>_xlfn.XLOOKUP(Orders[[#This Row],[Customer ID]], customers!$A$2:$A$1001,customers!$I$2:$I$1001,,0)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customers!$A$2:$A$1001,customers!$I$2:$I$1001,,0)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Mediam</v>
      </c>
      <c r="P877" t="str">
        <f>_xlfn.XLOOKUP(Orders[[#This Row],[Customer ID]], customers!$A$2:$A$1001,customers!$I$2:$I$1001,,0)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customers!$A$2:$A$1001,customers!$I$2:$I$1001,,0)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customers!$A$2:$A$1001,customers!$I$2:$I$1001,,0)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customers!$A$2:$A$1001,customers!$I$2:$I$1001,,0)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customers!$A$2:$A$1001,customers!$I$2:$I$1001,,0)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customers!$A$2:$A$1001,customers!$I$2:$I$1001,,0)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customers!$A$2:$A$1001,customers!$I$2:$I$1001,,0)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customers!$A$2:$A$1001,customers!$I$2:$I$1001,,0)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Mediam</v>
      </c>
      <c r="P885" t="str">
        <f>_xlfn.XLOOKUP(Orders[[#This Row],[Customer ID]], customers!$A$2:$A$1001,customers!$I$2:$I$1001,,0)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customers!$A$2:$A$1001,customers!$I$2:$I$1001,,0)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customers!$A$2:$A$1001,customers!$I$2:$I$1001,,0)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Mediam</v>
      </c>
      <c r="P888" t="str">
        <f>_xlfn.XLOOKUP(Orders[[#This Row],[Customer ID]], customers!$A$2:$A$1001,customers!$I$2:$I$1001,,0)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customers!$A$2:$A$1001,customers!$I$2:$I$1001,,0)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customers!$A$2:$A$1001,customers!$I$2:$I$1001,,0)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customers!$A$2:$A$1001,customers!$I$2:$I$1001,,0)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customers!$A$2:$A$1001,customers!$I$2:$I$1001,,0)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customers!$A$2:$A$1001,customers!$I$2:$I$1001,,0)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Mediam</v>
      </c>
      <c r="P894" t="str">
        <f>_xlfn.XLOOKUP(Orders[[#This Row],[Customer ID]], customers!$A$2:$A$1001,customers!$I$2:$I$1001,,0)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customers!$A$2:$A$1001,customers!$I$2:$I$1001,,0)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customers!$A$2:$A$1001,customers!$I$2:$I$1001,,0)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Mediam</v>
      </c>
      <c r="P897" t="str">
        <f>_xlfn.XLOOKUP(Orders[[#This Row],[Customer ID]], customers!$A$2:$A$1001,customers!$I$2:$I$1001,,0)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customers!$A$2:$A$1001,customers!$I$2:$I$1001,,0)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 "Excelsa", IF(I899="Ara", "Arabica",IF(I899="Lib", "Liberica",""))))</f>
        <v>Excelsa</v>
      </c>
      <c r="O899" t="str">
        <f t="shared" ref="O899:O962" si="44">IF(J899 = "M", "Mediam", IF(J899="L", "Light", IF(J899="D","Dark", "")))</f>
        <v>Dark</v>
      </c>
      <c r="P899" t="str">
        <f>_xlfn.XLOOKUP(Orders[[#This Row],[Customer ID]], customers!$A$2:$A$1001,customers!$I$2:$I$1001,,0)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customers!$A$2:$A$1001,customers!$I$2:$I$1001,,0)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Mediam</v>
      </c>
      <c r="P901" t="str">
        <f>_xlfn.XLOOKUP(Orders[[#This Row],[Customer ID]], customers!$A$2:$A$1001,customers!$I$2:$I$1001,,0)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customers!$A$2:$A$1001,customers!$I$2:$I$1001,,0)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customers!$A$2:$A$1001,customers!$I$2:$I$1001,,0)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Mediam</v>
      </c>
      <c r="P904" t="str">
        <f>_xlfn.XLOOKUP(Orders[[#This Row],[Customer ID]], customers!$A$2:$A$1001,customers!$I$2:$I$1001,,0)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Mediam</v>
      </c>
      <c r="P905" t="str">
        <f>_xlfn.XLOOKUP(Orders[[#This Row],[Customer ID]], customers!$A$2:$A$1001,customers!$I$2:$I$1001,,0)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customers!$A$2:$A$1001,customers!$I$2:$I$1001,,0)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Mediam</v>
      </c>
      <c r="P907" t="str">
        <f>_xlfn.XLOOKUP(Orders[[#This Row],[Customer ID]], customers!$A$2:$A$1001,customers!$I$2:$I$1001,,0)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Mediam</v>
      </c>
      <c r="P908" t="str">
        <f>_xlfn.XLOOKUP(Orders[[#This Row],[Customer ID]], customers!$A$2:$A$1001,customers!$I$2:$I$1001,,0)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customers!$A$2:$A$1001,customers!$I$2:$I$1001,,0)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customers!$A$2:$A$1001,customers!$I$2:$I$1001,,0)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customers!$A$2:$A$1001,customers!$I$2:$I$1001,,0)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customers!$A$2:$A$1001,customers!$I$2:$I$1001,,0)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Mediam</v>
      </c>
      <c r="P913" t="str">
        <f>_xlfn.XLOOKUP(Orders[[#This Row],[Customer ID]], customers!$A$2:$A$1001,customers!$I$2:$I$1001,,0)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Mediam</v>
      </c>
      <c r="P914" t="str">
        <f>_xlfn.XLOOKUP(Orders[[#This Row],[Customer ID]], customers!$A$2:$A$1001,customers!$I$2:$I$1001,,0)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Mediam</v>
      </c>
      <c r="P915" t="str">
        <f>_xlfn.XLOOKUP(Orders[[#This Row],[Customer ID]], customers!$A$2:$A$1001,customers!$I$2:$I$1001,,0)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Mediam</v>
      </c>
      <c r="P916" t="str">
        <f>_xlfn.XLOOKUP(Orders[[#This Row],[Customer ID]], customers!$A$2:$A$1001,customers!$I$2:$I$1001,,0)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customers!$A$2:$A$1001,customers!$I$2:$I$1001,,0)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customers!$A$2:$A$1001,customers!$I$2:$I$1001,,0)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Mediam</v>
      </c>
      <c r="P919" t="str">
        <f>_xlfn.XLOOKUP(Orders[[#This Row],[Customer ID]], customers!$A$2:$A$1001,customers!$I$2:$I$1001,,0)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customers!$A$2:$A$1001,customers!$I$2:$I$1001,,0)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customers!$A$2:$A$1001,customers!$I$2:$I$1001,,0)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customers!$A$2:$A$1001,customers!$I$2:$I$1001,,0)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customers!$A$2:$A$1001,customers!$I$2:$I$1001,,0)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Mediam</v>
      </c>
      <c r="P924" t="str">
        <f>_xlfn.XLOOKUP(Orders[[#This Row],[Customer ID]], customers!$A$2:$A$1001,customers!$I$2:$I$1001,,0)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customers!$A$2:$A$1001,customers!$I$2:$I$1001,,0)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customers!$A$2:$A$1001,customers!$I$2:$I$1001,,0)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Mediam</v>
      </c>
      <c r="P927" t="str">
        <f>_xlfn.XLOOKUP(Orders[[#This Row],[Customer ID]], customers!$A$2:$A$1001,customers!$I$2:$I$1001,,0)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Mediam</v>
      </c>
      <c r="P928" t="str">
        <f>_xlfn.XLOOKUP(Orders[[#This Row],[Customer ID]], customers!$A$2:$A$1001,customers!$I$2:$I$1001,,0)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customers!$A$2:$A$1001,customers!$I$2:$I$1001,,0)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Mediam</v>
      </c>
      <c r="P930" t="str">
        <f>_xlfn.XLOOKUP(Orders[[#This Row],[Customer ID]], customers!$A$2:$A$1001,customers!$I$2:$I$1001,,0)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customers!$A$2:$A$1001,customers!$I$2:$I$1001,,0)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customers!$A$2:$A$1001,customers!$I$2:$I$1001,,0)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customers!$A$2:$A$1001,customers!$I$2:$I$1001,,0)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Mediam</v>
      </c>
      <c r="P934" t="str">
        <f>_xlfn.XLOOKUP(Orders[[#This Row],[Customer ID]], customers!$A$2:$A$1001,customers!$I$2:$I$1001,,0)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customers!$A$2:$A$1001,customers!$I$2:$I$1001,,0)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Mediam</v>
      </c>
      <c r="P936" t="str">
        <f>_xlfn.XLOOKUP(Orders[[#This Row],[Customer ID]], customers!$A$2:$A$1001,customers!$I$2:$I$1001,,0)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Mediam</v>
      </c>
      <c r="P937" t="str">
        <f>_xlfn.XLOOKUP(Orders[[#This Row],[Customer ID]], customers!$A$2:$A$1001,customers!$I$2:$I$1001,,0)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customers!$A$2:$A$1001,customers!$I$2:$I$1001,,0)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Mediam</v>
      </c>
      <c r="P939" t="str">
        <f>_xlfn.XLOOKUP(Orders[[#This Row],[Customer ID]], customers!$A$2:$A$1001,customers!$I$2:$I$1001,,0)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customers!$A$2:$A$1001,customers!$I$2:$I$1001,,0)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customers!$A$2:$A$1001,customers!$I$2:$I$1001,,0)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customers!$A$2:$A$1001,customers!$I$2:$I$1001,,0)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customers!$A$2:$A$1001,customers!$I$2:$I$1001,,0)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customers!$A$2:$A$1001,customers!$I$2:$I$1001,,0)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customers!$A$2:$A$1001,customers!$I$2:$I$1001,,0)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customers!$A$2:$A$1001,customers!$I$2:$I$1001,,0)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customers!$A$2:$A$1001,customers!$I$2:$I$1001,,0)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customers!$A$2:$A$1001,customers!$I$2:$I$1001,,0)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Mediam</v>
      </c>
      <c r="P949" t="str">
        <f>_xlfn.XLOOKUP(Orders[[#This Row],[Customer ID]], customers!$A$2:$A$1001,customers!$I$2:$I$1001,,0)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customers!$A$2:$A$1001,customers!$I$2:$I$1001,,0)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customers!$A$2:$A$1001,customers!$I$2:$I$1001,,0)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customers!$A$2:$A$1001,customers!$I$2:$I$1001,,0)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customers!$A$2:$A$1001,customers!$I$2:$I$1001,,0)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Mediam</v>
      </c>
      <c r="P954" t="str">
        <f>_xlfn.XLOOKUP(Orders[[#This Row],[Customer ID]], customers!$A$2:$A$1001,customers!$I$2:$I$1001,,0)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customers!$A$2:$A$1001,customers!$I$2:$I$1001,,0)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customers!$A$2:$A$1001,customers!$I$2:$I$1001,,0)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customers!$A$2:$A$1001,customers!$I$2:$I$1001,,0)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customers!$A$2:$A$1001,customers!$I$2:$I$1001,,0)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customers!$A$2:$A$1001,customers!$I$2:$I$1001,,0)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customers!$A$2:$A$1001,customers!$I$2:$I$1001,,0)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customers!$A$2:$A$1001,customers!$I$2:$I$1001,,0)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customers!$A$2:$A$1001,customers!$I$2:$I$1001,,0)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 "Excelsa", IF(I963="Ara", "Arabica",IF(I963="Lib", "Liberica",""))))</f>
        <v>Arabica</v>
      </c>
      <c r="O963" t="str">
        <f t="shared" ref="O963:O1001" si="47">IF(J963 = "M", "Mediam", IF(J963="L", "Light", IF(J963="D","Dark", "")))</f>
        <v>Dark</v>
      </c>
      <c r="P963" t="str">
        <f>_xlfn.XLOOKUP(Orders[[#This Row],[Customer ID]], customers!$A$2:$A$1001,customers!$I$2:$I$1001,,0)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customers!$A$2:$A$1001,customers!$I$2:$I$1001,,0)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Mediam</v>
      </c>
      <c r="P965" t="str">
        <f>_xlfn.XLOOKUP(Orders[[#This Row],[Customer ID]], customers!$A$2:$A$1001,customers!$I$2:$I$1001,,0)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customers!$A$2:$A$1001,customers!$I$2:$I$1001,,0)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Mediam</v>
      </c>
      <c r="P967" t="str">
        <f>_xlfn.XLOOKUP(Orders[[#This Row],[Customer ID]], customers!$A$2:$A$1001,customers!$I$2:$I$1001,,0)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customers!$A$2:$A$1001,customers!$I$2:$I$1001,,0)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customers!$A$2:$A$1001,customers!$I$2:$I$1001,,0)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Mediam</v>
      </c>
      <c r="P970" t="str">
        <f>_xlfn.XLOOKUP(Orders[[#This Row],[Customer ID]], customers!$A$2:$A$1001,customers!$I$2:$I$1001,,0)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customers!$A$2:$A$1001,customers!$I$2:$I$1001,,0)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Mediam</v>
      </c>
      <c r="P972" t="str">
        <f>_xlfn.XLOOKUP(Orders[[#This Row],[Customer ID]], customers!$A$2:$A$1001,customers!$I$2:$I$1001,,0)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customers!$A$2:$A$1001,customers!$I$2:$I$1001,,0)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customers!$A$2:$A$1001,customers!$I$2:$I$1001,,0)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Mediam</v>
      </c>
      <c r="P975" t="str">
        <f>_xlfn.XLOOKUP(Orders[[#This Row],[Customer ID]], customers!$A$2:$A$1001,customers!$I$2:$I$1001,,0)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customers!$A$2:$A$1001,customers!$I$2:$I$1001,,0)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customers!$A$2:$A$1001,customers!$I$2:$I$1001,,0)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customers!$A$2:$A$1001,customers!$I$2:$I$1001,,0)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customers!$A$2:$A$1001,customers!$I$2:$I$1001,,0)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customers!$A$2:$A$1001,customers!$I$2:$I$1001,,0)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customers!$A$2:$A$1001,customers!$I$2:$I$1001,,0)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customers!$A$2:$A$1001,customers!$I$2:$I$1001,,0)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customers!$A$2:$A$1001,customers!$I$2:$I$1001,,0)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customers!$A$2:$A$1001,customers!$I$2:$I$1001,,0)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Mediam</v>
      </c>
      <c r="P985" t="str">
        <f>_xlfn.XLOOKUP(Orders[[#This Row],[Customer ID]], customers!$A$2:$A$1001,customers!$I$2:$I$1001,,0)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Mediam</v>
      </c>
      <c r="P986" t="str">
        <f>_xlfn.XLOOKUP(Orders[[#This Row],[Customer ID]], customers!$A$2:$A$1001,customers!$I$2:$I$1001,,0)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customers!$A$2:$A$1001,customers!$I$2:$I$1001,,0)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Mediam</v>
      </c>
      <c r="P988" t="str">
        <f>_xlfn.XLOOKUP(Orders[[#This Row],[Customer ID]], customers!$A$2:$A$1001,customers!$I$2:$I$1001,,0)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customers!$A$2:$A$1001,customers!$I$2:$I$1001,,0)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Mediam</v>
      </c>
      <c r="P990" t="str">
        <f>_xlfn.XLOOKUP(Orders[[#This Row],[Customer ID]], customers!$A$2:$A$1001,customers!$I$2:$I$1001,,0)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Mediam</v>
      </c>
      <c r="P991" t="str">
        <f>_xlfn.XLOOKUP(Orders[[#This Row],[Customer ID]], customers!$A$2:$A$1001,customers!$I$2:$I$1001,,0)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customers!$A$2:$A$1001,customers!$I$2:$I$1001,,0)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customers!$A$2:$A$1001,customers!$I$2:$I$1001,,0)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customers!$A$2:$A$1001,customers!$I$2:$I$1001,,0)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customers!$A$2:$A$1001,customers!$I$2:$I$1001,,0)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customers!$A$2:$A$1001,customers!$I$2:$I$1001,,0)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customers!$A$2:$A$1001,customers!$I$2:$I$1001,,0)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Mediam</v>
      </c>
      <c r="P998" t="str">
        <f>_xlfn.XLOOKUP(Orders[[#This Row],[Customer ID]], customers!$A$2:$A$1001,customers!$I$2:$I$1001,,0)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Mediam</v>
      </c>
      <c r="P999" t="str">
        <f>_xlfn.XLOOKUP(Orders[[#This Row],[Customer ID]], customers!$A$2:$A$1001,customers!$I$2:$I$1001,,0)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customers!$A$2:$A$1001,customers!$I$2:$I$1001,,0)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Mediam</v>
      </c>
      <c r="P1001" t="str">
        <f>_xlfn.XLOOKUP(Orders[[#This Row],[Customer ID]], 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Neelima</dc:creator>
  <cp:keywords/>
  <dc:description/>
  <cp:lastModifiedBy>Harika Yarramaddu (Student)</cp:lastModifiedBy>
  <cp:revision/>
  <dcterms:created xsi:type="dcterms:W3CDTF">2022-11-26T09:51:45Z</dcterms:created>
  <dcterms:modified xsi:type="dcterms:W3CDTF">2024-06-29T10:56:36Z</dcterms:modified>
  <cp:category/>
  <cp:contentStatus/>
</cp:coreProperties>
</file>