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DataCollectionParser\data\sample folder 2\"/>
    </mc:Choice>
  </mc:AlternateContent>
  <xr:revisionPtr revIDLastSave="0" documentId="13_ncr:1_{5B438285-5E83-4329-B4F9-B7905481F481}" xr6:coauthVersionLast="45" xr6:coauthVersionMax="45" xr10:uidLastSave="{00000000-0000-0000-0000-000000000000}"/>
  <bookViews>
    <workbookView xWindow="-28920" yWindow="-120" windowWidth="29040" windowHeight="15840" tabRatio="671" activeTab="3" xr2:uid="{00000000-000D-0000-FFFF-FFFF00000000}"/>
  </bookViews>
  <sheets>
    <sheet name="May" sheetId="11" r:id="rId1"/>
    <sheet name="June" sheetId="7" r:id="rId2"/>
    <sheet name="July" sheetId="8" r:id="rId3"/>
    <sheet name="Aug" sheetId="9" r:id="rId4"/>
    <sheet name="June 1-Aug 31" sheetId="10" r:id="rId5"/>
    <sheet name="September" sheetId="12" r:id="rId6"/>
    <sheet name="October" sheetId="13" r:id="rId7"/>
    <sheet name="Sept - October" sheetId="14" r:id="rId8"/>
  </sheets>
  <calcPr calcId="191029"/>
  <customWorkbookViews>
    <customWorkbookView name="Wolfe, Emily E. - Personal View" guid="{40D3327B-3045-44F2-BABC-5F20093C9B0C}" mergeInterval="0" personalView="1" maximized="1" windowWidth="1276" windowHeight="799" tabRatio="671" activeSheetId="15"/>
    <customWorkbookView name="wolfeee0 - Personal View" guid="{DCED6B9E-031B-4499-9E5F-AFDA374DD146}" mergeInterval="0" personalView="1" maximized="1" xWindow="38" yWindow="36" windowWidth="1001" windowHeight="831" tabRatio="671" activeSheetId="6"/>
    <customWorkbookView name="lissec0 - Personal View" guid="{534E04D8-FDF6-49DC-9F50-2BE781EF168C}" mergeInterval="0" personalView="1" maximized="1" windowWidth="1148" windowHeight="692" tabRatio="671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7" l="1"/>
  <c r="P416" i="13" l="1"/>
  <c r="O416" i="13"/>
  <c r="N416" i="13"/>
  <c r="M416" i="13"/>
  <c r="L416" i="13"/>
  <c r="K416" i="13"/>
  <c r="J416" i="13"/>
  <c r="I416" i="13"/>
  <c r="H416" i="13"/>
  <c r="G416" i="13"/>
  <c r="F416" i="13"/>
  <c r="E416" i="13"/>
  <c r="D416" i="13"/>
  <c r="C416" i="13"/>
  <c r="P415" i="13"/>
  <c r="O415" i="13"/>
  <c r="N415" i="13"/>
  <c r="M415" i="13"/>
  <c r="L415" i="13"/>
  <c r="K415" i="13"/>
  <c r="J415" i="13"/>
  <c r="I415" i="13"/>
  <c r="H415" i="13"/>
  <c r="G415" i="13"/>
  <c r="F415" i="13"/>
  <c r="E415" i="13"/>
  <c r="D415" i="13"/>
  <c r="C415" i="13"/>
  <c r="P414" i="13"/>
  <c r="O414" i="13"/>
  <c r="N414" i="13"/>
  <c r="M414" i="13"/>
  <c r="L414" i="13"/>
  <c r="K414" i="13"/>
  <c r="J414" i="13"/>
  <c r="I414" i="13"/>
  <c r="H414" i="13"/>
  <c r="G414" i="13"/>
  <c r="F414" i="13"/>
  <c r="E414" i="13"/>
  <c r="D414" i="13"/>
  <c r="C414" i="13"/>
  <c r="P413" i="13"/>
  <c r="O413" i="13"/>
  <c r="N413" i="13"/>
  <c r="M413" i="13"/>
  <c r="L413" i="13"/>
  <c r="K413" i="13"/>
  <c r="J413" i="13"/>
  <c r="I413" i="13"/>
  <c r="H413" i="13"/>
  <c r="G413" i="13"/>
  <c r="F413" i="13"/>
  <c r="E413" i="13"/>
  <c r="D413" i="13"/>
  <c r="C413" i="13"/>
  <c r="P412" i="13"/>
  <c r="O412" i="13"/>
  <c r="N412" i="13"/>
  <c r="M412" i="13"/>
  <c r="L412" i="13"/>
  <c r="K412" i="13"/>
  <c r="J412" i="13"/>
  <c r="I412" i="13"/>
  <c r="H412" i="13"/>
  <c r="G412" i="13"/>
  <c r="F412" i="13"/>
  <c r="E412" i="13"/>
  <c r="D412" i="13"/>
  <c r="C412" i="13"/>
  <c r="P411" i="13"/>
  <c r="O411" i="13"/>
  <c r="N411" i="13"/>
  <c r="M411" i="13"/>
  <c r="L411" i="13"/>
  <c r="K411" i="13"/>
  <c r="J411" i="13"/>
  <c r="I411" i="13"/>
  <c r="H411" i="13"/>
  <c r="G411" i="13"/>
  <c r="F411" i="13"/>
  <c r="E411" i="13"/>
  <c r="D411" i="13"/>
  <c r="C411" i="13"/>
  <c r="P410" i="13"/>
  <c r="O410" i="13"/>
  <c r="N410" i="13"/>
  <c r="M410" i="13"/>
  <c r="L410" i="13"/>
  <c r="K410" i="13"/>
  <c r="J410" i="13"/>
  <c r="I410" i="13"/>
  <c r="H410" i="13"/>
  <c r="G410" i="13"/>
  <c r="F410" i="13"/>
  <c r="E410" i="13"/>
  <c r="D410" i="13"/>
  <c r="C410" i="13"/>
  <c r="P403" i="13"/>
  <c r="O403" i="13"/>
  <c r="N403" i="13"/>
  <c r="M403" i="13"/>
  <c r="L403" i="13"/>
  <c r="K403" i="13"/>
  <c r="J403" i="13"/>
  <c r="I403" i="13"/>
  <c r="H403" i="13"/>
  <c r="G403" i="13"/>
  <c r="F403" i="13"/>
  <c r="E403" i="13"/>
  <c r="D403" i="13"/>
  <c r="C403" i="13"/>
  <c r="P390" i="13"/>
  <c r="O390" i="13"/>
  <c r="N390" i="13"/>
  <c r="M390" i="13"/>
  <c r="L390" i="13"/>
  <c r="K390" i="13"/>
  <c r="J390" i="13"/>
  <c r="I390" i="13"/>
  <c r="H390" i="13"/>
  <c r="G390" i="13"/>
  <c r="F390" i="13"/>
  <c r="E390" i="13"/>
  <c r="D390" i="13"/>
  <c r="C390" i="13"/>
  <c r="P377" i="13"/>
  <c r="O377" i="13"/>
  <c r="N377" i="13"/>
  <c r="M377" i="13"/>
  <c r="L377" i="13"/>
  <c r="K377" i="13"/>
  <c r="J377" i="13"/>
  <c r="I377" i="13"/>
  <c r="H377" i="13"/>
  <c r="G377" i="13"/>
  <c r="F377" i="13"/>
  <c r="E377" i="13"/>
  <c r="D377" i="13"/>
  <c r="C377" i="13"/>
  <c r="P364" i="13"/>
  <c r="O364" i="13"/>
  <c r="N364" i="13"/>
  <c r="M364" i="13"/>
  <c r="L364" i="13"/>
  <c r="K364" i="13"/>
  <c r="J364" i="13"/>
  <c r="I364" i="13"/>
  <c r="H364" i="13"/>
  <c r="G364" i="13"/>
  <c r="F364" i="13"/>
  <c r="E364" i="13"/>
  <c r="D364" i="13"/>
  <c r="C364" i="13"/>
  <c r="P350" i="13"/>
  <c r="O350" i="13"/>
  <c r="N350" i="13"/>
  <c r="M350" i="13"/>
  <c r="L350" i="13"/>
  <c r="K350" i="13"/>
  <c r="J350" i="13"/>
  <c r="I350" i="13"/>
  <c r="H350" i="13"/>
  <c r="G350" i="13"/>
  <c r="F350" i="13"/>
  <c r="E350" i="13"/>
  <c r="D350" i="13"/>
  <c r="C350" i="13"/>
  <c r="P336" i="13"/>
  <c r="O336" i="13"/>
  <c r="N336" i="13"/>
  <c r="M336" i="13"/>
  <c r="L336" i="13"/>
  <c r="K336" i="13"/>
  <c r="J336" i="13"/>
  <c r="I336" i="13"/>
  <c r="H336" i="13"/>
  <c r="G336" i="13"/>
  <c r="F336" i="13"/>
  <c r="E336" i="13"/>
  <c r="D336" i="13"/>
  <c r="C336" i="13"/>
  <c r="P323" i="13"/>
  <c r="O323" i="13"/>
  <c r="N323" i="13"/>
  <c r="M323" i="13"/>
  <c r="L323" i="13"/>
  <c r="K323" i="13"/>
  <c r="J323" i="13"/>
  <c r="I323" i="13"/>
  <c r="H323" i="13"/>
  <c r="G323" i="13"/>
  <c r="F323" i="13"/>
  <c r="E323" i="13"/>
  <c r="D323" i="13"/>
  <c r="C323" i="13"/>
  <c r="P310" i="13"/>
  <c r="O310" i="13"/>
  <c r="N310" i="13"/>
  <c r="M310" i="13"/>
  <c r="L310" i="13"/>
  <c r="K310" i="13"/>
  <c r="J310" i="13"/>
  <c r="I310" i="13"/>
  <c r="H310" i="13"/>
  <c r="G310" i="13"/>
  <c r="F310" i="13"/>
  <c r="E310" i="13"/>
  <c r="D310" i="13"/>
  <c r="C310" i="13"/>
  <c r="P297" i="13"/>
  <c r="O297" i="13"/>
  <c r="N297" i="13"/>
  <c r="M297" i="13"/>
  <c r="L297" i="13"/>
  <c r="K297" i="13"/>
  <c r="J297" i="13"/>
  <c r="I297" i="13"/>
  <c r="H297" i="13"/>
  <c r="G297" i="13"/>
  <c r="F297" i="13"/>
  <c r="E297" i="13"/>
  <c r="D297" i="13"/>
  <c r="C297" i="13"/>
  <c r="P284" i="13"/>
  <c r="O284" i="13"/>
  <c r="N284" i="13"/>
  <c r="M284" i="13"/>
  <c r="L284" i="13"/>
  <c r="K284" i="13"/>
  <c r="J284" i="13"/>
  <c r="I284" i="13"/>
  <c r="H284" i="13"/>
  <c r="G284" i="13"/>
  <c r="F284" i="13"/>
  <c r="E284" i="13"/>
  <c r="D284" i="13"/>
  <c r="C284" i="13"/>
  <c r="P271" i="13"/>
  <c r="O271" i="13"/>
  <c r="N271" i="13"/>
  <c r="M271" i="13"/>
  <c r="L271" i="13"/>
  <c r="K271" i="13"/>
  <c r="J271" i="13"/>
  <c r="I271" i="13"/>
  <c r="H271" i="13"/>
  <c r="G271" i="13"/>
  <c r="F271" i="13"/>
  <c r="E271" i="13"/>
  <c r="D271" i="13"/>
  <c r="C271" i="13"/>
  <c r="P258" i="13"/>
  <c r="O258" i="13"/>
  <c r="N258" i="13"/>
  <c r="M258" i="13"/>
  <c r="L258" i="13"/>
  <c r="K258" i="13"/>
  <c r="J258" i="13"/>
  <c r="I258" i="13"/>
  <c r="H258" i="13"/>
  <c r="G258" i="13"/>
  <c r="F258" i="13"/>
  <c r="E258" i="13"/>
  <c r="D258" i="13"/>
  <c r="C258" i="13"/>
  <c r="P245" i="13"/>
  <c r="O245" i="13"/>
  <c r="N245" i="13"/>
  <c r="M245" i="13"/>
  <c r="L245" i="13"/>
  <c r="K245" i="13"/>
  <c r="J245" i="13"/>
  <c r="I245" i="13"/>
  <c r="H245" i="13"/>
  <c r="G245" i="13"/>
  <c r="F245" i="13"/>
  <c r="E245" i="13"/>
  <c r="D245" i="13"/>
  <c r="C245" i="13"/>
  <c r="P232" i="13"/>
  <c r="O232" i="13"/>
  <c r="N232" i="13"/>
  <c r="M232" i="13"/>
  <c r="L232" i="13"/>
  <c r="K232" i="13"/>
  <c r="J232" i="13"/>
  <c r="I232" i="13"/>
  <c r="H232" i="13"/>
  <c r="G232" i="13"/>
  <c r="F232" i="13"/>
  <c r="E232" i="13"/>
  <c r="D232" i="13"/>
  <c r="C232" i="13"/>
  <c r="P219" i="13"/>
  <c r="O219" i="13"/>
  <c r="N219" i="13"/>
  <c r="M219" i="13"/>
  <c r="L219" i="13"/>
  <c r="K219" i="13"/>
  <c r="J219" i="13"/>
  <c r="I219" i="13"/>
  <c r="H219" i="13"/>
  <c r="G219" i="13"/>
  <c r="F219" i="13"/>
  <c r="E219" i="13"/>
  <c r="D219" i="13"/>
  <c r="C219" i="13"/>
  <c r="P206" i="13"/>
  <c r="O206" i="13"/>
  <c r="N206" i="13"/>
  <c r="M206" i="13"/>
  <c r="L206" i="13"/>
  <c r="K206" i="13"/>
  <c r="J206" i="13"/>
  <c r="I206" i="13"/>
  <c r="H206" i="13"/>
  <c r="G206" i="13"/>
  <c r="F206" i="13"/>
  <c r="E206" i="13"/>
  <c r="D206" i="13"/>
  <c r="C206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C193" i="13"/>
  <c r="P180" i="13"/>
  <c r="O180" i="13"/>
  <c r="N180" i="13"/>
  <c r="M180" i="13"/>
  <c r="L180" i="13"/>
  <c r="K180" i="13"/>
  <c r="J180" i="13"/>
  <c r="I180" i="13"/>
  <c r="H180" i="13"/>
  <c r="G180" i="13"/>
  <c r="F180" i="13"/>
  <c r="E180" i="13"/>
  <c r="D180" i="13"/>
  <c r="C180" i="13"/>
  <c r="P167" i="13"/>
  <c r="O167" i="13"/>
  <c r="N167" i="13"/>
  <c r="M167" i="13"/>
  <c r="L167" i="13"/>
  <c r="K167" i="13"/>
  <c r="J167" i="13"/>
  <c r="I167" i="13"/>
  <c r="H167" i="13"/>
  <c r="G167" i="13"/>
  <c r="F167" i="13"/>
  <c r="E167" i="13"/>
  <c r="D167" i="13"/>
  <c r="C167" i="13"/>
  <c r="P154" i="13"/>
  <c r="O154" i="13"/>
  <c r="N154" i="13"/>
  <c r="M154" i="13"/>
  <c r="L154" i="13"/>
  <c r="K154" i="13"/>
  <c r="J154" i="13"/>
  <c r="I154" i="13"/>
  <c r="H154" i="13"/>
  <c r="G154" i="13"/>
  <c r="F154" i="13"/>
  <c r="E154" i="13"/>
  <c r="D154" i="13"/>
  <c r="C154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C141" i="13"/>
  <c r="P128" i="13"/>
  <c r="O128" i="13"/>
  <c r="N128" i="13"/>
  <c r="M128" i="13"/>
  <c r="L128" i="13"/>
  <c r="K128" i="13"/>
  <c r="J128" i="13"/>
  <c r="I128" i="13"/>
  <c r="H128" i="13"/>
  <c r="G128" i="13"/>
  <c r="F128" i="13"/>
  <c r="E128" i="13"/>
  <c r="D128" i="13"/>
  <c r="C128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P416" i="12"/>
  <c r="P10" i="14" s="1"/>
  <c r="O416" i="12"/>
  <c r="O10" i="14" s="1"/>
  <c r="N416" i="12"/>
  <c r="N10" i="14" s="1"/>
  <c r="M416" i="12"/>
  <c r="M10" i="14" s="1"/>
  <c r="L416" i="12"/>
  <c r="L10" i="14" s="1"/>
  <c r="K416" i="12"/>
  <c r="K10" i="14" s="1"/>
  <c r="J416" i="12"/>
  <c r="J10" i="14" s="1"/>
  <c r="I416" i="12"/>
  <c r="I10" i="14" s="1"/>
  <c r="H416" i="12"/>
  <c r="H10" i="14" s="1"/>
  <c r="G416" i="12"/>
  <c r="G10" i="14" s="1"/>
  <c r="F416" i="12"/>
  <c r="E416" i="12"/>
  <c r="E10" i="14" s="1"/>
  <c r="D416" i="12"/>
  <c r="D10" i="14" s="1"/>
  <c r="C416" i="12"/>
  <c r="C10" i="14" s="1"/>
  <c r="P415" i="12"/>
  <c r="P9" i="14" s="1"/>
  <c r="O415" i="12"/>
  <c r="O9" i="14" s="1"/>
  <c r="N415" i="12"/>
  <c r="N9" i="14" s="1"/>
  <c r="M415" i="12"/>
  <c r="M9" i="14" s="1"/>
  <c r="L415" i="12"/>
  <c r="L9" i="14" s="1"/>
  <c r="K415" i="12"/>
  <c r="K9" i="14" s="1"/>
  <c r="J415" i="12"/>
  <c r="J9" i="14" s="1"/>
  <c r="I415" i="12"/>
  <c r="I9" i="14" s="1"/>
  <c r="H415" i="12"/>
  <c r="H9" i="14" s="1"/>
  <c r="G415" i="12"/>
  <c r="G9" i="14" s="1"/>
  <c r="F415" i="12"/>
  <c r="F9" i="14" s="1"/>
  <c r="E415" i="12"/>
  <c r="E9" i="14" s="1"/>
  <c r="D415" i="12"/>
  <c r="D9" i="14" s="1"/>
  <c r="C415" i="12"/>
  <c r="C9" i="14" s="1"/>
  <c r="P414" i="12"/>
  <c r="P8" i="14" s="1"/>
  <c r="O414" i="12"/>
  <c r="O8" i="14" s="1"/>
  <c r="N414" i="12"/>
  <c r="N8" i="14" s="1"/>
  <c r="M414" i="12"/>
  <c r="M8" i="14" s="1"/>
  <c r="L414" i="12"/>
  <c r="L8" i="14" s="1"/>
  <c r="K414" i="12"/>
  <c r="K8" i="14" s="1"/>
  <c r="J414" i="12"/>
  <c r="J8" i="14" s="1"/>
  <c r="I414" i="12"/>
  <c r="I8" i="14" s="1"/>
  <c r="H414" i="12"/>
  <c r="H8" i="14" s="1"/>
  <c r="G414" i="12"/>
  <c r="G8" i="14" s="1"/>
  <c r="F414" i="12"/>
  <c r="F8" i="14" s="1"/>
  <c r="E414" i="12"/>
  <c r="E8" i="14" s="1"/>
  <c r="D414" i="12"/>
  <c r="D8" i="14" s="1"/>
  <c r="C414" i="12"/>
  <c r="C8" i="14" s="1"/>
  <c r="P413" i="12"/>
  <c r="P7" i="14" s="1"/>
  <c r="O413" i="12"/>
  <c r="O7" i="14" s="1"/>
  <c r="N413" i="12"/>
  <c r="N7" i="14" s="1"/>
  <c r="M413" i="12"/>
  <c r="M7" i="14" s="1"/>
  <c r="L413" i="12"/>
  <c r="L7" i="14" s="1"/>
  <c r="K413" i="12"/>
  <c r="K7" i="14" s="1"/>
  <c r="J413" i="12"/>
  <c r="J7" i="14" s="1"/>
  <c r="I413" i="12"/>
  <c r="I7" i="14" s="1"/>
  <c r="H413" i="12"/>
  <c r="H7" i="14" s="1"/>
  <c r="G413" i="12"/>
  <c r="G7" i="14" s="1"/>
  <c r="F413" i="12"/>
  <c r="F7" i="14" s="1"/>
  <c r="E413" i="12"/>
  <c r="E7" i="14" s="1"/>
  <c r="D413" i="12"/>
  <c r="D7" i="14" s="1"/>
  <c r="C413" i="12"/>
  <c r="C7" i="14" s="1"/>
  <c r="P412" i="12"/>
  <c r="O412" i="12"/>
  <c r="O6" i="14" s="1"/>
  <c r="N412" i="12"/>
  <c r="N6" i="14" s="1"/>
  <c r="M412" i="12"/>
  <c r="M6" i="14" s="1"/>
  <c r="L412" i="12"/>
  <c r="K412" i="12"/>
  <c r="K6" i="14" s="1"/>
  <c r="J412" i="12"/>
  <c r="J6" i="14" s="1"/>
  <c r="I412" i="12"/>
  <c r="I6" i="14" s="1"/>
  <c r="H412" i="12"/>
  <c r="G412" i="12"/>
  <c r="G6" i="14" s="1"/>
  <c r="F412" i="12"/>
  <c r="F6" i="14" s="1"/>
  <c r="E412" i="12"/>
  <c r="E6" i="14" s="1"/>
  <c r="D412" i="12"/>
  <c r="C412" i="12"/>
  <c r="C6" i="14" s="1"/>
  <c r="P411" i="12"/>
  <c r="P5" i="14" s="1"/>
  <c r="O411" i="12"/>
  <c r="O5" i="14" s="1"/>
  <c r="N411" i="12"/>
  <c r="M411" i="12"/>
  <c r="M5" i="14" s="1"/>
  <c r="L411" i="12"/>
  <c r="L5" i="14" s="1"/>
  <c r="K411" i="12"/>
  <c r="K5" i="14" s="1"/>
  <c r="J411" i="12"/>
  <c r="I411" i="12"/>
  <c r="I5" i="14" s="1"/>
  <c r="H411" i="12"/>
  <c r="H5" i="14" s="1"/>
  <c r="G411" i="12"/>
  <c r="G5" i="14" s="1"/>
  <c r="F411" i="12"/>
  <c r="E411" i="12"/>
  <c r="E5" i="14" s="1"/>
  <c r="D411" i="12"/>
  <c r="D5" i="14" s="1"/>
  <c r="C411" i="12"/>
  <c r="P410" i="12"/>
  <c r="O410" i="12"/>
  <c r="O4" i="14" s="1"/>
  <c r="N410" i="12"/>
  <c r="N4" i="14" s="1"/>
  <c r="M410" i="12"/>
  <c r="M4" i="14" s="1"/>
  <c r="L410" i="12"/>
  <c r="K410" i="12"/>
  <c r="K4" i="14" s="1"/>
  <c r="J410" i="12"/>
  <c r="J4" i="14" s="1"/>
  <c r="I410" i="12"/>
  <c r="I4" i="14" s="1"/>
  <c r="H410" i="12"/>
  <c r="G410" i="12"/>
  <c r="G4" i="14" s="1"/>
  <c r="F410" i="12"/>
  <c r="E410" i="12"/>
  <c r="E4" i="14" s="1"/>
  <c r="D410" i="12"/>
  <c r="C410" i="12"/>
  <c r="P403" i="12"/>
  <c r="O403" i="12"/>
  <c r="N403" i="12"/>
  <c r="M403" i="12"/>
  <c r="L403" i="12"/>
  <c r="K403" i="12"/>
  <c r="J403" i="12"/>
  <c r="I403" i="12"/>
  <c r="H403" i="12"/>
  <c r="G403" i="12"/>
  <c r="F403" i="12"/>
  <c r="E403" i="12"/>
  <c r="D403" i="12"/>
  <c r="C403" i="12"/>
  <c r="P390" i="12"/>
  <c r="O390" i="12"/>
  <c r="N390" i="12"/>
  <c r="M390" i="12"/>
  <c r="L390" i="12"/>
  <c r="K390" i="12"/>
  <c r="J390" i="12"/>
  <c r="I390" i="12"/>
  <c r="H390" i="12"/>
  <c r="G390" i="12"/>
  <c r="F390" i="12"/>
  <c r="E390" i="12"/>
  <c r="D390" i="12"/>
  <c r="C390" i="12"/>
  <c r="P377" i="12"/>
  <c r="O377" i="12"/>
  <c r="N377" i="12"/>
  <c r="M377" i="12"/>
  <c r="L377" i="12"/>
  <c r="K377" i="12"/>
  <c r="J377" i="12"/>
  <c r="I377" i="12"/>
  <c r="H377" i="12"/>
  <c r="G377" i="12"/>
  <c r="F377" i="12"/>
  <c r="E377" i="12"/>
  <c r="D377" i="12"/>
  <c r="C377" i="12"/>
  <c r="P364" i="12"/>
  <c r="O364" i="12"/>
  <c r="N364" i="12"/>
  <c r="M364" i="12"/>
  <c r="L364" i="12"/>
  <c r="K364" i="12"/>
  <c r="J364" i="12"/>
  <c r="I364" i="12"/>
  <c r="H364" i="12"/>
  <c r="G364" i="12"/>
  <c r="F364" i="12"/>
  <c r="E364" i="12"/>
  <c r="D364" i="12"/>
  <c r="C364" i="12"/>
  <c r="P350" i="12"/>
  <c r="O350" i="12"/>
  <c r="N350" i="12"/>
  <c r="M350" i="12"/>
  <c r="L350" i="12"/>
  <c r="K350" i="12"/>
  <c r="J350" i="12"/>
  <c r="I350" i="12"/>
  <c r="H350" i="12"/>
  <c r="G350" i="12"/>
  <c r="F350" i="12"/>
  <c r="E350" i="12"/>
  <c r="D350" i="12"/>
  <c r="C350" i="12"/>
  <c r="P336" i="12"/>
  <c r="O336" i="12"/>
  <c r="N336" i="12"/>
  <c r="M336" i="12"/>
  <c r="L336" i="12"/>
  <c r="K336" i="12"/>
  <c r="J336" i="12"/>
  <c r="I336" i="12"/>
  <c r="H336" i="12"/>
  <c r="G336" i="12"/>
  <c r="F336" i="12"/>
  <c r="E336" i="12"/>
  <c r="D336" i="12"/>
  <c r="C336" i="12"/>
  <c r="P323" i="12"/>
  <c r="O323" i="12"/>
  <c r="N323" i="12"/>
  <c r="M323" i="12"/>
  <c r="L323" i="12"/>
  <c r="K323" i="12"/>
  <c r="J323" i="12"/>
  <c r="I323" i="12"/>
  <c r="H323" i="12"/>
  <c r="G323" i="12"/>
  <c r="F323" i="12"/>
  <c r="E323" i="12"/>
  <c r="D323" i="12"/>
  <c r="C323" i="12"/>
  <c r="P310" i="12"/>
  <c r="O310" i="12"/>
  <c r="N310" i="12"/>
  <c r="M310" i="12"/>
  <c r="L310" i="12"/>
  <c r="K310" i="12"/>
  <c r="J310" i="12"/>
  <c r="I310" i="12"/>
  <c r="H310" i="12"/>
  <c r="G310" i="12"/>
  <c r="F310" i="12"/>
  <c r="E310" i="12"/>
  <c r="D310" i="12"/>
  <c r="C310" i="12"/>
  <c r="P297" i="12"/>
  <c r="O297" i="12"/>
  <c r="N297" i="12"/>
  <c r="M297" i="12"/>
  <c r="L297" i="12"/>
  <c r="K297" i="12"/>
  <c r="J297" i="12"/>
  <c r="I297" i="12"/>
  <c r="H297" i="12"/>
  <c r="G297" i="12"/>
  <c r="F297" i="12"/>
  <c r="E297" i="12"/>
  <c r="D297" i="12"/>
  <c r="C297" i="12"/>
  <c r="P284" i="12"/>
  <c r="O284" i="12"/>
  <c r="N284" i="12"/>
  <c r="M284" i="12"/>
  <c r="L284" i="12"/>
  <c r="K284" i="12"/>
  <c r="J284" i="12"/>
  <c r="I284" i="12"/>
  <c r="H284" i="12"/>
  <c r="G284" i="12"/>
  <c r="F284" i="12"/>
  <c r="E284" i="12"/>
  <c r="D284" i="12"/>
  <c r="C284" i="12"/>
  <c r="P271" i="12"/>
  <c r="O271" i="12"/>
  <c r="N271" i="12"/>
  <c r="M271" i="12"/>
  <c r="L271" i="12"/>
  <c r="K271" i="12"/>
  <c r="J271" i="12"/>
  <c r="I271" i="12"/>
  <c r="H271" i="12"/>
  <c r="G271" i="12"/>
  <c r="F271" i="12"/>
  <c r="E271" i="12"/>
  <c r="D271" i="12"/>
  <c r="C271" i="12"/>
  <c r="P258" i="12"/>
  <c r="O258" i="12"/>
  <c r="N258" i="12"/>
  <c r="M258" i="12"/>
  <c r="L258" i="12"/>
  <c r="K258" i="12"/>
  <c r="J258" i="12"/>
  <c r="I258" i="12"/>
  <c r="H258" i="12"/>
  <c r="G258" i="12"/>
  <c r="F258" i="12"/>
  <c r="E258" i="12"/>
  <c r="D258" i="12"/>
  <c r="C258" i="12"/>
  <c r="P245" i="12"/>
  <c r="O245" i="12"/>
  <c r="N245" i="12"/>
  <c r="M245" i="12"/>
  <c r="L245" i="12"/>
  <c r="K245" i="12"/>
  <c r="J245" i="12"/>
  <c r="I245" i="12"/>
  <c r="H245" i="12"/>
  <c r="G245" i="12"/>
  <c r="F245" i="12"/>
  <c r="E245" i="12"/>
  <c r="D245" i="12"/>
  <c r="C245" i="12"/>
  <c r="P232" i="12"/>
  <c r="O232" i="12"/>
  <c r="N232" i="12"/>
  <c r="M232" i="12"/>
  <c r="L232" i="12"/>
  <c r="K232" i="12"/>
  <c r="J232" i="12"/>
  <c r="I232" i="12"/>
  <c r="H232" i="12"/>
  <c r="G232" i="12"/>
  <c r="F232" i="12"/>
  <c r="E232" i="12"/>
  <c r="D232" i="12"/>
  <c r="C232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P206" i="12"/>
  <c r="O206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P193" i="12"/>
  <c r="O193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F4" i="14" l="1"/>
  <c r="F10" i="14"/>
  <c r="C5" i="14"/>
  <c r="H4" i="14"/>
  <c r="H11" i="14" s="1"/>
  <c r="L4" i="14"/>
  <c r="P4" i="14"/>
  <c r="F5" i="14"/>
  <c r="J5" i="14"/>
  <c r="J11" i="14" s="1"/>
  <c r="N5" i="14"/>
  <c r="N11" i="14" s="1"/>
  <c r="D6" i="14"/>
  <c r="H6" i="14"/>
  <c r="L6" i="14"/>
  <c r="P6" i="14"/>
  <c r="C4" i="14"/>
  <c r="D4" i="14"/>
  <c r="P155" i="13"/>
  <c r="P207" i="13"/>
  <c r="P259" i="13"/>
  <c r="P311" i="13"/>
  <c r="P365" i="13"/>
  <c r="C417" i="13"/>
  <c r="G417" i="13"/>
  <c r="K417" i="13"/>
  <c r="O417" i="13"/>
  <c r="P103" i="13"/>
  <c r="E417" i="13"/>
  <c r="I417" i="13"/>
  <c r="M417" i="13"/>
  <c r="P51" i="13"/>
  <c r="P25" i="13"/>
  <c r="P77" i="13"/>
  <c r="P129" i="13"/>
  <c r="P181" i="13"/>
  <c r="P233" i="13"/>
  <c r="P285" i="13"/>
  <c r="P337" i="13"/>
  <c r="P391" i="13"/>
  <c r="P64" i="13"/>
  <c r="P116" i="13"/>
  <c r="P168" i="13"/>
  <c r="P220" i="13"/>
  <c r="P272" i="13"/>
  <c r="P324" i="13"/>
  <c r="P378" i="13"/>
  <c r="F417" i="13"/>
  <c r="J417" i="13"/>
  <c r="N417" i="13"/>
  <c r="P38" i="13"/>
  <c r="P90" i="13"/>
  <c r="P142" i="13"/>
  <c r="P194" i="13"/>
  <c r="P246" i="13"/>
  <c r="P298" i="13"/>
  <c r="P351" i="13"/>
  <c r="P404" i="13"/>
  <c r="D417" i="13"/>
  <c r="H417" i="13"/>
  <c r="L417" i="13"/>
  <c r="P417" i="13"/>
  <c r="P391" i="12"/>
  <c r="C417" i="12"/>
  <c r="G417" i="12"/>
  <c r="K417" i="12"/>
  <c r="O417" i="12"/>
  <c r="D417" i="12"/>
  <c r="H417" i="12"/>
  <c r="L417" i="12"/>
  <c r="P417" i="12"/>
  <c r="P129" i="12"/>
  <c r="P155" i="12"/>
  <c r="P181" i="12"/>
  <c r="P207" i="12"/>
  <c r="P233" i="12"/>
  <c r="P259" i="12"/>
  <c r="P285" i="12"/>
  <c r="P311" i="12"/>
  <c r="P337" i="12"/>
  <c r="P365" i="12"/>
  <c r="P103" i="12"/>
  <c r="P77" i="12"/>
  <c r="P51" i="12"/>
  <c r="P12" i="12"/>
  <c r="P25" i="12"/>
  <c r="P90" i="12"/>
  <c r="P142" i="12"/>
  <c r="P298" i="12"/>
  <c r="E417" i="12"/>
  <c r="I417" i="12"/>
  <c r="M417" i="12"/>
  <c r="F417" i="12"/>
  <c r="J417" i="12"/>
  <c r="N417" i="12"/>
  <c r="P38" i="12"/>
  <c r="P194" i="12"/>
  <c r="P246" i="12"/>
  <c r="P351" i="12"/>
  <c r="P404" i="12"/>
  <c r="P64" i="12"/>
  <c r="P116" i="12"/>
  <c r="P168" i="12"/>
  <c r="P220" i="12"/>
  <c r="P272" i="12"/>
  <c r="P324" i="12"/>
  <c r="P378" i="12"/>
  <c r="P12" i="13"/>
  <c r="G11" i="14"/>
  <c r="K11" i="14"/>
  <c r="O11" i="14"/>
  <c r="E11" i="14"/>
  <c r="I11" i="14"/>
  <c r="M11" i="14"/>
  <c r="P415" i="9"/>
  <c r="F11" i="14" l="1"/>
  <c r="L11" i="14"/>
  <c r="P11" i="14"/>
  <c r="D11" i="14"/>
  <c r="P418" i="13"/>
  <c r="P418" i="12"/>
  <c r="C407" i="8"/>
  <c r="C397" i="7"/>
  <c r="C11" i="9" l="1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C258" i="9"/>
  <c r="D258" i="9"/>
  <c r="E258" i="9"/>
  <c r="F258" i="9"/>
  <c r="G258" i="9"/>
  <c r="H258" i="9"/>
  <c r="I258" i="9"/>
  <c r="J258" i="9"/>
  <c r="K258" i="9"/>
  <c r="L258" i="9"/>
  <c r="M258" i="9"/>
  <c r="N258" i="9"/>
  <c r="O258" i="9"/>
  <c r="P258" i="9"/>
  <c r="C271" i="9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C284" i="9"/>
  <c r="D284" i="9"/>
  <c r="E284" i="9"/>
  <c r="F284" i="9"/>
  <c r="G284" i="9"/>
  <c r="H284" i="9"/>
  <c r="I284" i="9"/>
  <c r="J284" i="9"/>
  <c r="K284" i="9"/>
  <c r="L284" i="9"/>
  <c r="M284" i="9"/>
  <c r="N284" i="9"/>
  <c r="O284" i="9"/>
  <c r="P284" i="9"/>
  <c r="C297" i="9"/>
  <c r="D297" i="9"/>
  <c r="E297" i="9"/>
  <c r="F297" i="9"/>
  <c r="G297" i="9"/>
  <c r="H297" i="9"/>
  <c r="I297" i="9"/>
  <c r="J297" i="9"/>
  <c r="K297" i="9"/>
  <c r="L297" i="9"/>
  <c r="M297" i="9"/>
  <c r="N297" i="9"/>
  <c r="O297" i="9"/>
  <c r="P297" i="9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C336" i="9"/>
  <c r="D336" i="9"/>
  <c r="E336" i="9"/>
  <c r="F336" i="9"/>
  <c r="G336" i="9"/>
  <c r="H336" i="9"/>
  <c r="I336" i="9"/>
  <c r="J336" i="9"/>
  <c r="K336" i="9"/>
  <c r="L336" i="9"/>
  <c r="M336" i="9"/>
  <c r="N336" i="9"/>
  <c r="O336" i="9"/>
  <c r="P336" i="9"/>
  <c r="C350" i="9"/>
  <c r="D350" i="9"/>
  <c r="E350" i="9"/>
  <c r="F350" i="9"/>
  <c r="G350" i="9"/>
  <c r="H350" i="9"/>
  <c r="I350" i="9"/>
  <c r="J350" i="9"/>
  <c r="K350" i="9"/>
  <c r="L350" i="9"/>
  <c r="M350" i="9"/>
  <c r="N350" i="9"/>
  <c r="O350" i="9"/>
  <c r="P350" i="9"/>
  <c r="C364" i="9"/>
  <c r="D364" i="9"/>
  <c r="E364" i="9"/>
  <c r="F364" i="9"/>
  <c r="G364" i="9"/>
  <c r="H364" i="9"/>
  <c r="I364" i="9"/>
  <c r="J364" i="9"/>
  <c r="K364" i="9"/>
  <c r="L364" i="9"/>
  <c r="M364" i="9"/>
  <c r="N364" i="9"/>
  <c r="O364" i="9"/>
  <c r="P364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C390" i="9"/>
  <c r="D390" i="9"/>
  <c r="E390" i="9"/>
  <c r="F390" i="9"/>
  <c r="G390" i="9"/>
  <c r="H390" i="9"/>
  <c r="I390" i="9"/>
  <c r="J390" i="9"/>
  <c r="K390" i="9"/>
  <c r="L390" i="9"/>
  <c r="M390" i="9"/>
  <c r="N390" i="9"/>
  <c r="O390" i="9"/>
  <c r="P390" i="9"/>
  <c r="C403" i="9"/>
  <c r="D403" i="9"/>
  <c r="E403" i="9"/>
  <c r="F403" i="9"/>
  <c r="G403" i="9"/>
  <c r="H403" i="9"/>
  <c r="I403" i="9"/>
  <c r="J403" i="9"/>
  <c r="K403" i="9"/>
  <c r="L403" i="9"/>
  <c r="M403" i="9"/>
  <c r="N403" i="9"/>
  <c r="O403" i="9"/>
  <c r="P403" i="9"/>
  <c r="C410" i="9"/>
  <c r="D410" i="9"/>
  <c r="E410" i="9"/>
  <c r="F410" i="9"/>
  <c r="G410" i="9"/>
  <c r="H410" i="9"/>
  <c r="I410" i="9"/>
  <c r="J410" i="9"/>
  <c r="K410" i="9"/>
  <c r="L410" i="9"/>
  <c r="M410" i="9"/>
  <c r="N410" i="9"/>
  <c r="O410" i="9"/>
  <c r="P410" i="9"/>
  <c r="C411" i="9"/>
  <c r="D411" i="9"/>
  <c r="E411" i="9"/>
  <c r="F411" i="9"/>
  <c r="G411" i="9"/>
  <c r="H411" i="9"/>
  <c r="I411" i="9"/>
  <c r="J411" i="9"/>
  <c r="K411" i="9"/>
  <c r="L411" i="9"/>
  <c r="M411" i="9"/>
  <c r="N411" i="9"/>
  <c r="O411" i="9"/>
  <c r="P411" i="9"/>
  <c r="C412" i="9"/>
  <c r="D412" i="9"/>
  <c r="E412" i="9"/>
  <c r="F412" i="9"/>
  <c r="G412" i="9"/>
  <c r="H412" i="9"/>
  <c r="I412" i="9"/>
  <c r="J412" i="9"/>
  <c r="K412" i="9"/>
  <c r="L412" i="9"/>
  <c r="M412" i="9"/>
  <c r="N412" i="9"/>
  <c r="O412" i="9"/>
  <c r="P412" i="9"/>
  <c r="C413" i="9"/>
  <c r="D413" i="9"/>
  <c r="E413" i="9"/>
  <c r="F413" i="9"/>
  <c r="G413" i="9"/>
  <c r="H413" i="9"/>
  <c r="I413" i="9"/>
  <c r="J413" i="9"/>
  <c r="K413" i="9"/>
  <c r="L413" i="9"/>
  <c r="M413" i="9"/>
  <c r="N413" i="9"/>
  <c r="O413" i="9"/>
  <c r="P413" i="9"/>
  <c r="C414" i="9"/>
  <c r="D414" i="9"/>
  <c r="E414" i="9"/>
  <c r="F414" i="9"/>
  <c r="G414" i="9"/>
  <c r="H414" i="9"/>
  <c r="I414" i="9"/>
  <c r="J414" i="9"/>
  <c r="K414" i="9"/>
  <c r="L414" i="9"/>
  <c r="M414" i="9"/>
  <c r="N414" i="9"/>
  <c r="O414" i="9"/>
  <c r="P414" i="9"/>
  <c r="C415" i="9"/>
  <c r="D415" i="9"/>
  <c r="E415" i="9"/>
  <c r="F415" i="9"/>
  <c r="G415" i="9"/>
  <c r="H415" i="9"/>
  <c r="I415" i="9"/>
  <c r="J415" i="9"/>
  <c r="K415" i="9"/>
  <c r="L415" i="9"/>
  <c r="M415" i="9"/>
  <c r="N415" i="9"/>
  <c r="O415" i="9"/>
  <c r="C416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C376" i="7"/>
  <c r="D376" i="7"/>
  <c r="E376" i="7"/>
  <c r="F376" i="7"/>
  <c r="G376" i="7"/>
  <c r="H376" i="7"/>
  <c r="I376" i="7"/>
  <c r="J376" i="7"/>
  <c r="K376" i="7"/>
  <c r="L376" i="7"/>
  <c r="M376" i="7"/>
  <c r="N376" i="7"/>
  <c r="O376" i="7"/>
  <c r="P376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C398" i="7"/>
  <c r="D398" i="7"/>
  <c r="E398" i="7"/>
  <c r="F398" i="7"/>
  <c r="G398" i="7"/>
  <c r="H398" i="7"/>
  <c r="I398" i="7"/>
  <c r="J398" i="7"/>
  <c r="K398" i="7"/>
  <c r="L398" i="7"/>
  <c r="M398" i="7"/>
  <c r="N398" i="7"/>
  <c r="O398" i="7"/>
  <c r="P398" i="7"/>
  <c r="C399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C400" i="7"/>
  <c r="D400" i="7"/>
  <c r="E400" i="7"/>
  <c r="F400" i="7"/>
  <c r="G400" i="7"/>
  <c r="H400" i="7"/>
  <c r="I400" i="7"/>
  <c r="J400" i="7"/>
  <c r="K400" i="7"/>
  <c r="L400" i="7"/>
  <c r="M400" i="7"/>
  <c r="N400" i="7"/>
  <c r="O400" i="7"/>
  <c r="P400" i="7"/>
  <c r="C401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C402" i="7"/>
  <c r="D402" i="7"/>
  <c r="E402" i="7"/>
  <c r="F402" i="7"/>
  <c r="G402" i="7"/>
  <c r="H402" i="7"/>
  <c r="I402" i="7"/>
  <c r="J402" i="7"/>
  <c r="K402" i="7"/>
  <c r="L402" i="7"/>
  <c r="M402" i="7"/>
  <c r="N402" i="7"/>
  <c r="O402" i="7"/>
  <c r="P402" i="7"/>
  <c r="C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P417" i="9" l="1"/>
  <c r="J417" i="9"/>
  <c r="P378" i="9"/>
  <c r="P272" i="9"/>
  <c r="P168" i="9"/>
  <c r="P311" i="9"/>
  <c r="P207" i="9"/>
  <c r="P103" i="9"/>
  <c r="P51" i="9"/>
  <c r="P12" i="9"/>
  <c r="P365" i="9"/>
  <c r="P324" i="9"/>
  <c r="P259" i="9"/>
  <c r="P220" i="9"/>
  <c r="P155" i="9"/>
  <c r="P116" i="9"/>
  <c r="P64" i="9"/>
  <c r="P10" i="10"/>
  <c r="L10" i="10"/>
  <c r="H10" i="10"/>
  <c r="D10" i="10"/>
  <c r="O9" i="10"/>
  <c r="K9" i="10"/>
  <c r="G9" i="10"/>
  <c r="M8" i="10"/>
  <c r="I8" i="10"/>
  <c r="E8" i="10"/>
  <c r="P7" i="10"/>
  <c r="H7" i="10"/>
  <c r="D7" i="10"/>
  <c r="O6" i="10"/>
  <c r="K6" i="10"/>
  <c r="G6" i="10"/>
  <c r="C6" i="10"/>
  <c r="J5" i="10"/>
  <c r="F5" i="10"/>
  <c r="M4" i="10"/>
  <c r="I4" i="10"/>
  <c r="E4" i="10"/>
  <c r="P389" i="8"/>
  <c r="H414" i="8"/>
  <c r="P414" i="8"/>
  <c r="P337" i="8"/>
  <c r="P233" i="8"/>
  <c r="P38" i="8"/>
  <c r="L414" i="8"/>
  <c r="D414" i="8"/>
  <c r="P129" i="8"/>
  <c r="P25" i="8"/>
  <c r="P181" i="8"/>
  <c r="P77" i="8"/>
  <c r="K414" i="8"/>
  <c r="C414" i="8"/>
  <c r="J414" i="8"/>
  <c r="I414" i="8"/>
  <c r="P363" i="8"/>
  <c r="P324" i="8"/>
  <c r="P246" i="8"/>
  <c r="P142" i="8"/>
  <c r="P350" i="8"/>
  <c r="P272" i="8"/>
  <c r="P168" i="8"/>
  <c r="P103" i="8"/>
  <c r="P64" i="8"/>
  <c r="P402" i="8"/>
  <c r="P298" i="8"/>
  <c r="P285" i="8"/>
  <c r="P259" i="8"/>
  <c r="P220" i="8"/>
  <c r="P155" i="8"/>
  <c r="P116" i="8"/>
  <c r="P51" i="8"/>
  <c r="P12" i="8"/>
  <c r="O414" i="8"/>
  <c r="G414" i="8"/>
  <c r="N414" i="8"/>
  <c r="F414" i="8"/>
  <c r="M414" i="8"/>
  <c r="E414" i="8"/>
  <c r="P207" i="8"/>
  <c r="P376" i="8"/>
  <c r="P311" i="8"/>
  <c r="P194" i="8"/>
  <c r="P90" i="8"/>
  <c r="P312" i="7"/>
  <c r="P103" i="7"/>
  <c r="P207" i="7"/>
  <c r="P51" i="7"/>
  <c r="H404" i="7"/>
  <c r="P260" i="7"/>
  <c r="P364" i="7"/>
  <c r="P155" i="7"/>
  <c r="P390" i="7"/>
  <c r="P325" i="7"/>
  <c r="P181" i="7"/>
  <c r="P116" i="7"/>
  <c r="C9" i="10"/>
  <c r="N5" i="10"/>
  <c r="L404" i="7"/>
  <c r="P404" i="7"/>
  <c r="L7" i="10"/>
  <c r="P273" i="7"/>
  <c r="P64" i="7"/>
  <c r="P299" i="7"/>
  <c r="K404" i="7"/>
  <c r="C404" i="7"/>
  <c r="J404" i="7"/>
  <c r="I404" i="7"/>
  <c r="P234" i="7"/>
  <c r="P142" i="7"/>
  <c r="P25" i="7"/>
  <c r="P338" i="7"/>
  <c r="P247" i="7"/>
  <c r="P221" i="7"/>
  <c r="P129" i="7"/>
  <c r="P38" i="7"/>
  <c r="P12" i="7"/>
  <c r="P8" i="10"/>
  <c r="L8" i="10"/>
  <c r="H8" i="10"/>
  <c r="P90" i="7"/>
  <c r="O404" i="7"/>
  <c r="G404" i="7"/>
  <c r="N404" i="7"/>
  <c r="F404" i="7"/>
  <c r="M404" i="7"/>
  <c r="E404" i="7"/>
  <c r="P351" i="7"/>
  <c r="D404" i="7"/>
  <c r="P377" i="7"/>
  <c r="P286" i="7"/>
  <c r="P194" i="7"/>
  <c r="P168" i="7"/>
  <c r="P77" i="7"/>
  <c r="D8" i="10"/>
  <c r="K7" i="10"/>
  <c r="C7" i="10"/>
  <c r="J6" i="10"/>
  <c r="I5" i="10"/>
  <c r="L4" i="10"/>
  <c r="D4" i="10"/>
  <c r="O10" i="10"/>
  <c r="G10" i="10"/>
  <c r="N9" i="10"/>
  <c r="F9" i="10"/>
  <c r="M10" i="10"/>
  <c r="I10" i="10"/>
  <c r="E10" i="10"/>
  <c r="O7" i="10"/>
  <c r="G7" i="10"/>
  <c r="N6" i="10"/>
  <c r="F6" i="10"/>
  <c r="M5" i="10"/>
  <c r="E5" i="10"/>
  <c r="P4" i="10"/>
  <c r="H4" i="10"/>
  <c r="K10" i="10"/>
  <c r="C10" i="10"/>
  <c r="J9" i="10"/>
  <c r="N10" i="10"/>
  <c r="J10" i="10"/>
  <c r="F10" i="10"/>
  <c r="P391" i="9"/>
  <c r="P285" i="9"/>
  <c r="P181" i="9"/>
  <c r="P77" i="9"/>
  <c r="G417" i="9"/>
  <c r="K417" i="9"/>
  <c r="C417" i="9"/>
  <c r="M9" i="10"/>
  <c r="I9" i="10"/>
  <c r="E9" i="10"/>
  <c r="O8" i="10"/>
  <c r="K8" i="10"/>
  <c r="G8" i="10"/>
  <c r="C8" i="10"/>
  <c r="N7" i="10"/>
  <c r="J7" i="10"/>
  <c r="F7" i="10"/>
  <c r="M6" i="10"/>
  <c r="M417" i="9"/>
  <c r="I6" i="10"/>
  <c r="I417" i="9"/>
  <c r="E6" i="10"/>
  <c r="E417" i="9"/>
  <c r="P5" i="10"/>
  <c r="L5" i="10"/>
  <c r="L417" i="9"/>
  <c r="H5" i="10"/>
  <c r="H417" i="9"/>
  <c r="D5" i="10"/>
  <c r="D417" i="9"/>
  <c r="O4" i="10"/>
  <c r="K4" i="10"/>
  <c r="G4" i="10"/>
  <c r="C4" i="10"/>
  <c r="P404" i="9"/>
  <c r="P298" i="9"/>
  <c r="P194" i="9"/>
  <c r="P90" i="9"/>
  <c r="P9" i="10"/>
  <c r="H9" i="10"/>
  <c r="N8" i="10"/>
  <c r="F8" i="10"/>
  <c r="M7" i="10"/>
  <c r="E7" i="10"/>
  <c r="L6" i="10"/>
  <c r="D6" i="10"/>
  <c r="K5" i="10"/>
  <c r="C5" i="10"/>
  <c r="J4" i="10"/>
  <c r="O417" i="9"/>
  <c r="P351" i="9"/>
  <c r="P246" i="9"/>
  <c r="P142" i="9"/>
  <c r="P38" i="9"/>
  <c r="L9" i="10"/>
  <c r="D9" i="10"/>
  <c r="J8" i="10"/>
  <c r="I7" i="10"/>
  <c r="P6" i="10"/>
  <c r="H6" i="10"/>
  <c r="O5" i="10"/>
  <c r="G5" i="10"/>
  <c r="N4" i="10"/>
  <c r="F4" i="10"/>
  <c r="N417" i="9"/>
  <c r="F417" i="9"/>
  <c r="P337" i="9"/>
  <c r="P233" i="9"/>
  <c r="P129" i="9"/>
  <c r="P25" i="9"/>
  <c r="P415" i="8" l="1"/>
  <c r="J11" i="10"/>
  <c r="I11" i="10"/>
  <c r="D11" i="10"/>
  <c r="K11" i="10"/>
  <c r="E11" i="10"/>
  <c r="L11" i="10"/>
  <c r="P405" i="7"/>
  <c r="G11" i="10"/>
  <c r="M11" i="10"/>
  <c r="C11" i="10"/>
  <c r="H11" i="10"/>
  <c r="F11" i="10"/>
  <c r="N11" i="10"/>
  <c r="O11" i="10"/>
  <c r="P11" i="10"/>
  <c r="P418" i="9"/>
  <c r="P12" i="10" l="1"/>
  <c r="C11" i="14"/>
  <c r="P12" i="14" s="1"/>
</calcChain>
</file>

<file path=xl/sharedStrings.xml><?xml version="1.0" encoding="utf-8"?>
<sst xmlns="http://schemas.openxmlformats.org/spreadsheetml/2006/main" count="4926" uniqueCount="247">
  <si>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</si>
  <si>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</si>
  <si>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</si>
  <si>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</si>
  <si>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</si>
  <si>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</si>
  <si>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</si>
  <si>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</si>
  <si>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</si>
  <si>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</si>
  <si>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</si>
  <si>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</si>
  <si>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</si>
  <si>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</si>
  <si>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Total # of People</t>
  </si>
  <si>
    <t>Grand Total:</t>
  </si>
  <si>
    <t>Athletic Fields</t>
  </si>
  <si>
    <t>Garden</t>
  </si>
  <si>
    <t>Hard Court Surfaces</t>
  </si>
  <si>
    <t>Picnic Areas</t>
  </si>
  <si>
    <t>Playground/Tot Lot</t>
  </si>
  <si>
    <t>Pool</t>
  </si>
  <si>
    <t>Wading Pool</t>
  </si>
  <si>
    <t>Comments:</t>
  </si>
  <si>
    <t>JUNE SUMMARY:</t>
  </si>
  <si>
    <t>JULY SUMMARY:</t>
  </si>
  <si>
    <t>AUGUST SUMMARY:</t>
  </si>
  <si>
    <r>
      <t>Date:</t>
    </r>
    <r>
      <rPr>
        <b/>
        <sz val="12"/>
        <color indexed="10"/>
        <rFont val="Calibri"/>
        <family val="2"/>
        <scheme val="minor"/>
      </rPr>
      <t xml:space="preserve"> June 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</si>
  <si>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</si>
  <si>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</si>
  <si>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</si>
  <si>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</si>
  <si>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</si>
  <si>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</si>
  <si>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</si>
  <si>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</si>
  <si>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</si>
  <si>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</si>
  <si>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</si>
  <si>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</si>
  <si>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</si>
  <si>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</si>
  <si>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</si>
  <si>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</si>
  <si>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</si>
  <si>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</si>
  <si>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</si>
  <si>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</si>
  <si>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</si>
  <si>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</si>
  <si>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</si>
  <si>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</si>
  <si>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</si>
  <si>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</si>
  <si>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</si>
  <si>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</si>
  <si>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30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</si>
  <si>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</si>
  <si>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</si>
  <si>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</si>
  <si>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</si>
  <si>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</si>
  <si>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</si>
  <si>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</si>
  <si>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</si>
  <si>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</si>
  <si>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</si>
  <si>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</si>
  <si>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</si>
  <si>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</si>
  <si>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</si>
  <si>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</si>
  <si>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</si>
  <si>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</si>
  <si>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</si>
  <si>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</si>
  <si>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</si>
  <si>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</si>
  <si>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</si>
  <si>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</si>
  <si>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</si>
  <si>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</si>
  <si>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</si>
  <si>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</si>
  <si>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</si>
  <si>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</si>
  <si>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30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</si>
  <si>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31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</si>
  <si>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</si>
  <si>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</si>
  <si>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</si>
  <si>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</si>
  <si>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</si>
  <si>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</si>
  <si>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</si>
  <si>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</si>
  <si>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</si>
  <si>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</si>
  <si>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</si>
  <si>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</si>
  <si>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</si>
  <si>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</si>
  <si>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</si>
  <si>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</si>
  <si>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</si>
  <si>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</si>
  <si>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</si>
  <si>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</si>
  <si>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</si>
  <si>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</si>
  <si>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</si>
  <si>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</si>
  <si>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</si>
  <si>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</si>
  <si>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</si>
  <si>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</si>
  <si>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</si>
  <si>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30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</si>
  <si>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31</t>
    </r>
  </si>
  <si>
    <t>Trails/Paths</t>
  </si>
  <si>
    <t>Trails</t>
  </si>
  <si>
    <t>MAY SUMMARY:</t>
  </si>
  <si>
    <t>Outdoor Stats June - August 2016</t>
  </si>
  <si>
    <r>
      <t>Date:</t>
    </r>
    <r>
      <rPr>
        <b/>
        <sz val="12"/>
        <color indexed="10"/>
        <rFont val="Calibri"/>
        <family val="2"/>
        <scheme val="minor"/>
      </rPr>
      <t xml:space="preserve"> May 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</si>
  <si>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</si>
  <si>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</si>
  <si>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</si>
  <si>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</si>
  <si>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</si>
  <si>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</si>
  <si>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</si>
  <si>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</si>
  <si>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</si>
  <si>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</si>
  <si>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</si>
  <si>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</si>
  <si>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</si>
  <si>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</si>
  <si>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</si>
  <si>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</si>
  <si>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</si>
  <si>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</si>
  <si>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</si>
  <si>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</si>
  <si>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</si>
  <si>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</si>
  <si>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</si>
  <si>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</si>
  <si>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</si>
  <si>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</si>
  <si>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</si>
  <si>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</si>
  <si>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30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</si>
  <si>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31</t>
    </r>
  </si>
  <si>
    <t>Date: September 1</t>
  </si>
  <si>
    <t>Date: September 2</t>
  </si>
  <si>
    <t>Date: September 3</t>
  </si>
  <si>
    <t>Date: September 4</t>
  </si>
  <si>
    <t>Date: September 5</t>
  </si>
  <si>
    <t>Date: September 6</t>
  </si>
  <si>
    <t>Date: September 7</t>
  </si>
  <si>
    <t>Date: September 8</t>
  </si>
  <si>
    <t>Date: September 9</t>
  </si>
  <si>
    <t>Date: September 10</t>
  </si>
  <si>
    <t>Date: September 11</t>
  </si>
  <si>
    <t>Date: September 12</t>
  </si>
  <si>
    <t>Date: September 13</t>
  </si>
  <si>
    <t>Date: September 14</t>
  </si>
  <si>
    <t>Date: September 15</t>
  </si>
  <si>
    <t>Date: September 16</t>
  </si>
  <si>
    <t>Date: September 17</t>
  </si>
  <si>
    <t>Date: September 18</t>
  </si>
  <si>
    <t>Date: September 19</t>
  </si>
  <si>
    <t>Date: September 20</t>
  </si>
  <si>
    <t>Date: September 21</t>
  </si>
  <si>
    <t>Date: September 22</t>
  </si>
  <si>
    <t>Date: September 23</t>
  </si>
  <si>
    <t>Date: September 24</t>
  </si>
  <si>
    <t>Date: September 25</t>
  </si>
  <si>
    <t>Date: September 26</t>
  </si>
  <si>
    <t>Date: September 27</t>
  </si>
  <si>
    <t>Date: September 28</t>
  </si>
  <si>
    <t>Date: September 29</t>
  </si>
  <si>
    <t>Date: September 30</t>
  </si>
  <si>
    <t>Date: September 31</t>
  </si>
  <si>
    <t>September SUMMARY:</t>
  </si>
  <si>
    <t>Date: October 1</t>
  </si>
  <si>
    <t>Date: October 2</t>
  </si>
  <si>
    <t>Date: October 3</t>
  </si>
  <si>
    <t>Date: October 4</t>
  </si>
  <si>
    <t>Date: October 5</t>
  </si>
  <si>
    <t>Date: October 6</t>
  </si>
  <si>
    <t>Date: October 7</t>
  </si>
  <si>
    <t>Date: October 8</t>
  </si>
  <si>
    <t>Date: October 9</t>
  </si>
  <si>
    <t>Date: October 10</t>
  </si>
  <si>
    <t>Date: October 11</t>
  </si>
  <si>
    <t>Date: October 12</t>
  </si>
  <si>
    <t>Date: October 13</t>
  </si>
  <si>
    <t>Date: October 14</t>
  </si>
  <si>
    <t>Date: October 15</t>
  </si>
  <si>
    <t>Date: October 16</t>
  </si>
  <si>
    <t>Date: October 17</t>
  </si>
  <si>
    <t>Date: October 18</t>
  </si>
  <si>
    <t>Date: October 19</t>
  </si>
  <si>
    <t>Date: October 20</t>
  </si>
  <si>
    <t>Date: October 21</t>
  </si>
  <si>
    <t>Date: October 22</t>
  </si>
  <si>
    <t>Date: October 23</t>
  </si>
  <si>
    <t>Date: October 24</t>
  </si>
  <si>
    <t>Date: October 25</t>
  </si>
  <si>
    <t>Date: October 26</t>
  </si>
  <si>
    <t>Date: October 27</t>
  </si>
  <si>
    <t>Date: October 28</t>
  </si>
  <si>
    <t>Date: October 29</t>
  </si>
  <si>
    <t>Date: October 30</t>
  </si>
  <si>
    <t>Date: October 31</t>
  </si>
  <si>
    <t>October SUMMARY:</t>
  </si>
  <si>
    <t>Outdoor Stats September - October 2016</t>
  </si>
  <si>
    <t>Summary</t>
  </si>
  <si>
    <t>Outdoor Stats 2017</t>
  </si>
  <si>
    <t>sunny and 70</t>
  </si>
  <si>
    <t>Partly cloudy</t>
  </si>
  <si>
    <t>cloudy raining 60 degrees</t>
  </si>
  <si>
    <t>cloudy and Raining 60 degrees</t>
  </si>
  <si>
    <t xml:space="preserve">sprinkles light rain </t>
  </si>
  <si>
    <t>SING ALONG TOTAL 46</t>
  </si>
  <si>
    <t>Heavy Rain 67 degrees</t>
  </si>
  <si>
    <t>Lindy Dance class +5 cold windy</t>
  </si>
  <si>
    <t>Prom students and parents cloudy and cool</t>
  </si>
  <si>
    <t>sunny cool</t>
  </si>
  <si>
    <t>cloudy shower</t>
  </si>
  <si>
    <t>cloudy</t>
  </si>
  <si>
    <t>Dance Class Lindy +20 Shower sunny</t>
  </si>
  <si>
    <t>cool cloudy</t>
  </si>
  <si>
    <t>group from Milwakee field trip +85 Sunny</t>
  </si>
  <si>
    <t>Yoga 14 Shakespeare12 Lindy Hop 16.Sunny 80</t>
  </si>
  <si>
    <t>.</t>
  </si>
  <si>
    <t>Shuffle Board 48</t>
  </si>
  <si>
    <t>Yoga 10 plus instructor.</t>
  </si>
  <si>
    <t>meeting1- 10   meeting2 -15</t>
  </si>
  <si>
    <t>Rainy</t>
  </si>
  <si>
    <t>Rain Day</t>
  </si>
  <si>
    <t xml:space="preserve">Holiday </t>
  </si>
  <si>
    <t xml:space="preserve">Rain day </t>
  </si>
  <si>
    <t xml:space="preserve">Last day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</si>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</sst>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8"/>
      <name val="Arial"/>
      <family val="2"/>
    </font>
    <font>
      <b/>
      <sz val="18"/>
      <color theme="4" tint="-0.249977111117893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5"/>
      <name val="Calibri"/>
      <family val="2"/>
      <scheme val="minor"/>
    </font>
    <font>
      <b/>
      <i/>
      <sz val="15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Fill="1"/>
    <xf numFmtId="0" fontId="4" fillId="2" borderId="10" xfId="0" applyFont="1" applyFill="1" applyBorder="1"/>
    <xf numFmtId="0" fontId="4" fillId="2" borderId="0" xfId="0" applyFont="1" applyFill="1" applyBorder="1"/>
    <xf numFmtId="0" fontId="7" fillId="0" borderId="0" xfId="0" applyFont="1"/>
    <xf numFmtId="0" fontId="7" fillId="0" borderId="1" xfId="0" applyFont="1" applyFill="1" applyBorder="1"/>
    <xf numFmtId="0" fontId="7" fillId="0" borderId="2" xfId="0" applyFont="1" applyFill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7" fillId="0" borderId="6" xfId="0" applyFont="1" applyBorder="1"/>
    <xf numFmtId="0" fontId="7" fillId="0" borderId="0" xfId="0" applyFont="1" applyFill="1" applyBorder="1"/>
    <xf numFmtId="0" fontId="7" fillId="0" borderId="0" xfId="0" applyFont="1" applyFill="1"/>
    <xf numFmtId="0" fontId="9" fillId="0" borderId="0" xfId="0" applyFont="1"/>
    <xf numFmtId="0" fontId="8" fillId="2" borderId="9" xfId="0" applyFont="1" applyFill="1" applyBorder="1"/>
    <xf numFmtId="0" fontId="4" fillId="2" borderId="11" xfId="0" applyFont="1" applyFill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7" fillId="2" borderId="12" xfId="0" applyFont="1" applyFill="1" applyBorder="1"/>
    <xf numFmtId="0" fontId="4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7" fillId="0" borderId="1" xfId="0" applyFont="1" applyFill="1" applyBorder="1" applyProtection="1">
      <protection locked="0"/>
    </xf>
    <xf numFmtId="0" fontId="7" fillId="0" borderId="2" xfId="0" applyFont="1" applyFill="1" applyBorder="1" applyProtection="1"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4" fillId="0" borderId="6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7" fillId="0" borderId="0" xfId="0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0" fontId="8" fillId="2" borderId="9" xfId="0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4" fillId="2" borderId="11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7" fillId="2" borderId="2" xfId="0" applyFont="1" applyFill="1" applyBorder="1" applyProtection="1"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2" borderId="4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Protection="1">
      <protection locked="0"/>
    </xf>
    <xf numFmtId="0" fontId="7" fillId="2" borderId="11" xfId="0" applyFont="1" applyFill="1" applyBorder="1" applyProtection="1">
      <protection locked="0"/>
    </xf>
    <xf numFmtId="0" fontId="4" fillId="2" borderId="14" xfId="0" applyFont="1" applyFill="1" applyBorder="1" applyProtection="1">
      <protection locked="0"/>
    </xf>
    <xf numFmtId="0" fontId="4" fillId="2" borderId="15" xfId="0" applyFont="1" applyFill="1" applyBorder="1" applyProtection="1">
      <protection locked="0"/>
    </xf>
    <xf numFmtId="0" fontId="7" fillId="2" borderId="15" xfId="0" applyFont="1" applyFill="1" applyBorder="1" applyProtection="1">
      <protection locked="0"/>
    </xf>
    <xf numFmtId="0" fontId="4" fillId="0" borderId="6" xfId="0" applyFont="1" applyBorder="1" applyProtection="1">
      <protection hidden="1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6" xfId="0" applyFont="1" applyBorder="1" applyAlignment="1">
      <alignment horizontal="center"/>
    </xf>
    <xf numFmtId="0" fontId="4" fillId="2" borderId="13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7" xfId="0" applyFont="1" applyFill="1" applyBorder="1"/>
    <xf numFmtId="0" fontId="4" fillId="2" borderId="18" xfId="0" applyFont="1" applyFill="1" applyBorder="1"/>
    <xf numFmtId="0" fontId="7" fillId="2" borderId="18" xfId="0" applyFont="1" applyFill="1" applyBorder="1"/>
    <xf numFmtId="0" fontId="4" fillId="2" borderId="18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4" fillId="0" borderId="6" xfId="0" applyFont="1" applyFill="1" applyBorder="1"/>
    <xf numFmtId="0" fontId="4" fillId="0" borderId="5" xfId="0" applyFont="1" applyFill="1" applyBorder="1"/>
    <xf numFmtId="0" fontId="7" fillId="0" borderId="6" xfId="0" applyFont="1" applyFill="1" applyBorder="1"/>
    <xf numFmtId="0" fontId="4" fillId="0" borderId="1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6" xfId="0" applyFont="1" applyBorder="1" applyProtection="1"/>
    <xf numFmtId="0" fontId="4" fillId="0" borderId="6" xfId="0" applyFont="1" applyBorder="1" applyProtection="1"/>
    <xf numFmtId="0" fontId="4" fillId="0" borderId="0" xfId="0" applyFont="1" applyProtection="1"/>
    <xf numFmtId="0" fontId="4" fillId="0" borderId="7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9" fillId="0" borderId="0" xfId="0" applyFont="1" applyProtection="1"/>
    <xf numFmtId="0" fontId="7" fillId="0" borderId="0" xfId="0" applyFont="1" applyProtection="1"/>
    <xf numFmtId="0" fontId="4" fillId="0" borderId="16" xfId="0" applyFont="1" applyBorder="1" applyAlignment="1" applyProtection="1">
      <alignment horizontal="center"/>
    </xf>
    <xf numFmtId="0" fontId="4" fillId="2" borderId="12" xfId="0" applyFont="1" applyFill="1" applyBorder="1" applyProtection="1"/>
    <xf numFmtId="0" fontId="4" fillId="2" borderId="5" xfId="0" applyFont="1" applyFill="1" applyBorder="1" applyProtection="1"/>
    <xf numFmtId="0" fontId="4" fillId="2" borderId="6" xfId="0" applyFont="1" applyFill="1" applyBorder="1" applyProtection="1"/>
    <xf numFmtId="0" fontId="4" fillId="2" borderId="13" xfId="0" applyFont="1" applyFill="1" applyBorder="1" applyAlignment="1" applyProtection="1">
      <alignment horizontal="left"/>
    </xf>
    <xf numFmtId="0" fontId="4" fillId="2" borderId="8" xfId="0" applyFont="1" applyFill="1" applyBorder="1" applyAlignment="1" applyProtection="1">
      <alignment horizontal="left"/>
    </xf>
    <xf numFmtId="0" fontId="7" fillId="2" borderId="12" xfId="0" applyFont="1" applyFill="1" applyBorder="1" applyProtection="1"/>
    <xf numFmtId="0" fontId="4" fillId="2" borderId="11" xfId="0" applyFont="1" applyFill="1" applyBorder="1" applyProtection="1"/>
    <xf numFmtId="0" fontId="4" fillId="2" borderId="0" xfId="0" applyFont="1" applyFill="1" applyBorder="1" applyProtection="1"/>
    <xf numFmtId="0" fontId="7" fillId="2" borderId="0" xfId="0" applyFont="1" applyFill="1" applyBorder="1" applyProtection="1"/>
    <xf numFmtId="0" fontId="4" fillId="2" borderId="16" xfId="0" applyFont="1" applyFill="1" applyBorder="1" applyAlignment="1" applyProtection="1">
      <alignment horizontal="center"/>
    </xf>
    <xf numFmtId="0" fontId="3" fillId="0" borderId="0" xfId="0" applyFont="1" applyProtection="1">
      <protection locked="0"/>
    </xf>
    <xf numFmtId="0" fontId="3" fillId="0" borderId="0" xfId="0" applyFont="1" applyProtection="1"/>
    <xf numFmtId="0" fontId="4" fillId="0" borderId="16" xfId="0" applyFont="1" applyBorder="1" applyAlignment="1" applyProtection="1">
      <alignment horizontal="center"/>
    </xf>
    <xf numFmtId="0" fontId="4" fillId="2" borderId="16" xfId="0" applyFont="1" applyFill="1" applyBorder="1" applyAlignment="1" applyProtection="1">
      <alignment horizontal="center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2" borderId="17" xfId="0" applyFont="1" applyFill="1" applyBorder="1" applyProtection="1"/>
    <xf numFmtId="0" fontId="4" fillId="2" borderId="18" xfId="0" applyFont="1" applyFill="1" applyBorder="1" applyProtection="1"/>
    <xf numFmtId="0" fontId="7" fillId="2" borderId="18" xfId="0" applyFont="1" applyFill="1" applyBorder="1" applyProtection="1"/>
    <xf numFmtId="0" fontId="4" fillId="2" borderId="18" xfId="0" applyFont="1" applyFill="1" applyBorder="1" applyAlignment="1" applyProtection="1">
      <alignment horizontal="center"/>
    </xf>
    <xf numFmtId="0" fontId="7" fillId="3" borderId="0" xfId="0" applyFont="1" applyFill="1"/>
    <xf numFmtId="0" fontId="4" fillId="3" borderId="0" xfId="0" applyFont="1" applyFill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3" borderId="6" xfId="0" applyFont="1" applyFill="1" applyBorder="1" applyProtection="1">
      <protection locked="0"/>
    </xf>
    <xf numFmtId="0" fontId="4" fillId="3" borderId="5" xfId="0" applyFont="1" applyFill="1" applyBorder="1" applyProtection="1">
      <protection locked="0"/>
    </xf>
    <xf numFmtId="0" fontId="4" fillId="3" borderId="7" xfId="0" applyFont="1" applyFill="1" applyBorder="1" applyAlignment="1" applyProtection="1">
      <alignment horizontal="left"/>
      <protection locked="0"/>
    </xf>
    <xf numFmtId="0" fontId="4" fillId="3" borderId="8" xfId="0" applyFont="1" applyFill="1" applyBorder="1" applyAlignment="1" applyProtection="1">
      <alignment horizontal="left"/>
      <protection locked="0"/>
    </xf>
    <xf numFmtId="0" fontId="7" fillId="3" borderId="6" xfId="0" applyFont="1" applyFill="1" applyBorder="1"/>
    <xf numFmtId="0" fontId="4" fillId="3" borderId="6" xfId="0" applyFont="1" applyFill="1" applyBorder="1"/>
    <xf numFmtId="0" fontId="9" fillId="3" borderId="0" xfId="0" applyFont="1" applyFill="1"/>
    <xf numFmtId="0" fontId="4" fillId="3" borderId="16" xfId="0" applyFont="1" applyFill="1" applyBorder="1" applyAlignment="1">
      <alignment horizontal="center"/>
    </xf>
    <xf numFmtId="0" fontId="7" fillId="3" borderId="0" xfId="0" applyFont="1" applyFill="1" applyBorder="1"/>
    <xf numFmtId="0" fontId="4" fillId="3" borderId="0" xfId="0" applyFont="1" applyFill="1" applyBorder="1"/>
    <xf numFmtId="0" fontId="4" fillId="2" borderId="13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3" borderId="7" xfId="0" applyFont="1" applyFill="1" applyBorder="1" applyAlignment="1" applyProtection="1">
      <alignment horizontal="left"/>
      <protection locked="0"/>
    </xf>
    <xf numFmtId="0" fontId="4" fillId="3" borderId="8" xfId="0" applyFont="1" applyFill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2" fillId="0" borderId="0" xfId="0" applyFont="1" applyAlignment="1">
      <alignment horizontal="center"/>
    </xf>
    <xf numFmtId="0" fontId="4" fillId="2" borderId="13" xfId="0" applyFont="1" applyFill="1" applyBorder="1" applyAlignment="1" applyProtection="1">
      <alignment horizontal="left"/>
    </xf>
    <xf numFmtId="0" fontId="4" fillId="2" borderId="8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center"/>
      <protection locked="0"/>
    </xf>
    <xf numFmtId="0" fontId="4" fillId="0" borderId="7" xfId="0" applyFont="1" applyBorder="1" applyAlignment="1" applyProtection="1">
      <protection locked="0"/>
    </xf>
    <xf numFmtId="0" fontId="4" fillId="0" borderId="8" xfId="0" applyFont="1" applyBorder="1" applyAlignment="1" applyProtection="1">
      <protection locked="0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7"/>
  <sheetViews>
    <sheetView workbookViewId="0">
      <selection activeCell="E4" sqref="A1:XFD1048576"/>
    </sheetView>
  </sheetViews>
  <sheetFormatPr defaultRowHeight="15.75" x14ac:dyDescent="0.25"/>
  <cols>
    <col min="1" max="1" width="9.140625" style="2"/>
    <col min="2" max="2" width="17.85546875" style="2" customWidth="1"/>
    <col min="3" max="256" width="9.140625" style="2"/>
    <col min="257" max="257" width="17.85546875" style="2" customWidth="1"/>
    <col min="258" max="512" width="9.140625" style="2"/>
    <col min="513" max="513" width="17.85546875" style="2" customWidth="1"/>
    <col min="514" max="768" width="9.140625" style="2"/>
    <col min="769" max="769" width="17.85546875" style="2" customWidth="1"/>
    <col min="770" max="1024" width="9.140625" style="2"/>
    <col min="1025" max="1025" width="17.85546875" style="2" customWidth="1"/>
    <col min="1026" max="1280" width="9.140625" style="2"/>
    <col min="1281" max="1281" width="17.85546875" style="2" customWidth="1"/>
    <col min="1282" max="1536" width="9.140625" style="2"/>
    <col min="1537" max="1537" width="17.85546875" style="2" customWidth="1"/>
    <col min="1538" max="1792" width="9.140625" style="2"/>
    <col min="1793" max="1793" width="17.85546875" style="2" customWidth="1"/>
    <col min="1794" max="2048" width="9.140625" style="2"/>
    <col min="2049" max="2049" width="17.85546875" style="2" customWidth="1"/>
    <col min="2050" max="2304" width="9.140625" style="2"/>
    <col min="2305" max="2305" width="17.85546875" style="2" customWidth="1"/>
    <col min="2306" max="2560" width="9.140625" style="2"/>
    <col min="2561" max="2561" width="17.85546875" style="2" customWidth="1"/>
    <col min="2562" max="2816" width="9.140625" style="2"/>
    <col min="2817" max="2817" width="17.85546875" style="2" customWidth="1"/>
    <col min="2818" max="3072" width="9.140625" style="2"/>
    <col min="3073" max="3073" width="17.85546875" style="2" customWidth="1"/>
    <col min="3074" max="3328" width="9.140625" style="2"/>
    <col min="3329" max="3329" width="17.85546875" style="2" customWidth="1"/>
    <col min="3330" max="3584" width="9.140625" style="2"/>
    <col min="3585" max="3585" width="17.85546875" style="2" customWidth="1"/>
    <col min="3586" max="3840" width="9.140625" style="2"/>
    <col min="3841" max="3841" width="17.85546875" style="2" customWidth="1"/>
    <col min="3842" max="4096" width="9.140625" style="2"/>
    <col min="4097" max="4097" width="17.85546875" style="2" customWidth="1"/>
    <col min="4098" max="4352" width="9.140625" style="2"/>
    <col min="4353" max="4353" width="17.85546875" style="2" customWidth="1"/>
    <col min="4354" max="4608" width="9.140625" style="2"/>
    <col min="4609" max="4609" width="17.85546875" style="2" customWidth="1"/>
    <col min="4610" max="4864" width="9.140625" style="2"/>
    <col min="4865" max="4865" width="17.85546875" style="2" customWidth="1"/>
    <col min="4866" max="5120" width="9.140625" style="2"/>
    <col min="5121" max="5121" width="17.85546875" style="2" customWidth="1"/>
    <col min="5122" max="5376" width="9.140625" style="2"/>
    <col min="5377" max="5377" width="17.85546875" style="2" customWidth="1"/>
    <col min="5378" max="5632" width="9.140625" style="2"/>
    <col min="5633" max="5633" width="17.85546875" style="2" customWidth="1"/>
    <col min="5634" max="5888" width="9.140625" style="2"/>
    <col min="5889" max="5889" width="17.85546875" style="2" customWidth="1"/>
    <col min="5890" max="6144" width="9.140625" style="2"/>
    <col min="6145" max="6145" width="17.85546875" style="2" customWidth="1"/>
    <col min="6146" max="6400" width="9.140625" style="2"/>
    <col min="6401" max="6401" width="17.85546875" style="2" customWidth="1"/>
    <col min="6402" max="6656" width="9.140625" style="2"/>
    <col min="6657" max="6657" width="17.85546875" style="2" customWidth="1"/>
    <col min="6658" max="6912" width="9.140625" style="2"/>
    <col min="6913" max="6913" width="17.85546875" style="2" customWidth="1"/>
    <col min="6914" max="7168" width="9.140625" style="2"/>
    <col min="7169" max="7169" width="17.85546875" style="2" customWidth="1"/>
    <col min="7170" max="7424" width="9.140625" style="2"/>
    <col min="7425" max="7425" width="17.85546875" style="2" customWidth="1"/>
    <col min="7426" max="7680" width="9.140625" style="2"/>
    <col min="7681" max="7681" width="17.85546875" style="2" customWidth="1"/>
    <col min="7682" max="7936" width="9.140625" style="2"/>
    <col min="7937" max="7937" width="17.85546875" style="2" customWidth="1"/>
    <col min="7938" max="8192" width="9.140625" style="2"/>
    <col min="8193" max="8193" width="17.85546875" style="2" customWidth="1"/>
    <col min="8194" max="8448" width="9.140625" style="2"/>
    <col min="8449" max="8449" width="17.85546875" style="2" customWidth="1"/>
    <col min="8450" max="8704" width="9.140625" style="2"/>
    <col min="8705" max="8705" width="17.85546875" style="2" customWidth="1"/>
    <col min="8706" max="8960" width="9.140625" style="2"/>
    <col min="8961" max="8961" width="17.85546875" style="2" customWidth="1"/>
    <col min="8962" max="9216" width="9.140625" style="2"/>
    <col min="9217" max="9217" width="17.85546875" style="2" customWidth="1"/>
    <col min="9218" max="9472" width="9.140625" style="2"/>
    <col min="9473" max="9473" width="17.85546875" style="2" customWidth="1"/>
    <col min="9474" max="9728" width="9.140625" style="2"/>
    <col min="9729" max="9729" width="17.85546875" style="2" customWidth="1"/>
    <col min="9730" max="9984" width="9.140625" style="2"/>
    <col min="9985" max="9985" width="17.85546875" style="2" customWidth="1"/>
    <col min="9986" max="10240" width="9.140625" style="2"/>
    <col min="10241" max="10241" width="17.85546875" style="2" customWidth="1"/>
    <col min="10242" max="10496" width="9.140625" style="2"/>
    <col min="10497" max="10497" width="17.85546875" style="2" customWidth="1"/>
    <col min="10498" max="10752" width="9.140625" style="2"/>
    <col min="10753" max="10753" width="17.85546875" style="2" customWidth="1"/>
    <col min="10754" max="11008" width="9.140625" style="2"/>
    <col min="11009" max="11009" width="17.85546875" style="2" customWidth="1"/>
    <col min="11010" max="11264" width="9.140625" style="2"/>
    <col min="11265" max="11265" width="17.85546875" style="2" customWidth="1"/>
    <col min="11266" max="11520" width="9.140625" style="2"/>
    <col min="11521" max="11521" width="17.85546875" style="2" customWidth="1"/>
    <col min="11522" max="11776" width="9.140625" style="2"/>
    <col min="11777" max="11777" width="17.85546875" style="2" customWidth="1"/>
    <col min="11778" max="12032" width="9.140625" style="2"/>
    <col min="12033" max="12033" width="17.85546875" style="2" customWidth="1"/>
    <col min="12034" max="12288" width="9.140625" style="2"/>
    <col min="12289" max="12289" width="17.85546875" style="2" customWidth="1"/>
    <col min="12290" max="12544" width="9.140625" style="2"/>
    <col min="12545" max="12545" width="17.85546875" style="2" customWidth="1"/>
    <col min="12546" max="12800" width="9.140625" style="2"/>
    <col min="12801" max="12801" width="17.85546875" style="2" customWidth="1"/>
    <col min="12802" max="13056" width="9.140625" style="2"/>
    <col min="13057" max="13057" width="17.85546875" style="2" customWidth="1"/>
    <col min="13058" max="13312" width="9.140625" style="2"/>
    <col min="13313" max="13313" width="17.85546875" style="2" customWidth="1"/>
    <col min="13314" max="13568" width="9.140625" style="2"/>
    <col min="13569" max="13569" width="17.85546875" style="2" customWidth="1"/>
    <col min="13570" max="13824" width="9.140625" style="2"/>
    <col min="13825" max="13825" width="17.85546875" style="2" customWidth="1"/>
    <col min="13826" max="14080" width="9.140625" style="2"/>
    <col min="14081" max="14081" width="17.85546875" style="2" customWidth="1"/>
    <col min="14082" max="14336" width="9.140625" style="2"/>
    <col min="14337" max="14337" width="17.85546875" style="2" customWidth="1"/>
    <col min="14338" max="14592" width="9.140625" style="2"/>
    <col min="14593" max="14593" width="17.85546875" style="2" customWidth="1"/>
    <col min="14594" max="14848" width="9.140625" style="2"/>
    <col min="14849" max="14849" width="17.85546875" style="2" customWidth="1"/>
    <col min="14850" max="15104" width="9.140625" style="2"/>
    <col min="15105" max="15105" width="17.85546875" style="2" customWidth="1"/>
    <col min="15106" max="15360" width="9.140625" style="2"/>
    <col min="15361" max="15361" width="17.85546875" style="2" customWidth="1"/>
    <col min="15362" max="15616" width="9.140625" style="2"/>
    <col min="15617" max="15617" width="17.85546875" style="2" customWidth="1"/>
    <col min="15618" max="15872" width="9.140625" style="2"/>
    <col min="15873" max="15873" width="17.85546875" style="2" customWidth="1"/>
    <col min="15874" max="16128" width="9.140625" style="2"/>
    <col min="16129" max="16129" width="17.85546875" style="2" customWidth="1"/>
    <col min="16130" max="16384" width="9.140625" style="2"/>
  </cols>
  <sheetData>
    <row r="1" spans="1:16" ht="23.25" x14ac:dyDescent="0.35">
      <c r="A1" s="131" t="s">
        <v>220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</row>
    <row r="2" spans="1:16" ht="16.5" thickBot="1" x14ac:dyDescent="0.3">
      <c r="A2" s="109" t="s">
        <v>123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16" ht="16.5" thickBot="1" x14ac:dyDescent="0.3">
      <c r="A3" s="111"/>
      <c r="B3" s="112"/>
      <c r="C3" s="113" t="s">
        <v>0</v>
      </c>
      <c r="D3" s="114" t="s">
        <v>1</v>
      </c>
      <c r="E3" s="114" t="s">
        <v>2</v>
      </c>
      <c r="F3" s="114" t="s">
        <v>3</v>
      </c>
      <c r="G3" s="114" t="s">
        <v>4</v>
      </c>
      <c r="H3" s="114" t="s">
        <v>5</v>
      </c>
      <c r="I3" s="114" t="s">
        <v>6</v>
      </c>
      <c r="J3" s="114" t="s">
        <v>7</v>
      </c>
      <c r="K3" s="114" t="s">
        <v>8</v>
      </c>
      <c r="L3" s="114" t="s">
        <v>9</v>
      </c>
      <c r="M3" s="114" t="s">
        <v>10</v>
      </c>
      <c r="N3" s="114" t="s">
        <v>11</v>
      </c>
      <c r="O3" s="114" t="s">
        <v>12</v>
      </c>
      <c r="P3" s="114" t="s">
        <v>13</v>
      </c>
    </row>
    <row r="4" spans="1:16" s="30" customFormat="1" x14ac:dyDescent="0.25">
      <c r="A4" s="115" t="s">
        <v>16</v>
      </c>
      <c r="B4" s="116"/>
      <c r="C4" s="115"/>
      <c r="D4" s="115"/>
      <c r="E4" s="115">
        <v>3</v>
      </c>
      <c r="F4" s="115">
        <v>3</v>
      </c>
      <c r="G4" s="115"/>
      <c r="H4" s="115"/>
      <c r="I4" s="115"/>
      <c r="J4" s="115"/>
      <c r="K4" s="115">
        <v>23</v>
      </c>
      <c r="L4" s="115">
        <v>15</v>
      </c>
      <c r="M4" s="115"/>
      <c r="N4" s="115"/>
      <c r="O4" s="115"/>
      <c r="P4" s="115"/>
    </row>
    <row r="5" spans="1:16" s="30" customFormat="1" x14ac:dyDescent="0.25">
      <c r="A5" s="127" t="s">
        <v>17</v>
      </c>
      <c r="B5" s="128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</row>
    <row r="6" spans="1:16" s="30" customFormat="1" x14ac:dyDescent="0.25">
      <c r="A6" s="115" t="s">
        <v>18</v>
      </c>
      <c r="B6" s="115"/>
      <c r="C6" s="115"/>
      <c r="D6" s="115"/>
      <c r="E6" s="115">
        <v>8</v>
      </c>
      <c r="F6" s="115">
        <v>16</v>
      </c>
      <c r="G6" s="115"/>
      <c r="H6" s="115"/>
      <c r="I6" s="115"/>
      <c r="J6" s="115"/>
      <c r="K6" s="115">
        <v>1</v>
      </c>
      <c r="L6" s="115">
        <v>11</v>
      </c>
      <c r="M6" s="115"/>
      <c r="N6" s="115"/>
      <c r="O6" s="115"/>
      <c r="P6" s="115"/>
    </row>
    <row r="7" spans="1:16" s="30" customFormat="1" x14ac:dyDescent="0.25">
      <c r="A7" s="115" t="s">
        <v>19</v>
      </c>
      <c r="B7" s="115"/>
      <c r="C7" s="115"/>
      <c r="D7" s="115"/>
      <c r="E7" s="115">
        <v>3</v>
      </c>
      <c r="F7" s="115">
        <v>18</v>
      </c>
      <c r="G7" s="115"/>
      <c r="H7" s="115"/>
      <c r="I7" s="115"/>
      <c r="J7" s="115"/>
      <c r="K7" s="115">
        <v>19</v>
      </c>
      <c r="L7" s="115">
        <v>17</v>
      </c>
      <c r="M7" s="115"/>
      <c r="N7" s="115"/>
      <c r="O7" s="115"/>
      <c r="P7" s="115"/>
    </row>
    <row r="8" spans="1:16" s="30" customFormat="1" x14ac:dyDescent="0.25">
      <c r="A8" s="115" t="s">
        <v>20</v>
      </c>
      <c r="B8" s="115"/>
      <c r="C8" s="115"/>
      <c r="D8" s="115"/>
      <c r="E8" s="115">
        <v>29</v>
      </c>
      <c r="F8" s="115">
        <v>26</v>
      </c>
      <c r="G8" s="115"/>
      <c r="H8" s="115"/>
      <c r="I8" s="115"/>
      <c r="J8" s="115"/>
      <c r="K8" s="115">
        <v>17</v>
      </c>
      <c r="L8" s="115">
        <v>23</v>
      </c>
      <c r="M8" s="115"/>
      <c r="N8" s="115"/>
      <c r="O8" s="115"/>
      <c r="P8" s="115"/>
    </row>
    <row r="9" spans="1:16" s="30" customFormat="1" x14ac:dyDescent="0.25">
      <c r="A9" s="117" t="s">
        <v>119</v>
      </c>
      <c r="B9" s="118"/>
      <c r="C9" s="115"/>
      <c r="D9" s="115"/>
      <c r="E9" s="115">
        <v>9</v>
      </c>
      <c r="F9" s="115">
        <v>25</v>
      </c>
      <c r="G9" s="115"/>
      <c r="H9" s="115"/>
      <c r="I9" s="115"/>
      <c r="J9" s="115"/>
      <c r="K9" s="115">
        <v>13</v>
      </c>
      <c r="L9" s="115">
        <v>18</v>
      </c>
      <c r="M9" s="115"/>
      <c r="N9" s="115"/>
      <c r="O9" s="115"/>
      <c r="P9" s="115"/>
    </row>
    <row r="10" spans="1:16" s="30" customFormat="1" x14ac:dyDescent="0.25">
      <c r="A10" s="117" t="s">
        <v>22</v>
      </c>
      <c r="B10" s="118"/>
      <c r="C10" s="115"/>
      <c r="D10" s="115"/>
      <c r="E10" s="115">
        <v>16</v>
      </c>
      <c r="F10" s="115">
        <v>8</v>
      </c>
      <c r="G10" s="115"/>
      <c r="H10" s="115"/>
      <c r="I10" s="115"/>
      <c r="J10" s="115"/>
      <c r="K10" s="115">
        <v>31</v>
      </c>
      <c r="L10" s="115">
        <v>31</v>
      </c>
      <c r="M10" s="115"/>
      <c r="N10" s="115"/>
      <c r="O10" s="115"/>
      <c r="P10" s="115"/>
    </row>
    <row r="11" spans="1:16" x14ac:dyDescent="0.25">
      <c r="A11" s="119" t="s">
        <v>14</v>
      </c>
      <c r="B11" s="120"/>
      <c r="C11" s="120">
        <v>0</v>
      </c>
      <c r="D11" s="120">
        <v>0</v>
      </c>
      <c r="E11" s="120">
        <v>68</v>
      </c>
      <c r="F11" s="120">
        <v>96</v>
      </c>
      <c r="G11" s="120">
        <v>0</v>
      </c>
      <c r="H11" s="120">
        <v>0</v>
      </c>
      <c r="I11" s="120">
        <v>0</v>
      </c>
      <c r="J11" s="120">
        <v>0</v>
      </c>
      <c r="K11" s="120">
        <v>104</v>
      </c>
      <c r="L11" s="120">
        <v>115</v>
      </c>
      <c r="M11" s="120">
        <v>0</v>
      </c>
      <c r="N11" s="120">
        <v>0</v>
      </c>
      <c r="O11" s="120">
        <v>0</v>
      </c>
      <c r="P11" s="120">
        <v>0</v>
      </c>
    </row>
    <row r="12" spans="1:16" x14ac:dyDescent="0.25">
      <c r="A12" s="121" t="s">
        <v>23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09" t="s">
        <v>15</v>
      </c>
      <c r="O12" s="110"/>
      <c r="P12" s="122">
        <v>383</v>
      </c>
    </row>
    <row r="13" spans="1:16" x14ac:dyDescent="0.25">
      <c r="A13" s="123"/>
      <c r="B13" s="123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10"/>
      <c r="P13" s="110"/>
    </row>
    <row r="14" spans="1:16" ht="16.5" thickBot="1" x14ac:dyDescent="0.3">
      <c r="A14" s="109" t="s">
        <v>124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</row>
    <row r="15" spans="1:16" ht="16.5" thickBot="1" x14ac:dyDescent="0.3">
      <c r="A15" s="111"/>
      <c r="B15" s="112"/>
      <c r="C15" s="113" t="s">
        <v>0</v>
      </c>
      <c r="D15" s="114" t="s">
        <v>1</v>
      </c>
      <c r="E15" s="114" t="s">
        <v>2</v>
      </c>
      <c r="F15" s="114" t="s">
        <v>3</v>
      </c>
      <c r="G15" s="114" t="s">
        <v>4</v>
      </c>
      <c r="H15" s="114" t="s">
        <v>5</v>
      </c>
      <c r="I15" s="114" t="s">
        <v>6</v>
      </c>
      <c r="J15" s="114" t="s">
        <v>7</v>
      </c>
      <c r="K15" s="114" t="s">
        <v>8</v>
      </c>
      <c r="L15" s="114" t="s">
        <v>9</v>
      </c>
      <c r="M15" s="114" t="s">
        <v>10</v>
      </c>
      <c r="N15" s="114" t="s">
        <v>11</v>
      </c>
      <c r="O15" s="114" t="s">
        <v>12</v>
      </c>
      <c r="P15" s="114" t="s">
        <v>13</v>
      </c>
    </row>
    <row r="16" spans="1:16" s="30" customFormat="1" x14ac:dyDescent="0.25">
      <c r="A16" s="115" t="s">
        <v>16</v>
      </c>
      <c r="B16" s="116"/>
      <c r="C16" s="115"/>
      <c r="D16" s="115"/>
      <c r="E16" s="115"/>
      <c r="F16" s="115"/>
      <c r="G16" s="115">
        <v>24</v>
      </c>
      <c r="H16" s="115">
        <v>0</v>
      </c>
      <c r="I16" s="115"/>
      <c r="J16" s="115"/>
      <c r="K16" s="115"/>
      <c r="L16" s="115">
        <v>8</v>
      </c>
      <c r="M16" s="115">
        <v>15</v>
      </c>
      <c r="N16" s="115"/>
      <c r="O16" s="115"/>
      <c r="P16" s="115"/>
    </row>
    <row r="17" spans="1:16" s="30" customFormat="1" x14ac:dyDescent="0.25">
      <c r="A17" s="127" t="s">
        <v>17</v>
      </c>
      <c r="B17" s="128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</row>
    <row r="18" spans="1:16" s="30" customFormat="1" x14ac:dyDescent="0.25">
      <c r="A18" s="115" t="s">
        <v>18</v>
      </c>
      <c r="B18" s="115"/>
      <c r="C18" s="115"/>
      <c r="D18" s="115"/>
      <c r="E18" s="115"/>
      <c r="F18" s="115"/>
      <c r="G18" s="115">
        <v>1</v>
      </c>
      <c r="H18" s="115">
        <v>11</v>
      </c>
      <c r="I18" s="115"/>
      <c r="J18" s="115"/>
      <c r="K18" s="115"/>
      <c r="L18" s="115">
        <v>28</v>
      </c>
      <c r="M18" s="115">
        <v>3</v>
      </c>
      <c r="N18" s="115"/>
      <c r="O18" s="115"/>
      <c r="P18" s="115"/>
    </row>
    <row r="19" spans="1:16" s="30" customFormat="1" x14ac:dyDescent="0.25">
      <c r="A19" s="115" t="s">
        <v>19</v>
      </c>
      <c r="B19" s="115"/>
      <c r="C19" s="115"/>
      <c r="D19" s="115"/>
      <c r="E19" s="115"/>
      <c r="F19" s="115"/>
      <c r="G19" s="115">
        <v>5</v>
      </c>
      <c r="H19" s="115">
        <v>17</v>
      </c>
      <c r="I19" s="115"/>
      <c r="J19" s="115"/>
      <c r="K19" s="115"/>
      <c r="L19" s="115">
        <v>16</v>
      </c>
      <c r="M19" s="115">
        <v>10</v>
      </c>
      <c r="N19" s="115"/>
      <c r="O19" s="115"/>
      <c r="P19" s="115"/>
    </row>
    <row r="20" spans="1:16" s="30" customFormat="1" x14ac:dyDescent="0.25">
      <c r="A20" s="115" t="s">
        <v>20</v>
      </c>
      <c r="B20" s="115"/>
      <c r="C20" s="115"/>
      <c r="D20" s="115"/>
      <c r="E20" s="115"/>
      <c r="F20" s="115"/>
      <c r="G20" s="115">
        <v>2</v>
      </c>
      <c r="H20" s="115">
        <v>22</v>
      </c>
      <c r="I20" s="115"/>
      <c r="J20" s="115"/>
      <c r="K20" s="115"/>
      <c r="L20" s="115">
        <v>30</v>
      </c>
      <c r="M20" s="115">
        <v>2</v>
      </c>
      <c r="N20" s="115"/>
      <c r="O20" s="115"/>
      <c r="P20" s="115"/>
    </row>
    <row r="21" spans="1:16" s="30" customFormat="1" x14ac:dyDescent="0.25">
      <c r="A21" s="117" t="s">
        <v>119</v>
      </c>
      <c r="B21" s="118"/>
      <c r="C21" s="115"/>
      <c r="D21" s="115"/>
      <c r="E21" s="115"/>
      <c r="F21" s="115"/>
      <c r="G21" s="115">
        <v>14</v>
      </c>
      <c r="H21" s="115">
        <v>21</v>
      </c>
      <c r="I21" s="115"/>
      <c r="J21" s="115"/>
      <c r="K21" s="115"/>
      <c r="L21" s="115">
        <v>24</v>
      </c>
      <c r="M21" s="115">
        <v>16</v>
      </c>
      <c r="N21" s="115"/>
      <c r="O21" s="115"/>
      <c r="P21" s="115"/>
    </row>
    <row r="22" spans="1:16" s="30" customFormat="1" x14ac:dyDescent="0.25">
      <c r="A22" s="117" t="s">
        <v>22</v>
      </c>
      <c r="B22" s="118"/>
      <c r="C22" s="115"/>
      <c r="D22" s="115"/>
      <c r="E22" s="115"/>
      <c r="F22" s="115"/>
      <c r="G22" s="115">
        <v>2</v>
      </c>
      <c r="H22" s="115">
        <v>29</v>
      </c>
      <c r="I22" s="115"/>
      <c r="J22" s="115"/>
      <c r="K22" s="115"/>
      <c r="L22" s="115">
        <v>0</v>
      </c>
      <c r="M22" s="115">
        <v>6</v>
      </c>
      <c r="N22" s="115"/>
      <c r="O22" s="115"/>
      <c r="P22" s="115"/>
    </row>
    <row r="23" spans="1:16" x14ac:dyDescent="0.25">
      <c r="A23" s="119" t="s">
        <v>14</v>
      </c>
      <c r="B23" s="120"/>
      <c r="C23" s="120">
        <v>0</v>
      </c>
      <c r="D23" s="120">
        <v>0</v>
      </c>
      <c r="E23" s="120">
        <v>0</v>
      </c>
      <c r="F23" s="120">
        <v>0</v>
      </c>
      <c r="G23" s="120">
        <v>48</v>
      </c>
      <c r="H23" s="120">
        <v>100</v>
      </c>
      <c r="I23" s="120">
        <v>0</v>
      </c>
      <c r="J23" s="120">
        <v>0</v>
      </c>
      <c r="K23" s="120">
        <v>0</v>
      </c>
      <c r="L23" s="120">
        <v>106</v>
      </c>
      <c r="M23" s="120">
        <v>52</v>
      </c>
      <c r="N23" s="120">
        <v>0</v>
      </c>
      <c r="O23" s="120">
        <v>0</v>
      </c>
      <c r="P23" s="120">
        <v>0</v>
      </c>
    </row>
    <row r="24" spans="1:16" x14ac:dyDescent="0.25">
      <c r="A24" s="121" t="s">
        <v>23</v>
      </c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09" t="s">
        <v>15</v>
      </c>
      <c r="O24" s="110"/>
      <c r="P24" s="122">
        <v>306</v>
      </c>
    </row>
    <row r="25" spans="1:16" x14ac:dyDescent="0.25">
      <c r="A25" s="123"/>
      <c r="B25" s="123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10"/>
      <c r="P25" s="110"/>
    </row>
    <row r="26" spans="1:16" ht="16.5" thickBot="1" x14ac:dyDescent="0.3">
      <c r="A26" s="109" t="s">
        <v>125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</row>
    <row r="27" spans="1:16" ht="16.5" thickBot="1" x14ac:dyDescent="0.3">
      <c r="A27" s="111"/>
      <c r="B27" s="112"/>
      <c r="C27" s="113" t="s">
        <v>0</v>
      </c>
      <c r="D27" s="114" t="s">
        <v>1</v>
      </c>
      <c r="E27" s="114" t="s">
        <v>2</v>
      </c>
      <c r="F27" s="114" t="s">
        <v>3</v>
      </c>
      <c r="G27" s="114" t="s">
        <v>4</v>
      </c>
      <c r="H27" s="114" t="s">
        <v>5</v>
      </c>
      <c r="I27" s="114" t="s">
        <v>6</v>
      </c>
      <c r="J27" s="114" t="s">
        <v>7</v>
      </c>
      <c r="K27" s="114" t="s">
        <v>8</v>
      </c>
      <c r="L27" s="114" t="s">
        <v>9</v>
      </c>
      <c r="M27" s="114" t="s">
        <v>10</v>
      </c>
      <c r="N27" s="114" t="s">
        <v>11</v>
      </c>
      <c r="O27" s="114" t="s">
        <v>12</v>
      </c>
      <c r="P27" s="114" t="s">
        <v>13</v>
      </c>
    </row>
    <row r="28" spans="1:16" s="30" customFormat="1" x14ac:dyDescent="0.25">
      <c r="A28" s="115" t="s">
        <v>16</v>
      </c>
      <c r="B28" s="116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</row>
    <row r="29" spans="1:16" s="30" customFormat="1" x14ac:dyDescent="0.25">
      <c r="A29" s="127" t="s">
        <v>17</v>
      </c>
      <c r="B29" s="128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</row>
    <row r="30" spans="1:16" s="30" customFormat="1" x14ac:dyDescent="0.25">
      <c r="A30" s="115" t="s">
        <v>18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</row>
    <row r="31" spans="1:16" s="30" customFormat="1" x14ac:dyDescent="0.25">
      <c r="A31" s="115" t="s">
        <v>19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</row>
    <row r="32" spans="1:16" s="30" customFormat="1" x14ac:dyDescent="0.25">
      <c r="A32" s="115" t="s">
        <v>20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</row>
    <row r="33" spans="1:16" s="30" customFormat="1" x14ac:dyDescent="0.25">
      <c r="A33" s="117" t="s">
        <v>119</v>
      </c>
      <c r="B33" s="118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</row>
    <row r="34" spans="1:16" s="30" customFormat="1" x14ac:dyDescent="0.25">
      <c r="A34" s="117" t="s">
        <v>22</v>
      </c>
      <c r="B34" s="118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</row>
    <row r="35" spans="1:16" x14ac:dyDescent="0.25">
      <c r="A35" s="119" t="s">
        <v>14</v>
      </c>
      <c r="B35" s="120"/>
      <c r="C35" s="120">
        <v>0</v>
      </c>
      <c r="D35" s="120">
        <v>0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</row>
    <row r="36" spans="1:16" x14ac:dyDescent="0.25">
      <c r="A36" s="121" t="s">
        <v>23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09" t="s">
        <v>15</v>
      </c>
      <c r="O36" s="110"/>
      <c r="P36" s="122">
        <v>0</v>
      </c>
    </row>
    <row r="37" spans="1:16" x14ac:dyDescent="0.25">
      <c r="A37" s="123"/>
      <c r="B37" s="123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10"/>
      <c r="P37" s="110"/>
    </row>
    <row r="38" spans="1:16" x14ac:dyDescent="0.2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</row>
    <row r="39" spans="1:16" ht="16.5" thickBot="1" x14ac:dyDescent="0.3">
      <c r="A39" s="109" t="s">
        <v>126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</row>
    <row r="40" spans="1:16" ht="16.5" thickBot="1" x14ac:dyDescent="0.3">
      <c r="A40" s="111"/>
      <c r="B40" s="112"/>
      <c r="C40" s="113" t="s">
        <v>0</v>
      </c>
      <c r="D40" s="114" t="s">
        <v>1</v>
      </c>
      <c r="E40" s="114" t="s">
        <v>2</v>
      </c>
      <c r="F40" s="114" t="s">
        <v>3</v>
      </c>
      <c r="G40" s="114" t="s">
        <v>4</v>
      </c>
      <c r="H40" s="114" t="s">
        <v>5</v>
      </c>
      <c r="I40" s="114" t="s">
        <v>6</v>
      </c>
      <c r="J40" s="114" t="s">
        <v>7</v>
      </c>
      <c r="K40" s="114" t="s">
        <v>8</v>
      </c>
      <c r="L40" s="114" t="s">
        <v>9</v>
      </c>
      <c r="M40" s="114" t="s">
        <v>10</v>
      </c>
      <c r="N40" s="114" t="s">
        <v>11</v>
      </c>
      <c r="O40" s="114" t="s">
        <v>12</v>
      </c>
      <c r="P40" s="114" t="s">
        <v>13</v>
      </c>
    </row>
    <row r="41" spans="1:16" s="30" customFormat="1" x14ac:dyDescent="0.25">
      <c r="A41" s="115" t="s">
        <v>16</v>
      </c>
      <c r="B41" s="116"/>
      <c r="C41" s="115"/>
      <c r="D41" s="115"/>
      <c r="E41" s="115"/>
      <c r="F41" s="115"/>
      <c r="G41" s="115"/>
      <c r="H41" s="115">
        <v>31</v>
      </c>
      <c r="I41" s="115">
        <v>17</v>
      </c>
      <c r="J41" s="115">
        <v>10</v>
      </c>
      <c r="K41" s="115">
        <v>20</v>
      </c>
      <c r="L41" s="115"/>
      <c r="M41" s="115"/>
      <c r="N41" s="115"/>
      <c r="O41" s="115"/>
      <c r="P41" s="115"/>
    </row>
    <row r="42" spans="1:16" s="30" customFormat="1" x14ac:dyDescent="0.25">
      <c r="A42" s="127" t="s">
        <v>17</v>
      </c>
      <c r="B42" s="128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</row>
    <row r="43" spans="1:16" s="30" customFormat="1" x14ac:dyDescent="0.25">
      <c r="A43" s="115" t="s">
        <v>18</v>
      </c>
      <c r="B43" s="115"/>
      <c r="C43" s="115"/>
      <c r="D43" s="115"/>
      <c r="E43" s="115"/>
      <c r="F43" s="115"/>
      <c r="G43" s="115"/>
      <c r="H43" s="115">
        <v>14</v>
      </c>
      <c r="I43" s="115">
        <v>4</v>
      </c>
      <c r="J43" s="115">
        <v>29</v>
      </c>
      <c r="K43" s="115">
        <v>2</v>
      </c>
      <c r="L43" s="115"/>
      <c r="M43" s="115"/>
      <c r="N43" s="115"/>
      <c r="O43" s="115"/>
      <c r="P43" s="115"/>
    </row>
    <row r="44" spans="1:16" s="30" customFormat="1" x14ac:dyDescent="0.25">
      <c r="A44" s="115" t="s">
        <v>19</v>
      </c>
      <c r="B44" s="115"/>
      <c r="C44" s="115"/>
      <c r="D44" s="115"/>
      <c r="E44" s="115"/>
      <c r="F44" s="115"/>
      <c r="G44" s="115"/>
      <c r="H44" s="115">
        <v>16</v>
      </c>
      <c r="I44" s="115">
        <v>6</v>
      </c>
      <c r="J44" s="115">
        <v>30</v>
      </c>
      <c r="K44" s="115">
        <v>25</v>
      </c>
      <c r="L44" s="115"/>
      <c r="M44" s="115"/>
      <c r="N44" s="115"/>
      <c r="O44" s="115"/>
      <c r="P44" s="115"/>
    </row>
    <row r="45" spans="1:16" s="30" customFormat="1" x14ac:dyDescent="0.25">
      <c r="A45" s="115" t="s">
        <v>20</v>
      </c>
      <c r="B45" s="115"/>
      <c r="C45" s="115"/>
      <c r="D45" s="115"/>
      <c r="E45" s="115"/>
      <c r="F45" s="115"/>
      <c r="G45" s="115"/>
      <c r="H45" s="115">
        <v>21</v>
      </c>
      <c r="I45" s="115">
        <v>22</v>
      </c>
      <c r="J45" s="115">
        <v>27</v>
      </c>
      <c r="K45" s="115">
        <v>8</v>
      </c>
      <c r="L45" s="115"/>
      <c r="M45" s="115"/>
      <c r="N45" s="115"/>
      <c r="O45" s="115"/>
      <c r="P45" s="115"/>
    </row>
    <row r="46" spans="1:16" s="30" customFormat="1" x14ac:dyDescent="0.25">
      <c r="A46" s="117" t="s">
        <v>119</v>
      </c>
      <c r="B46" s="118"/>
      <c r="C46" s="115"/>
      <c r="D46" s="115"/>
      <c r="E46" s="115"/>
      <c r="F46" s="115"/>
      <c r="G46" s="115"/>
      <c r="H46" s="115">
        <v>12</v>
      </c>
      <c r="I46" s="115">
        <v>8</v>
      </c>
      <c r="J46" s="115">
        <v>15</v>
      </c>
      <c r="K46" s="115">
        <v>30</v>
      </c>
      <c r="L46" s="115"/>
      <c r="M46" s="115"/>
      <c r="N46" s="115"/>
      <c r="O46" s="115"/>
      <c r="P46" s="115"/>
    </row>
    <row r="47" spans="1:16" s="30" customFormat="1" x14ac:dyDescent="0.25">
      <c r="A47" s="117" t="s">
        <v>22</v>
      </c>
      <c r="B47" s="118"/>
      <c r="C47" s="115"/>
      <c r="D47" s="115"/>
      <c r="E47" s="115"/>
      <c r="F47" s="115"/>
      <c r="G47" s="115"/>
      <c r="H47" s="115">
        <v>0</v>
      </c>
      <c r="I47" s="115">
        <v>30</v>
      </c>
      <c r="J47" s="115">
        <v>21</v>
      </c>
      <c r="K47" s="115">
        <v>5</v>
      </c>
      <c r="L47" s="115"/>
      <c r="M47" s="115"/>
      <c r="N47" s="115"/>
      <c r="O47" s="115"/>
      <c r="P47" s="115"/>
    </row>
    <row r="48" spans="1:16" x14ac:dyDescent="0.25">
      <c r="A48" s="119" t="s">
        <v>14</v>
      </c>
      <c r="B48" s="120"/>
      <c r="C48" s="120">
        <v>0</v>
      </c>
      <c r="D48" s="120">
        <v>0</v>
      </c>
      <c r="E48" s="120">
        <v>0</v>
      </c>
      <c r="F48" s="120">
        <v>0</v>
      </c>
      <c r="G48" s="120">
        <v>0</v>
      </c>
      <c r="H48" s="120">
        <v>94</v>
      </c>
      <c r="I48" s="120"/>
      <c r="J48" s="120"/>
      <c r="K48" s="120"/>
      <c r="L48" s="120"/>
      <c r="M48" s="120"/>
      <c r="N48" s="120">
        <v>0</v>
      </c>
      <c r="O48" s="120">
        <v>0</v>
      </c>
      <c r="P48" s="120">
        <v>0</v>
      </c>
    </row>
    <row r="49" spans="1:16" x14ac:dyDescent="0.25">
      <c r="A49" s="121" t="s">
        <v>23</v>
      </c>
      <c r="B49" s="110" t="s">
        <v>221</v>
      </c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09" t="s">
        <v>15</v>
      </c>
      <c r="O49" s="110"/>
      <c r="P49" s="122">
        <v>94</v>
      </c>
    </row>
    <row r="50" spans="1:16" x14ac:dyDescent="0.25">
      <c r="A50" s="123"/>
      <c r="B50" s="123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10"/>
      <c r="P50" s="110"/>
    </row>
    <row r="51" spans="1:16" x14ac:dyDescent="0.25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</row>
    <row r="52" spans="1:16" ht="16.5" thickBot="1" x14ac:dyDescent="0.3">
      <c r="A52" s="109" t="s">
        <v>127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</row>
    <row r="53" spans="1:16" ht="16.5" thickBot="1" x14ac:dyDescent="0.3">
      <c r="A53" s="111"/>
      <c r="B53" s="112"/>
      <c r="C53" s="113" t="s">
        <v>0</v>
      </c>
      <c r="D53" s="114" t="s">
        <v>1</v>
      </c>
      <c r="E53" s="114" t="s">
        <v>2</v>
      </c>
      <c r="F53" s="114" t="s">
        <v>3</v>
      </c>
      <c r="G53" s="114" t="s">
        <v>4</v>
      </c>
      <c r="H53" s="114" t="s">
        <v>5</v>
      </c>
      <c r="I53" s="114" t="s">
        <v>6</v>
      </c>
      <c r="J53" s="114" t="s">
        <v>7</v>
      </c>
      <c r="K53" s="114" t="s">
        <v>8</v>
      </c>
      <c r="L53" s="114" t="s">
        <v>9</v>
      </c>
      <c r="M53" s="114" t="s">
        <v>10</v>
      </c>
      <c r="N53" s="114" t="s">
        <v>11</v>
      </c>
      <c r="O53" s="114" t="s">
        <v>12</v>
      </c>
      <c r="P53" s="114" t="s">
        <v>13</v>
      </c>
    </row>
    <row r="54" spans="1:16" s="30" customFormat="1" x14ac:dyDescent="0.25">
      <c r="A54" s="115" t="s">
        <v>16</v>
      </c>
      <c r="B54" s="116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</row>
    <row r="55" spans="1:16" s="30" customFormat="1" x14ac:dyDescent="0.25">
      <c r="A55" s="127" t="s">
        <v>17</v>
      </c>
      <c r="B55" s="128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</row>
    <row r="56" spans="1:16" s="30" customFormat="1" x14ac:dyDescent="0.25">
      <c r="A56" s="115" t="s">
        <v>18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</row>
    <row r="57" spans="1:16" s="30" customFormat="1" x14ac:dyDescent="0.25">
      <c r="A57" s="115" t="s">
        <v>19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</row>
    <row r="58" spans="1:16" s="30" customFormat="1" x14ac:dyDescent="0.25">
      <c r="A58" s="115" t="s">
        <v>20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</row>
    <row r="59" spans="1:16" s="30" customFormat="1" x14ac:dyDescent="0.25">
      <c r="A59" s="117" t="s">
        <v>119</v>
      </c>
      <c r="B59" s="118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</row>
    <row r="60" spans="1:16" s="30" customFormat="1" x14ac:dyDescent="0.25">
      <c r="A60" s="117" t="s">
        <v>22</v>
      </c>
      <c r="B60" s="118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</row>
    <row r="61" spans="1:16" x14ac:dyDescent="0.25">
      <c r="A61" s="119" t="s">
        <v>14</v>
      </c>
      <c r="B61" s="120"/>
      <c r="C61" s="120">
        <v>0</v>
      </c>
      <c r="D61" s="120">
        <v>0</v>
      </c>
      <c r="E61" s="120">
        <v>0</v>
      </c>
      <c r="F61" s="120">
        <v>0</v>
      </c>
      <c r="G61" s="120">
        <v>0</v>
      </c>
      <c r="H61" s="120">
        <v>0</v>
      </c>
      <c r="I61" s="120"/>
      <c r="J61" s="120"/>
      <c r="K61" s="120"/>
      <c r="L61" s="120"/>
      <c r="M61" s="120"/>
      <c r="N61" s="120">
        <v>0</v>
      </c>
      <c r="O61" s="120">
        <v>0</v>
      </c>
      <c r="P61" s="120">
        <v>0</v>
      </c>
    </row>
    <row r="62" spans="1:16" x14ac:dyDescent="0.25">
      <c r="A62" s="121" t="s">
        <v>23</v>
      </c>
      <c r="B62" s="110" t="s">
        <v>222</v>
      </c>
      <c r="C62" s="110">
        <v>77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09" t="s">
        <v>15</v>
      </c>
      <c r="O62" s="110"/>
      <c r="P62" s="122">
        <v>0</v>
      </c>
    </row>
    <row r="63" spans="1:16" x14ac:dyDescent="0.25">
      <c r="A63" s="123"/>
      <c r="B63" s="123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10"/>
      <c r="P63" s="110"/>
    </row>
    <row r="64" spans="1:16" x14ac:dyDescent="0.25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</row>
    <row r="65" spans="1:16" ht="16.5" thickBot="1" x14ac:dyDescent="0.3">
      <c r="A65" s="109" t="s">
        <v>128</v>
      </c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</row>
    <row r="66" spans="1:16" ht="16.5" thickBot="1" x14ac:dyDescent="0.3">
      <c r="A66" s="111"/>
      <c r="B66" s="112"/>
      <c r="C66" s="113" t="s">
        <v>0</v>
      </c>
      <c r="D66" s="114" t="s">
        <v>1</v>
      </c>
      <c r="E66" s="114" t="s">
        <v>2</v>
      </c>
      <c r="F66" s="114" t="s">
        <v>3</v>
      </c>
      <c r="G66" s="114" t="s">
        <v>4</v>
      </c>
      <c r="H66" s="114" t="s">
        <v>5</v>
      </c>
      <c r="I66" s="114" t="s">
        <v>6</v>
      </c>
      <c r="J66" s="114" t="s">
        <v>7</v>
      </c>
      <c r="K66" s="114" t="s">
        <v>8</v>
      </c>
      <c r="L66" s="114" t="s">
        <v>9</v>
      </c>
      <c r="M66" s="114" t="s">
        <v>10</v>
      </c>
      <c r="N66" s="114" t="s">
        <v>11</v>
      </c>
      <c r="O66" s="114" t="s">
        <v>12</v>
      </c>
      <c r="P66" s="114" t="s">
        <v>13</v>
      </c>
    </row>
    <row r="67" spans="1:16" s="30" customFormat="1" x14ac:dyDescent="0.25">
      <c r="A67" s="115" t="s">
        <v>16</v>
      </c>
      <c r="B67" s="116"/>
      <c r="C67" s="115"/>
      <c r="D67" s="115"/>
      <c r="E67" s="115"/>
      <c r="F67" s="115">
        <v>1</v>
      </c>
      <c r="G67" s="115">
        <v>21</v>
      </c>
      <c r="H67" s="115">
        <v>21</v>
      </c>
      <c r="I67" s="115">
        <v>2</v>
      </c>
      <c r="J67" s="115">
        <v>2</v>
      </c>
      <c r="K67" s="115">
        <v>16</v>
      </c>
      <c r="L67" s="115"/>
      <c r="M67" s="115"/>
      <c r="N67" s="115"/>
      <c r="O67" s="115"/>
      <c r="P67" s="115"/>
    </row>
    <row r="68" spans="1:16" s="30" customFormat="1" x14ac:dyDescent="0.25">
      <c r="A68" s="127" t="s">
        <v>17</v>
      </c>
      <c r="B68" s="128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</row>
    <row r="69" spans="1:16" s="30" customFormat="1" x14ac:dyDescent="0.25">
      <c r="A69" s="115" t="s">
        <v>18</v>
      </c>
      <c r="B69" s="115"/>
      <c r="C69" s="115"/>
      <c r="D69" s="115"/>
      <c r="E69" s="115"/>
      <c r="F69" s="115">
        <v>23</v>
      </c>
      <c r="G69" s="115">
        <v>16</v>
      </c>
      <c r="H69" s="115">
        <v>11</v>
      </c>
      <c r="I69" s="115">
        <v>8</v>
      </c>
      <c r="J69" s="115">
        <v>24</v>
      </c>
      <c r="K69" s="115">
        <v>17</v>
      </c>
      <c r="L69" s="115"/>
      <c r="M69" s="115"/>
      <c r="N69" s="115"/>
      <c r="O69" s="115"/>
      <c r="P69" s="115"/>
    </row>
    <row r="70" spans="1:16" s="30" customFormat="1" x14ac:dyDescent="0.25">
      <c r="A70" s="115" t="s">
        <v>19</v>
      </c>
      <c r="B70" s="115"/>
      <c r="C70" s="115"/>
      <c r="D70" s="115"/>
      <c r="E70" s="115"/>
      <c r="F70" s="115">
        <v>3</v>
      </c>
      <c r="G70" s="115">
        <v>30</v>
      </c>
      <c r="H70" s="115">
        <v>0</v>
      </c>
      <c r="I70" s="115">
        <v>12</v>
      </c>
      <c r="J70" s="115">
        <v>14</v>
      </c>
      <c r="K70" s="115">
        <v>9</v>
      </c>
      <c r="L70" s="115"/>
      <c r="M70" s="115"/>
      <c r="N70" s="115"/>
      <c r="O70" s="115"/>
      <c r="P70" s="115"/>
    </row>
    <row r="71" spans="1:16" s="30" customFormat="1" x14ac:dyDescent="0.25">
      <c r="A71" s="115" t="s">
        <v>20</v>
      </c>
      <c r="B71" s="115"/>
      <c r="C71" s="115"/>
      <c r="D71" s="115"/>
      <c r="E71" s="115"/>
      <c r="F71" s="115">
        <v>18</v>
      </c>
      <c r="G71" s="115">
        <v>12</v>
      </c>
      <c r="H71" s="115">
        <v>20</v>
      </c>
      <c r="I71" s="115">
        <v>19</v>
      </c>
      <c r="J71" s="115">
        <v>9</v>
      </c>
      <c r="K71" s="115">
        <v>18</v>
      </c>
      <c r="L71" s="115"/>
      <c r="M71" s="115"/>
      <c r="N71" s="115"/>
      <c r="O71" s="115"/>
      <c r="P71" s="115"/>
    </row>
    <row r="72" spans="1:16" s="30" customFormat="1" x14ac:dyDescent="0.25">
      <c r="A72" s="117" t="s">
        <v>119</v>
      </c>
      <c r="B72" s="118"/>
      <c r="C72" s="115"/>
      <c r="D72" s="115"/>
      <c r="E72" s="115"/>
      <c r="F72" s="115">
        <v>17</v>
      </c>
      <c r="G72" s="115">
        <v>11</v>
      </c>
      <c r="H72" s="115">
        <v>12</v>
      </c>
      <c r="I72" s="115">
        <v>7</v>
      </c>
      <c r="J72" s="115">
        <v>21</v>
      </c>
      <c r="K72" s="115">
        <v>9</v>
      </c>
      <c r="L72" s="115"/>
      <c r="M72" s="115"/>
      <c r="N72" s="115"/>
      <c r="O72" s="115"/>
      <c r="P72" s="115"/>
    </row>
    <row r="73" spans="1:16" s="30" customFormat="1" x14ac:dyDescent="0.25">
      <c r="A73" s="117" t="s">
        <v>22</v>
      </c>
      <c r="B73" s="118"/>
      <c r="C73" s="115"/>
      <c r="D73" s="115"/>
      <c r="E73" s="115"/>
      <c r="F73" s="115">
        <v>15</v>
      </c>
      <c r="G73" s="115">
        <v>7</v>
      </c>
      <c r="H73" s="115">
        <v>3</v>
      </c>
      <c r="I73" s="115">
        <v>32</v>
      </c>
      <c r="J73" s="115">
        <v>31</v>
      </c>
      <c r="K73" s="115">
        <v>26</v>
      </c>
      <c r="L73" s="115"/>
      <c r="M73" s="115"/>
      <c r="N73" s="115"/>
      <c r="O73" s="115"/>
      <c r="P73" s="115"/>
    </row>
    <row r="74" spans="1:16" x14ac:dyDescent="0.25">
      <c r="A74" s="119" t="s">
        <v>14</v>
      </c>
      <c r="B74" s="120"/>
      <c r="C74" s="120">
        <v>0</v>
      </c>
      <c r="D74" s="120">
        <v>0</v>
      </c>
      <c r="E74" s="120">
        <v>0</v>
      </c>
      <c r="F74" s="120">
        <v>77</v>
      </c>
      <c r="G74" s="120">
        <v>97</v>
      </c>
      <c r="H74" s="120">
        <v>67</v>
      </c>
      <c r="I74" s="120">
        <v>80</v>
      </c>
      <c r="J74" s="120">
        <v>101</v>
      </c>
      <c r="K74" s="120">
        <v>95</v>
      </c>
      <c r="L74" s="120">
        <v>0</v>
      </c>
      <c r="M74" s="120">
        <v>0</v>
      </c>
      <c r="N74" s="120">
        <v>0</v>
      </c>
      <c r="O74" s="120">
        <v>0</v>
      </c>
      <c r="P74" s="120">
        <v>0</v>
      </c>
    </row>
    <row r="75" spans="1:16" x14ac:dyDescent="0.25">
      <c r="A75" s="121" t="s">
        <v>23</v>
      </c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09" t="s">
        <v>15</v>
      </c>
      <c r="O75" s="110"/>
      <c r="P75" s="122">
        <v>517</v>
      </c>
    </row>
    <row r="76" spans="1:16" x14ac:dyDescent="0.25">
      <c r="A76" s="123"/>
      <c r="B76" s="123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10"/>
      <c r="P76" s="110"/>
    </row>
    <row r="77" spans="1:16" x14ac:dyDescent="0.25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</row>
    <row r="78" spans="1:16" ht="16.5" thickBot="1" x14ac:dyDescent="0.3">
      <c r="A78" s="109" t="s">
        <v>129</v>
      </c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</row>
    <row r="79" spans="1:16" ht="16.5" thickBot="1" x14ac:dyDescent="0.3">
      <c r="A79" s="111"/>
      <c r="B79" s="112"/>
      <c r="C79" s="113" t="s">
        <v>0</v>
      </c>
      <c r="D79" s="114" t="s">
        <v>1</v>
      </c>
      <c r="E79" s="114" t="s">
        <v>2</v>
      </c>
      <c r="F79" s="114" t="s">
        <v>3</v>
      </c>
      <c r="G79" s="114" t="s">
        <v>4</v>
      </c>
      <c r="H79" s="114" t="s">
        <v>5</v>
      </c>
      <c r="I79" s="114" t="s">
        <v>6</v>
      </c>
      <c r="J79" s="114" t="s">
        <v>7</v>
      </c>
      <c r="K79" s="114" t="s">
        <v>8</v>
      </c>
      <c r="L79" s="114" t="s">
        <v>9</v>
      </c>
      <c r="M79" s="114" t="s">
        <v>10</v>
      </c>
      <c r="N79" s="114" t="s">
        <v>11</v>
      </c>
      <c r="O79" s="114" t="s">
        <v>12</v>
      </c>
      <c r="P79" s="114" t="s">
        <v>13</v>
      </c>
    </row>
    <row r="80" spans="1:16" s="30" customFormat="1" x14ac:dyDescent="0.25">
      <c r="A80" s="115" t="s">
        <v>16</v>
      </c>
      <c r="B80" s="116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</row>
    <row r="81" spans="1:16" s="30" customFormat="1" x14ac:dyDescent="0.25">
      <c r="A81" s="127" t="s">
        <v>17</v>
      </c>
      <c r="B81" s="128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</row>
    <row r="82" spans="1:16" s="30" customFormat="1" x14ac:dyDescent="0.25">
      <c r="A82" s="115" t="s">
        <v>18</v>
      </c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</row>
    <row r="83" spans="1:16" s="30" customFormat="1" x14ac:dyDescent="0.25">
      <c r="A83" s="115" t="s">
        <v>19</v>
      </c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</row>
    <row r="84" spans="1:16" s="30" customFormat="1" x14ac:dyDescent="0.25">
      <c r="A84" s="115" t="s">
        <v>20</v>
      </c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</row>
    <row r="85" spans="1:16" s="30" customFormat="1" x14ac:dyDescent="0.25">
      <c r="A85" s="117" t="s">
        <v>119</v>
      </c>
      <c r="B85" s="118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</row>
    <row r="86" spans="1:16" s="30" customFormat="1" x14ac:dyDescent="0.25">
      <c r="A86" s="117" t="s">
        <v>22</v>
      </c>
      <c r="B86" s="118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</row>
    <row r="87" spans="1:16" x14ac:dyDescent="0.25">
      <c r="A87" s="119" t="s">
        <v>14</v>
      </c>
      <c r="B87" s="120"/>
      <c r="C87" s="120">
        <v>0</v>
      </c>
      <c r="D87" s="120">
        <v>0</v>
      </c>
      <c r="E87" s="120">
        <v>0</v>
      </c>
      <c r="F87" s="120">
        <v>0</v>
      </c>
      <c r="G87" s="120">
        <v>0</v>
      </c>
      <c r="H87" s="120">
        <v>0</v>
      </c>
      <c r="I87" s="120"/>
      <c r="J87" s="120"/>
      <c r="K87" s="120"/>
      <c r="L87" s="120"/>
      <c r="M87" s="120"/>
      <c r="N87" s="120"/>
      <c r="O87" s="120">
        <v>0</v>
      </c>
      <c r="P87" s="120">
        <v>0</v>
      </c>
    </row>
    <row r="88" spans="1:16" x14ac:dyDescent="0.25">
      <c r="A88" s="121" t="s">
        <v>23</v>
      </c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09" t="s">
        <v>15</v>
      </c>
      <c r="O88" s="110"/>
      <c r="P88" s="122">
        <v>0</v>
      </c>
    </row>
    <row r="89" spans="1:16" x14ac:dyDescent="0.25">
      <c r="A89" s="123"/>
      <c r="B89" s="123" t="s">
        <v>223</v>
      </c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10"/>
      <c r="P89" s="110"/>
    </row>
    <row r="90" spans="1:16" x14ac:dyDescent="0.25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</row>
    <row r="91" spans="1:16" ht="16.5" thickBot="1" x14ac:dyDescent="0.3">
      <c r="A91" s="109" t="s">
        <v>130</v>
      </c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</row>
    <row r="92" spans="1:16" ht="16.5" thickBot="1" x14ac:dyDescent="0.3">
      <c r="A92" s="111"/>
      <c r="B92" s="112"/>
      <c r="C92" s="113" t="s">
        <v>0</v>
      </c>
      <c r="D92" s="114" t="s">
        <v>1</v>
      </c>
      <c r="E92" s="114" t="s">
        <v>2</v>
      </c>
      <c r="F92" s="114" t="s">
        <v>3</v>
      </c>
      <c r="G92" s="114" t="s">
        <v>4</v>
      </c>
      <c r="H92" s="114" t="s">
        <v>5</v>
      </c>
      <c r="I92" s="114" t="s">
        <v>6</v>
      </c>
      <c r="J92" s="114" t="s">
        <v>7</v>
      </c>
      <c r="K92" s="114" t="s">
        <v>8</v>
      </c>
      <c r="L92" s="114" t="s">
        <v>9</v>
      </c>
      <c r="M92" s="114" t="s">
        <v>10</v>
      </c>
      <c r="N92" s="114" t="s">
        <v>11</v>
      </c>
      <c r="O92" s="114" t="s">
        <v>12</v>
      </c>
      <c r="P92" s="114" t="s">
        <v>13</v>
      </c>
    </row>
    <row r="93" spans="1:16" s="30" customFormat="1" x14ac:dyDescent="0.25">
      <c r="A93" s="115" t="s">
        <v>16</v>
      </c>
      <c r="B93" s="116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</row>
    <row r="94" spans="1:16" s="30" customFormat="1" x14ac:dyDescent="0.25">
      <c r="A94" s="127" t="s">
        <v>17</v>
      </c>
      <c r="B94" s="128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</row>
    <row r="95" spans="1:16" s="30" customFormat="1" x14ac:dyDescent="0.25">
      <c r="A95" s="115" t="s">
        <v>18</v>
      </c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</row>
    <row r="96" spans="1:16" s="30" customFormat="1" x14ac:dyDescent="0.25">
      <c r="A96" s="115" t="s">
        <v>19</v>
      </c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</row>
    <row r="97" spans="1:16" s="30" customFormat="1" x14ac:dyDescent="0.25">
      <c r="A97" s="115" t="s">
        <v>20</v>
      </c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</row>
    <row r="98" spans="1:16" s="30" customFormat="1" x14ac:dyDescent="0.25">
      <c r="A98" s="117" t="s">
        <v>119</v>
      </c>
      <c r="B98" s="118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</row>
    <row r="99" spans="1:16" s="30" customFormat="1" x14ac:dyDescent="0.25">
      <c r="A99" s="117" t="s">
        <v>22</v>
      </c>
      <c r="B99" s="118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</row>
    <row r="100" spans="1:16" x14ac:dyDescent="0.25">
      <c r="A100" s="119" t="s">
        <v>14</v>
      </c>
      <c r="B100" s="120"/>
      <c r="C100" s="120">
        <v>0</v>
      </c>
      <c r="D100" s="120">
        <v>0</v>
      </c>
      <c r="E100" s="120">
        <v>0</v>
      </c>
      <c r="F100" s="120">
        <v>0</v>
      </c>
      <c r="G100" s="120">
        <v>0</v>
      </c>
      <c r="H100" s="120">
        <v>0</v>
      </c>
      <c r="I100" s="120"/>
      <c r="J100" s="120"/>
      <c r="K100" s="120"/>
      <c r="L100" s="120"/>
      <c r="M100" s="120"/>
      <c r="N100" s="120"/>
      <c r="O100" s="120">
        <v>0</v>
      </c>
      <c r="P100" s="120">
        <v>0</v>
      </c>
    </row>
    <row r="101" spans="1:16" x14ac:dyDescent="0.25">
      <c r="A101" s="121" t="s">
        <v>23</v>
      </c>
      <c r="B101" s="110" t="s">
        <v>224</v>
      </c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09" t="s">
        <v>15</v>
      </c>
      <c r="O101" s="110"/>
      <c r="P101" s="122">
        <v>0</v>
      </c>
    </row>
    <row r="102" spans="1:16" x14ac:dyDescent="0.25">
      <c r="A102" s="123"/>
      <c r="B102" s="123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10"/>
      <c r="P102" s="110"/>
    </row>
    <row r="103" spans="1:16" x14ac:dyDescent="0.25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</row>
    <row r="104" spans="1:16" ht="16.5" thickBot="1" x14ac:dyDescent="0.3">
      <c r="A104" s="109" t="s">
        <v>131</v>
      </c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</row>
    <row r="105" spans="1:16" ht="16.5" thickBot="1" x14ac:dyDescent="0.3">
      <c r="A105" s="111"/>
      <c r="B105" s="112"/>
      <c r="C105" s="113" t="s">
        <v>0</v>
      </c>
      <c r="D105" s="114" t="s">
        <v>1</v>
      </c>
      <c r="E105" s="114" t="s">
        <v>2</v>
      </c>
      <c r="F105" s="114" t="s">
        <v>3</v>
      </c>
      <c r="G105" s="114" t="s">
        <v>4</v>
      </c>
      <c r="H105" s="114" t="s">
        <v>5</v>
      </c>
      <c r="I105" s="114" t="s">
        <v>6</v>
      </c>
      <c r="J105" s="114" t="s">
        <v>7</v>
      </c>
      <c r="K105" s="114" t="s">
        <v>8</v>
      </c>
      <c r="L105" s="114" t="s">
        <v>9</v>
      </c>
      <c r="M105" s="114" t="s">
        <v>10</v>
      </c>
      <c r="N105" s="114" t="s">
        <v>11</v>
      </c>
      <c r="O105" s="114" t="s">
        <v>12</v>
      </c>
      <c r="P105" s="114" t="s">
        <v>13</v>
      </c>
    </row>
    <row r="106" spans="1:16" s="30" customFormat="1" x14ac:dyDescent="0.25">
      <c r="A106" s="115" t="s">
        <v>16</v>
      </c>
      <c r="B106" s="116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</row>
    <row r="107" spans="1:16" s="30" customFormat="1" x14ac:dyDescent="0.25">
      <c r="A107" s="127" t="s">
        <v>17</v>
      </c>
      <c r="B107" s="128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</row>
    <row r="108" spans="1:16" s="30" customFormat="1" x14ac:dyDescent="0.25">
      <c r="A108" s="115" t="s">
        <v>18</v>
      </c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</row>
    <row r="109" spans="1:16" s="30" customFormat="1" x14ac:dyDescent="0.25">
      <c r="A109" s="115" t="s">
        <v>19</v>
      </c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</row>
    <row r="110" spans="1:16" s="30" customFormat="1" x14ac:dyDescent="0.25">
      <c r="A110" s="115" t="s">
        <v>20</v>
      </c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</row>
    <row r="111" spans="1:16" s="30" customFormat="1" x14ac:dyDescent="0.25">
      <c r="A111" s="117" t="s">
        <v>119</v>
      </c>
      <c r="B111" s="118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</row>
    <row r="112" spans="1:16" s="30" customFormat="1" x14ac:dyDescent="0.25">
      <c r="A112" s="117" t="s">
        <v>22</v>
      </c>
      <c r="B112" s="118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</row>
    <row r="113" spans="1:16" x14ac:dyDescent="0.25">
      <c r="A113" s="119" t="s">
        <v>14</v>
      </c>
      <c r="B113" s="120"/>
      <c r="C113" s="120">
        <v>0</v>
      </c>
      <c r="D113" s="120">
        <v>0</v>
      </c>
      <c r="E113" s="120">
        <v>0</v>
      </c>
      <c r="F113" s="120">
        <v>0</v>
      </c>
      <c r="G113" s="120">
        <v>0</v>
      </c>
      <c r="H113" s="120">
        <v>0</v>
      </c>
      <c r="I113" s="120">
        <v>0</v>
      </c>
      <c r="J113" s="120">
        <v>0</v>
      </c>
      <c r="K113" s="120">
        <v>0</v>
      </c>
      <c r="L113" s="120">
        <v>0</v>
      </c>
      <c r="M113" s="120">
        <v>0</v>
      </c>
      <c r="N113" s="120">
        <v>0</v>
      </c>
      <c r="O113" s="120">
        <v>0</v>
      </c>
      <c r="P113" s="120">
        <v>0</v>
      </c>
    </row>
    <row r="114" spans="1:16" x14ac:dyDescent="0.25">
      <c r="A114" s="121" t="s">
        <v>23</v>
      </c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09" t="s">
        <v>15</v>
      </c>
      <c r="O114" s="110"/>
      <c r="P114" s="122">
        <v>0</v>
      </c>
    </row>
    <row r="115" spans="1:16" x14ac:dyDescent="0.25">
      <c r="A115" s="123"/>
      <c r="B115" s="123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10"/>
      <c r="P115" s="110"/>
    </row>
    <row r="116" spans="1:16" x14ac:dyDescent="0.25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</row>
    <row r="117" spans="1:16" ht="16.5" thickBot="1" x14ac:dyDescent="0.3">
      <c r="A117" s="109" t="s">
        <v>132</v>
      </c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</row>
    <row r="118" spans="1:16" ht="16.5" thickBot="1" x14ac:dyDescent="0.3">
      <c r="A118" s="111"/>
      <c r="B118" s="112"/>
      <c r="C118" s="113" t="s">
        <v>0</v>
      </c>
      <c r="D118" s="114" t="s">
        <v>1</v>
      </c>
      <c r="E118" s="114" t="s">
        <v>2</v>
      </c>
      <c r="F118" s="114" t="s">
        <v>3</v>
      </c>
      <c r="G118" s="114" t="s">
        <v>4</v>
      </c>
      <c r="H118" s="114" t="s">
        <v>5</v>
      </c>
      <c r="I118" s="114" t="s">
        <v>6</v>
      </c>
      <c r="J118" s="114" t="s">
        <v>7</v>
      </c>
      <c r="K118" s="114" t="s">
        <v>8</v>
      </c>
      <c r="L118" s="114" t="s">
        <v>9</v>
      </c>
      <c r="M118" s="114" t="s">
        <v>10</v>
      </c>
      <c r="N118" s="114" t="s">
        <v>11</v>
      </c>
      <c r="O118" s="114" t="s">
        <v>12</v>
      </c>
      <c r="P118" s="114" t="s">
        <v>13</v>
      </c>
    </row>
    <row r="119" spans="1:16" s="30" customFormat="1" x14ac:dyDescent="0.25">
      <c r="A119" s="115" t="s">
        <v>16</v>
      </c>
      <c r="B119" s="116"/>
      <c r="C119" s="115"/>
      <c r="D119" s="115">
        <v>25</v>
      </c>
      <c r="E119" s="115">
        <v>1</v>
      </c>
      <c r="F119" s="115"/>
      <c r="G119" s="115"/>
      <c r="H119" s="115"/>
      <c r="I119" s="115"/>
      <c r="J119" s="115"/>
      <c r="K119" s="115">
        <v>1</v>
      </c>
      <c r="L119" s="115">
        <v>17</v>
      </c>
      <c r="M119" s="115"/>
      <c r="N119" s="115"/>
      <c r="O119" s="115"/>
      <c r="P119" s="115"/>
    </row>
    <row r="120" spans="1:16" s="30" customFormat="1" x14ac:dyDescent="0.25">
      <c r="A120" s="127" t="s">
        <v>17</v>
      </c>
      <c r="B120" s="128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</row>
    <row r="121" spans="1:16" s="30" customFormat="1" x14ac:dyDescent="0.25">
      <c r="A121" s="115" t="s">
        <v>18</v>
      </c>
      <c r="B121" s="115"/>
      <c r="C121" s="115"/>
      <c r="D121" s="115">
        <v>12</v>
      </c>
      <c r="E121" s="115">
        <v>15</v>
      </c>
      <c r="F121" s="115"/>
      <c r="G121" s="115"/>
      <c r="H121" s="115"/>
      <c r="I121" s="115"/>
      <c r="J121" s="115"/>
      <c r="K121" s="115">
        <v>14</v>
      </c>
      <c r="L121" s="115">
        <v>5</v>
      </c>
      <c r="M121" s="115"/>
      <c r="N121" s="115"/>
      <c r="O121" s="115"/>
      <c r="P121" s="115"/>
    </row>
    <row r="122" spans="1:16" s="30" customFormat="1" x14ac:dyDescent="0.25">
      <c r="A122" s="115" t="s">
        <v>19</v>
      </c>
      <c r="B122" s="115"/>
      <c r="C122" s="115"/>
      <c r="D122" s="115">
        <v>8</v>
      </c>
      <c r="E122" s="115">
        <v>21</v>
      </c>
      <c r="F122" s="115"/>
      <c r="G122" s="115"/>
      <c r="H122" s="115"/>
      <c r="I122" s="115"/>
      <c r="J122" s="115"/>
      <c r="K122" s="115">
        <v>0</v>
      </c>
      <c r="L122" s="115">
        <v>26</v>
      </c>
      <c r="M122" s="115"/>
      <c r="N122" s="115"/>
      <c r="O122" s="115"/>
      <c r="P122" s="115"/>
    </row>
    <row r="123" spans="1:16" s="30" customFormat="1" x14ac:dyDescent="0.25">
      <c r="A123" s="115" t="s">
        <v>20</v>
      </c>
      <c r="B123" s="115"/>
      <c r="C123" s="115"/>
      <c r="D123" s="115">
        <v>2</v>
      </c>
      <c r="E123" s="115">
        <v>8</v>
      </c>
      <c r="F123" s="115"/>
      <c r="G123" s="115"/>
      <c r="H123" s="115"/>
      <c r="I123" s="115"/>
      <c r="J123" s="115"/>
      <c r="K123" s="115">
        <v>14</v>
      </c>
      <c r="L123" s="115">
        <v>18</v>
      </c>
      <c r="M123" s="115"/>
      <c r="N123" s="115"/>
      <c r="O123" s="115"/>
      <c r="P123" s="115"/>
    </row>
    <row r="124" spans="1:16" s="30" customFormat="1" x14ac:dyDescent="0.25">
      <c r="A124" s="117" t="s">
        <v>119</v>
      </c>
      <c r="B124" s="118"/>
      <c r="C124" s="115"/>
      <c r="D124" s="115">
        <v>6</v>
      </c>
      <c r="E124" s="115">
        <v>1</v>
      </c>
      <c r="F124" s="115"/>
      <c r="G124" s="115"/>
      <c r="H124" s="115"/>
      <c r="I124" s="115"/>
      <c r="J124" s="115"/>
      <c r="K124" s="115">
        <v>3</v>
      </c>
      <c r="L124" s="115">
        <v>17</v>
      </c>
      <c r="M124" s="115"/>
      <c r="N124" s="115"/>
      <c r="O124" s="115"/>
      <c r="P124" s="115"/>
    </row>
    <row r="125" spans="1:16" s="30" customFormat="1" x14ac:dyDescent="0.25">
      <c r="A125" s="117" t="s">
        <v>22</v>
      </c>
      <c r="B125" s="118"/>
      <c r="C125" s="115"/>
      <c r="D125" s="115">
        <v>30</v>
      </c>
      <c r="E125" s="115">
        <v>20</v>
      </c>
      <c r="F125" s="115"/>
      <c r="G125" s="115"/>
      <c r="H125" s="115"/>
      <c r="I125" s="115"/>
      <c r="J125" s="115"/>
      <c r="K125" s="115">
        <v>16</v>
      </c>
      <c r="L125" s="115">
        <v>32</v>
      </c>
      <c r="M125" s="115"/>
      <c r="N125" s="115"/>
      <c r="O125" s="115"/>
      <c r="P125" s="115"/>
    </row>
    <row r="126" spans="1:16" x14ac:dyDescent="0.25">
      <c r="A126" s="119" t="s">
        <v>14</v>
      </c>
      <c r="B126" s="120"/>
      <c r="C126" s="120">
        <v>0</v>
      </c>
      <c r="D126" s="120">
        <v>83</v>
      </c>
      <c r="E126" s="120">
        <v>66</v>
      </c>
      <c r="F126" s="120">
        <v>0</v>
      </c>
      <c r="G126" s="120">
        <v>0</v>
      </c>
      <c r="H126" s="120">
        <v>0</v>
      </c>
      <c r="I126" s="120"/>
      <c r="J126" s="120"/>
      <c r="K126" s="120"/>
      <c r="L126" s="120"/>
      <c r="M126" s="120"/>
      <c r="N126" s="120"/>
      <c r="O126" s="120"/>
      <c r="P126" s="120"/>
    </row>
    <row r="127" spans="1:16" x14ac:dyDescent="0.25">
      <c r="A127" s="121" t="s">
        <v>23</v>
      </c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09" t="s">
        <v>15</v>
      </c>
      <c r="O127" s="110"/>
      <c r="P127" s="122">
        <v>149</v>
      </c>
    </row>
    <row r="128" spans="1:16" x14ac:dyDescent="0.25">
      <c r="A128" s="123"/>
      <c r="B128" s="123" t="s">
        <v>225</v>
      </c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10"/>
      <c r="P128" s="110"/>
    </row>
    <row r="129" spans="1:16" x14ac:dyDescent="0.25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</row>
    <row r="130" spans="1:16" ht="16.5" thickBot="1" x14ac:dyDescent="0.3">
      <c r="A130" s="109" t="s">
        <v>133</v>
      </c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</row>
    <row r="131" spans="1:16" ht="16.5" thickBot="1" x14ac:dyDescent="0.3">
      <c r="A131" s="111"/>
      <c r="B131" s="112"/>
      <c r="C131" s="113" t="s">
        <v>0</v>
      </c>
      <c r="D131" s="114" t="s">
        <v>1</v>
      </c>
      <c r="E131" s="114" t="s">
        <v>2</v>
      </c>
      <c r="F131" s="114" t="s">
        <v>3</v>
      </c>
      <c r="G131" s="114" t="s">
        <v>4</v>
      </c>
      <c r="H131" s="114" t="s">
        <v>5</v>
      </c>
      <c r="I131" s="114" t="s">
        <v>6</v>
      </c>
      <c r="J131" s="114" t="s">
        <v>7</v>
      </c>
      <c r="K131" s="114" t="s">
        <v>8</v>
      </c>
      <c r="L131" s="114" t="s">
        <v>9</v>
      </c>
      <c r="M131" s="114" t="s">
        <v>10</v>
      </c>
      <c r="N131" s="114" t="s">
        <v>11</v>
      </c>
      <c r="O131" s="114" t="s">
        <v>12</v>
      </c>
      <c r="P131" s="114" t="s">
        <v>13</v>
      </c>
    </row>
    <row r="132" spans="1:16" s="30" customFormat="1" x14ac:dyDescent="0.25">
      <c r="A132" s="115" t="s">
        <v>16</v>
      </c>
      <c r="B132" s="116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</row>
    <row r="133" spans="1:16" s="30" customFormat="1" x14ac:dyDescent="0.25">
      <c r="A133" s="127" t="s">
        <v>17</v>
      </c>
      <c r="B133" s="128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</row>
    <row r="134" spans="1:16" s="30" customFormat="1" x14ac:dyDescent="0.25">
      <c r="A134" s="115" t="s">
        <v>18</v>
      </c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</row>
    <row r="135" spans="1:16" s="30" customFormat="1" x14ac:dyDescent="0.25">
      <c r="A135" s="115" t="s">
        <v>19</v>
      </c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</row>
    <row r="136" spans="1:16" s="30" customFormat="1" x14ac:dyDescent="0.25">
      <c r="A136" s="115" t="s">
        <v>20</v>
      </c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</row>
    <row r="137" spans="1:16" s="30" customFormat="1" x14ac:dyDescent="0.25">
      <c r="A137" s="117" t="s">
        <v>119</v>
      </c>
      <c r="B137" s="118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</row>
    <row r="138" spans="1:16" s="30" customFormat="1" x14ac:dyDescent="0.25">
      <c r="A138" s="117" t="s">
        <v>22</v>
      </c>
      <c r="B138" s="118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</row>
    <row r="139" spans="1:16" x14ac:dyDescent="0.25">
      <c r="A139" s="119" t="s">
        <v>14</v>
      </c>
      <c r="B139" s="120"/>
      <c r="C139" s="120">
        <v>0</v>
      </c>
      <c r="D139" s="120">
        <v>0</v>
      </c>
      <c r="E139" s="120">
        <v>0</v>
      </c>
      <c r="F139" s="120">
        <v>0</v>
      </c>
      <c r="G139" s="120">
        <v>0</v>
      </c>
      <c r="H139" s="120">
        <v>0</v>
      </c>
      <c r="I139" s="120"/>
      <c r="J139" s="120"/>
      <c r="K139" s="120"/>
      <c r="L139" s="120"/>
      <c r="M139" s="120"/>
      <c r="N139" s="120"/>
      <c r="O139" s="120">
        <v>0</v>
      </c>
      <c r="P139" s="120">
        <v>0</v>
      </c>
    </row>
    <row r="140" spans="1:16" x14ac:dyDescent="0.25">
      <c r="A140" s="121" t="s">
        <v>23</v>
      </c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09" t="s">
        <v>15</v>
      </c>
      <c r="O140" s="110"/>
      <c r="P140" s="122">
        <v>0</v>
      </c>
    </row>
    <row r="141" spans="1:16" x14ac:dyDescent="0.25">
      <c r="A141" s="123"/>
      <c r="B141" s="123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10"/>
      <c r="P141" s="110"/>
    </row>
    <row r="142" spans="1:16" x14ac:dyDescent="0.25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</row>
    <row r="143" spans="1:16" ht="16.5" thickBot="1" x14ac:dyDescent="0.3">
      <c r="A143" s="109" t="s">
        <v>134</v>
      </c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</row>
    <row r="144" spans="1:16" ht="16.5" thickBot="1" x14ac:dyDescent="0.3">
      <c r="A144" s="111"/>
      <c r="B144" s="112"/>
      <c r="C144" s="113" t="s">
        <v>0</v>
      </c>
      <c r="D144" s="114" t="s">
        <v>1</v>
      </c>
      <c r="E144" s="114" t="s">
        <v>2</v>
      </c>
      <c r="F144" s="114" t="s">
        <v>3</v>
      </c>
      <c r="G144" s="114" t="s">
        <v>4</v>
      </c>
      <c r="H144" s="114" t="s">
        <v>5</v>
      </c>
      <c r="I144" s="114" t="s">
        <v>6</v>
      </c>
      <c r="J144" s="114" t="s">
        <v>7</v>
      </c>
      <c r="K144" s="114" t="s">
        <v>8</v>
      </c>
      <c r="L144" s="114" t="s">
        <v>9</v>
      </c>
      <c r="M144" s="114" t="s">
        <v>10</v>
      </c>
      <c r="N144" s="114" t="s">
        <v>11</v>
      </c>
      <c r="O144" s="114" t="s">
        <v>12</v>
      </c>
      <c r="P144" s="114" t="s">
        <v>13</v>
      </c>
    </row>
    <row r="145" spans="1:16" s="30" customFormat="1" x14ac:dyDescent="0.25">
      <c r="A145" s="115" t="s">
        <v>16</v>
      </c>
      <c r="B145" s="116"/>
      <c r="C145" s="115"/>
      <c r="D145" s="115"/>
      <c r="E145" s="115"/>
      <c r="F145" s="115">
        <v>25</v>
      </c>
      <c r="G145" s="115">
        <v>11</v>
      </c>
      <c r="H145" s="115">
        <v>5</v>
      </c>
      <c r="I145" s="115">
        <v>28</v>
      </c>
      <c r="J145" s="115">
        <v>21</v>
      </c>
      <c r="K145" s="115">
        <v>4</v>
      </c>
      <c r="L145" s="115">
        <v>22</v>
      </c>
      <c r="M145" s="115"/>
      <c r="N145" s="115"/>
      <c r="O145" s="115"/>
      <c r="P145" s="115"/>
    </row>
    <row r="146" spans="1:16" s="30" customFormat="1" x14ac:dyDescent="0.25">
      <c r="A146" s="127" t="s">
        <v>17</v>
      </c>
      <c r="B146" s="128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</row>
    <row r="147" spans="1:16" s="30" customFormat="1" x14ac:dyDescent="0.25">
      <c r="A147" s="115" t="s">
        <v>18</v>
      </c>
      <c r="B147" s="115"/>
      <c r="C147" s="115"/>
      <c r="D147" s="115"/>
      <c r="E147" s="115"/>
      <c r="F147" s="115">
        <v>21</v>
      </c>
      <c r="G147" s="115">
        <v>10</v>
      </c>
      <c r="H147" s="115">
        <v>11</v>
      </c>
      <c r="I147" s="115">
        <v>9</v>
      </c>
      <c r="J147" s="115">
        <v>14</v>
      </c>
      <c r="K147" s="115">
        <v>21</v>
      </c>
      <c r="L147" s="115">
        <v>17</v>
      </c>
      <c r="M147" s="115"/>
      <c r="N147" s="115"/>
      <c r="O147" s="115"/>
      <c r="P147" s="115"/>
    </row>
    <row r="148" spans="1:16" s="30" customFormat="1" x14ac:dyDescent="0.25">
      <c r="A148" s="115" t="s">
        <v>19</v>
      </c>
      <c r="B148" s="115"/>
      <c r="C148" s="115"/>
      <c r="D148" s="115"/>
      <c r="E148" s="115"/>
      <c r="F148" s="115">
        <v>24</v>
      </c>
      <c r="G148" s="115">
        <v>21</v>
      </c>
      <c r="H148" s="115">
        <v>0</v>
      </c>
      <c r="I148" s="115">
        <v>7</v>
      </c>
      <c r="J148" s="115">
        <v>26</v>
      </c>
      <c r="K148" s="115">
        <v>1</v>
      </c>
      <c r="L148" s="115">
        <v>3</v>
      </c>
      <c r="M148" s="115"/>
      <c r="N148" s="115"/>
      <c r="O148" s="115"/>
      <c r="P148" s="115"/>
    </row>
    <row r="149" spans="1:16" s="30" customFormat="1" x14ac:dyDescent="0.25">
      <c r="A149" s="115" t="s">
        <v>20</v>
      </c>
      <c r="B149" s="115"/>
      <c r="C149" s="115"/>
      <c r="D149" s="115"/>
      <c r="E149" s="115"/>
      <c r="F149" s="115">
        <v>32</v>
      </c>
      <c r="G149" s="115">
        <v>12</v>
      </c>
      <c r="H149" s="115">
        <v>26</v>
      </c>
      <c r="I149" s="115">
        <v>26</v>
      </c>
      <c r="J149" s="115">
        <v>10</v>
      </c>
      <c r="K149" s="115">
        <v>28</v>
      </c>
      <c r="L149" s="115">
        <v>3</v>
      </c>
      <c r="M149" s="115"/>
      <c r="N149" s="115"/>
      <c r="O149" s="115"/>
      <c r="P149" s="115"/>
    </row>
    <row r="150" spans="1:16" s="30" customFormat="1" x14ac:dyDescent="0.25">
      <c r="A150" s="117" t="s">
        <v>119</v>
      </c>
      <c r="B150" s="118"/>
      <c r="C150" s="115"/>
      <c r="D150" s="115"/>
      <c r="E150" s="115"/>
      <c r="F150" s="115">
        <v>3</v>
      </c>
      <c r="G150" s="115">
        <v>7</v>
      </c>
      <c r="H150" s="115">
        <v>1</v>
      </c>
      <c r="I150" s="115">
        <v>5</v>
      </c>
      <c r="J150" s="115">
        <v>17</v>
      </c>
      <c r="K150" s="115">
        <v>22</v>
      </c>
      <c r="L150" s="115">
        <v>10</v>
      </c>
      <c r="M150" s="115"/>
      <c r="N150" s="115"/>
      <c r="O150" s="115"/>
      <c r="P150" s="115"/>
    </row>
    <row r="151" spans="1:16" s="30" customFormat="1" x14ac:dyDescent="0.25">
      <c r="A151" s="117" t="s">
        <v>22</v>
      </c>
      <c r="B151" s="118"/>
      <c r="C151" s="115"/>
      <c r="D151" s="115"/>
      <c r="E151" s="115"/>
      <c r="F151" s="115">
        <v>6</v>
      </c>
      <c r="G151" s="115">
        <v>14</v>
      </c>
      <c r="H151" s="115">
        <v>3</v>
      </c>
      <c r="I151" s="115">
        <v>19</v>
      </c>
      <c r="J151" s="115">
        <v>27</v>
      </c>
      <c r="K151" s="115">
        <v>1</v>
      </c>
      <c r="L151" s="115">
        <v>27</v>
      </c>
      <c r="M151" s="115"/>
      <c r="N151" s="115"/>
      <c r="O151" s="115"/>
      <c r="P151" s="115"/>
    </row>
    <row r="152" spans="1:16" x14ac:dyDescent="0.25">
      <c r="A152" s="119" t="s">
        <v>14</v>
      </c>
      <c r="B152" s="120"/>
      <c r="C152" s="120">
        <v>0</v>
      </c>
      <c r="D152" s="120">
        <v>0</v>
      </c>
      <c r="E152" s="120">
        <v>0</v>
      </c>
      <c r="F152" s="120">
        <v>111</v>
      </c>
      <c r="G152" s="120">
        <v>75</v>
      </c>
      <c r="H152" s="120">
        <v>46</v>
      </c>
      <c r="I152" s="120"/>
      <c r="J152" s="120"/>
      <c r="K152" s="120"/>
      <c r="L152" s="120">
        <v>82</v>
      </c>
      <c r="M152" s="120">
        <v>0</v>
      </c>
      <c r="N152" s="120">
        <v>0</v>
      </c>
      <c r="O152" s="120">
        <v>0</v>
      </c>
      <c r="P152" s="120">
        <v>0</v>
      </c>
    </row>
    <row r="153" spans="1:16" x14ac:dyDescent="0.25">
      <c r="A153" s="121" t="s">
        <v>23</v>
      </c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09" t="s">
        <v>15</v>
      </c>
      <c r="O153" s="110"/>
      <c r="P153" s="122">
        <v>314</v>
      </c>
    </row>
    <row r="154" spans="1:16" x14ac:dyDescent="0.25">
      <c r="A154" s="123"/>
      <c r="B154" s="123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10"/>
      <c r="P154" s="110"/>
    </row>
    <row r="155" spans="1:16" x14ac:dyDescent="0.25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</row>
    <row r="156" spans="1:16" ht="16.5" thickBot="1" x14ac:dyDescent="0.3">
      <c r="A156" s="109" t="s">
        <v>135</v>
      </c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</row>
    <row r="157" spans="1:16" ht="16.5" thickBot="1" x14ac:dyDescent="0.3">
      <c r="A157" s="111"/>
      <c r="B157" s="112"/>
      <c r="C157" s="113" t="s">
        <v>0</v>
      </c>
      <c r="D157" s="114" t="s">
        <v>1</v>
      </c>
      <c r="E157" s="114" t="s">
        <v>2</v>
      </c>
      <c r="F157" s="114" t="s">
        <v>3</v>
      </c>
      <c r="G157" s="114" t="s">
        <v>4</v>
      </c>
      <c r="H157" s="114" t="s">
        <v>5</v>
      </c>
      <c r="I157" s="114" t="s">
        <v>6</v>
      </c>
      <c r="J157" s="114" t="s">
        <v>7</v>
      </c>
      <c r="K157" s="114" t="s">
        <v>8</v>
      </c>
      <c r="L157" s="114" t="s">
        <v>9</v>
      </c>
      <c r="M157" s="114" t="s">
        <v>10</v>
      </c>
      <c r="N157" s="114" t="s">
        <v>11</v>
      </c>
      <c r="O157" s="114" t="s">
        <v>12</v>
      </c>
      <c r="P157" s="114" t="s">
        <v>13</v>
      </c>
    </row>
    <row r="158" spans="1:16" s="30" customFormat="1" x14ac:dyDescent="0.25">
      <c r="A158" s="115" t="s">
        <v>16</v>
      </c>
      <c r="B158" s="116"/>
      <c r="C158" s="115"/>
      <c r="D158" s="115"/>
      <c r="E158" s="115"/>
      <c r="F158" s="115"/>
      <c r="G158" s="115"/>
      <c r="H158" s="115">
        <v>16</v>
      </c>
      <c r="I158" s="115">
        <v>31</v>
      </c>
      <c r="J158" s="115">
        <v>4</v>
      </c>
      <c r="K158" s="115">
        <v>29</v>
      </c>
      <c r="L158" s="115">
        <v>4</v>
      </c>
      <c r="M158" s="115">
        <v>3</v>
      </c>
      <c r="N158" s="115">
        <v>11</v>
      </c>
      <c r="O158" s="115"/>
      <c r="P158" s="115"/>
    </row>
    <row r="159" spans="1:16" s="30" customFormat="1" x14ac:dyDescent="0.25">
      <c r="A159" s="127" t="s">
        <v>17</v>
      </c>
      <c r="B159" s="128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</row>
    <row r="160" spans="1:16" s="30" customFormat="1" x14ac:dyDescent="0.25">
      <c r="A160" s="115" t="s">
        <v>18</v>
      </c>
      <c r="B160" s="115"/>
      <c r="C160" s="115"/>
      <c r="D160" s="115"/>
      <c r="E160" s="115"/>
      <c r="F160" s="115"/>
      <c r="G160" s="115"/>
      <c r="H160" s="115">
        <v>31</v>
      </c>
      <c r="I160" s="115">
        <v>12</v>
      </c>
      <c r="J160" s="115">
        <v>24</v>
      </c>
      <c r="K160" s="115">
        <v>4</v>
      </c>
      <c r="L160" s="115">
        <v>5</v>
      </c>
      <c r="M160" s="115">
        <v>12</v>
      </c>
      <c r="N160" s="115">
        <v>25</v>
      </c>
      <c r="O160" s="115"/>
      <c r="P160" s="115"/>
    </row>
    <row r="161" spans="1:16" s="30" customFormat="1" x14ac:dyDescent="0.25">
      <c r="A161" s="115" t="s">
        <v>19</v>
      </c>
      <c r="B161" s="115"/>
      <c r="C161" s="115"/>
      <c r="D161" s="115"/>
      <c r="E161" s="115"/>
      <c r="F161" s="115"/>
      <c r="G161" s="115"/>
      <c r="H161" s="115">
        <v>1</v>
      </c>
      <c r="I161" s="115">
        <v>15</v>
      </c>
      <c r="J161" s="115">
        <v>27</v>
      </c>
      <c r="K161" s="115">
        <v>15</v>
      </c>
      <c r="L161" s="115">
        <v>14</v>
      </c>
      <c r="M161" s="115">
        <v>16</v>
      </c>
      <c r="N161" s="115">
        <v>17</v>
      </c>
      <c r="O161" s="115"/>
      <c r="P161" s="115"/>
    </row>
    <row r="162" spans="1:16" s="30" customFormat="1" x14ac:dyDescent="0.25">
      <c r="A162" s="115" t="s">
        <v>20</v>
      </c>
      <c r="B162" s="115"/>
      <c r="C162" s="115"/>
      <c r="D162" s="115"/>
      <c r="E162" s="115"/>
      <c r="F162" s="115"/>
      <c r="G162" s="115"/>
      <c r="H162" s="115">
        <v>28</v>
      </c>
      <c r="I162" s="115">
        <v>25</v>
      </c>
      <c r="J162" s="115">
        <v>9</v>
      </c>
      <c r="K162" s="115">
        <v>26</v>
      </c>
      <c r="L162" s="115">
        <v>32</v>
      </c>
      <c r="M162" s="115">
        <v>30</v>
      </c>
      <c r="N162" s="115">
        <v>9</v>
      </c>
      <c r="O162" s="115"/>
      <c r="P162" s="115"/>
    </row>
    <row r="163" spans="1:16" s="30" customFormat="1" x14ac:dyDescent="0.25">
      <c r="A163" s="117" t="s">
        <v>119</v>
      </c>
      <c r="B163" s="118"/>
      <c r="C163" s="115"/>
      <c r="D163" s="115"/>
      <c r="E163" s="115"/>
      <c r="F163" s="115"/>
      <c r="G163" s="115"/>
      <c r="H163" s="115">
        <v>17</v>
      </c>
      <c r="I163" s="115">
        <v>30</v>
      </c>
      <c r="J163" s="115">
        <v>1</v>
      </c>
      <c r="K163" s="115">
        <v>13</v>
      </c>
      <c r="L163" s="115">
        <v>4</v>
      </c>
      <c r="M163" s="115">
        <v>12</v>
      </c>
      <c r="N163" s="115">
        <v>19</v>
      </c>
      <c r="O163" s="115"/>
      <c r="P163" s="115"/>
    </row>
    <row r="164" spans="1:16" s="30" customFormat="1" x14ac:dyDescent="0.25">
      <c r="A164" s="117" t="s">
        <v>22</v>
      </c>
      <c r="B164" s="118"/>
      <c r="C164" s="115"/>
      <c r="D164" s="115"/>
      <c r="E164" s="115"/>
      <c r="F164" s="115"/>
      <c r="G164" s="115"/>
      <c r="H164" s="115">
        <v>31</v>
      </c>
      <c r="I164" s="115">
        <v>16</v>
      </c>
      <c r="J164" s="115">
        <v>19</v>
      </c>
      <c r="K164" s="115">
        <v>20</v>
      </c>
      <c r="L164" s="115">
        <v>27</v>
      </c>
      <c r="M164" s="115">
        <v>26</v>
      </c>
      <c r="N164" s="115">
        <v>6</v>
      </c>
      <c r="O164" s="115"/>
      <c r="P164" s="115"/>
    </row>
    <row r="165" spans="1:16" x14ac:dyDescent="0.25">
      <c r="A165" s="119" t="s">
        <v>14</v>
      </c>
      <c r="B165" s="120"/>
      <c r="C165" s="120">
        <v>0</v>
      </c>
      <c r="D165" s="120">
        <v>0</v>
      </c>
      <c r="E165" s="120">
        <v>0</v>
      </c>
      <c r="F165" s="120">
        <v>0</v>
      </c>
      <c r="G165" s="120">
        <v>0</v>
      </c>
      <c r="H165" s="120">
        <v>124</v>
      </c>
      <c r="I165" s="120">
        <v>129</v>
      </c>
      <c r="J165" s="120">
        <v>84</v>
      </c>
      <c r="K165" s="120">
        <v>107</v>
      </c>
      <c r="L165" s="120">
        <v>86</v>
      </c>
      <c r="M165" s="120">
        <v>99</v>
      </c>
      <c r="N165" s="120">
        <v>87</v>
      </c>
      <c r="O165" s="120">
        <v>0</v>
      </c>
      <c r="P165" s="120">
        <v>0</v>
      </c>
    </row>
    <row r="166" spans="1:16" x14ac:dyDescent="0.25">
      <c r="A166" s="121" t="s">
        <v>23</v>
      </c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09" t="s">
        <v>15</v>
      </c>
      <c r="O166" s="110"/>
      <c r="P166" s="122">
        <v>716</v>
      </c>
    </row>
    <row r="167" spans="1:16" x14ac:dyDescent="0.25">
      <c r="A167" s="123"/>
      <c r="B167" s="123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10"/>
      <c r="P167" s="110"/>
    </row>
    <row r="168" spans="1:16" x14ac:dyDescent="0.25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</row>
    <row r="169" spans="1:16" ht="16.5" thickBot="1" x14ac:dyDescent="0.3">
      <c r="A169" s="109" t="s">
        <v>136</v>
      </c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</row>
    <row r="170" spans="1:16" ht="16.5" thickBot="1" x14ac:dyDescent="0.3">
      <c r="A170" s="111"/>
      <c r="B170" s="112"/>
      <c r="C170" s="113" t="s">
        <v>0</v>
      </c>
      <c r="D170" s="114" t="s">
        <v>1</v>
      </c>
      <c r="E170" s="114" t="s">
        <v>2</v>
      </c>
      <c r="F170" s="114" t="s">
        <v>3</v>
      </c>
      <c r="G170" s="114" t="s">
        <v>4</v>
      </c>
      <c r="H170" s="114" t="s">
        <v>5</v>
      </c>
      <c r="I170" s="114" t="s">
        <v>6</v>
      </c>
      <c r="J170" s="114" t="s">
        <v>7</v>
      </c>
      <c r="K170" s="114" t="s">
        <v>8</v>
      </c>
      <c r="L170" s="114" t="s">
        <v>9</v>
      </c>
      <c r="M170" s="114" t="s">
        <v>10</v>
      </c>
      <c r="N170" s="114" t="s">
        <v>11</v>
      </c>
      <c r="O170" s="114" t="s">
        <v>12</v>
      </c>
      <c r="P170" s="114" t="s">
        <v>13</v>
      </c>
    </row>
    <row r="171" spans="1:16" s="30" customFormat="1" x14ac:dyDescent="0.25">
      <c r="A171" s="115" t="s">
        <v>16</v>
      </c>
      <c r="B171" s="116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</row>
    <row r="172" spans="1:16" s="30" customFormat="1" x14ac:dyDescent="0.25">
      <c r="A172" s="127" t="s">
        <v>17</v>
      </c>
      <c r="B172" s="128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</row>
    <row r="173" spans="1:16" s="30" customFormat="1" x14ac:dyDescent="0.25">
      <c r="A173" s="115" t="s">
        <v>18</v>
      </c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</row>
    <row r="174" spans="1:16" s="30" customFormat="1" x14ac:dyDescent="0.25">
      <c r="A174" s="115" t="s">
        <v>19</v>
      </c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</row>
    <row r="175" spans="1:16" s="30" customFormat="1" x14ac:dyDescent="0.25">
      <c r="A175" s="115" t="s">
        <v>20</v>
      </c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</row>
    <row r="176" spans="1:16" s="30" customFormat="1" x14ac:dyDescent="0.25">
      <c r="A176" s="117" t="s">
        <v>119</v>
      </c>
      <c r="B176" s="118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</row>
    <row r="177" spans="1:16" s="30" customFormat="1" x14ac:dyDescent="0.25">
      <c r="A177" s="117" t="s">
        <v>22</v>
      </c>
      <c r="B177" s="118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</row>
    <row r="178" spans="1:16" x14ac:dyDescent="0.25">
      <c r="A178" s="119" t="s">
        <v>14</v>
      </c>
      <c r="B178" s="120"/>
      <c r="C178" s="120">
        <v>0</v>
      </c>
      <c r="D178" s="120">
        <v>0</v>
      </c>
      <c r="E178" s="120">
        <v>0</v>
      </c>
      <c r="F178" s="120">
        <v>0</v>
      </c>
      <c r="G178" s="120">
        <v>0</v>
      </c>
      <c r="H178" s="120">
        <v>0</v>
      </c>
      <c r="I178" s="120">
        <v>0</v>
      </c>
      <c r="J178" s="120">
        <v>0</v>
      </c>
      <c r="K178" s="120">
        <v>0</v>
      </c>
      <c r="L178" s="120">
        <v>0</v>
      </c>
      <c r="M178" s="120">
        <v>0</v>
      </c>
      <c r="N178" s="120">
        <v>0</v>
      </c>
      <c r="O178" s="120">
        <v>0</v>
      </c>
      <c r="P178" s="120">
        <v>0</v>
      </c>
    </row>
    <row r="179" spans="1:16" x14ac:dyDescent="0.25">
      <c r="A179" s="121" t="s">
        <v>23</v>
      </c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09" t="s">
        <v>15</v>
      </c>
      <c r="O179" s="110"/>
      <c r="P179" s="122">
        <v>0</v>
      </c>
    </row>
    <row r="180" spans="1:16" x14ac:dyDescent="0.25">
      <c r="A180" s="123"/>
      <c r="B180" s="123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10"/>
      <c r="P180" s="110"/>
    </row>
    <row r="181" spans="1:16" x14ac:dyDescent="0.25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</row>
    <row r="182" spans="1:16" ht="16.5" thickBot="1" x14ac:dyDescent="0.3">
      <c r="A182" s="109" t="s">
        <v>137</v>
      </c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</row>
    <row r="183" spans="1:16" ht="16.5" thickBot="1" x14ac:dyDescent="0.3">
      <c r="A183" s="111"/>
      <c r="B183" s="112"/>
      <c r="C183" s="113" t="s">
        <v>0</v>
      </c>
      <c r="D183" s="114" t="s">
        <v>1</v>
      </c>
      <c r="E183" s="114" t="s">
        <v>2</v>
      </c>
      <c r="F183" s="114" t="s">
        <v>3</v>
      </c>
      <c r="G183" s="114" t="s">
        <v>4</v>
      </c>
      <c r="H183" s="114" t="s">
        <v>5</v>
      </c>
      <c r="I183" s="114" t="s">
        <v>6</v>
      </c>
      <c r="J183" s="114" t="s">
        <v>7</v>
      </c>
      <c r="K183" s="114" t="s">
        <v>8</v>
      </c>
      <c r="L183" s="114" t="s">
        <v>9</v>
      </c>
      <c r="M183" s="114" t="s">
        <v>10</v>
      </c>
      <c r="N183" s="114" t="s">
        <v>11</v>
      </c>
      <c r="O183" s="114" t="s">
        <v>12</v>
      </c>
      <c r="P183" s="114" t="s">
        <v>13</v>
      </c>
    </row>
    <row r="184" spans="1:16" s="30" customFormat="1" x14ac:dyDescent="0.25">
      <c r="A184" s="115" t="s">
        <v>16</v>
      </c>
      <c r="B184" s="116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</row>
    <row r="185" spans="1:16" s="30" customFormat="1" x14ac:dyDescent="0.25">
      <c r="A185" s="127" t="s">
        <v>17</v>
      </c>
      <c r="B185" s="128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</row>
    <row r="186" spans="1:16" s="30" customFormat="1" x14ac:dyDescent="0.25">
      <c r="A186" s="115" t="s">
        <v>18</v>
      </c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</row>
    <row r="187" spans="1:16" s="30" customFormat="1" x14ac:dyDescent="0.25">
      <c r="A187" s="115" t="s">
        <v>19</v>
      </c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</row>
    <row r="188" spans="1:16" s="30" customFormat="1" x14ac:dyDescent="0.25">
      <c r="A188" s="115" t="s">
        <v>20</v>
      </c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</row>
    <row r="189" spans="1:16" s="30" customFormat="1" x14ac:dyDescent="0.25">
      <c r="A189" s="117" t="s">
        <v>119</v>
      </c>
      <c r="B189" s="118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</row>
    <row r="190" spans="1:16" s="30" customFormat="1" x14ac:dyDescent="0.25">
      <c r="A190" s="117" t="s">
        <v>22</v>
      </c>
      <c r="B190" s="118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</row>
    <row r="191" spans="1:16" x14ac:dyDescent="0.25">
      <c r="A191" s="119" t="s">
        <v>14</v>
      </c>
      <c r="B191" s="120"/>
      <c r="C191" s="120">
        <v>0</v>
      </c>
      <c r="D191" s="120">
        <v>0</v>
      </c>
      <c r="E191" s="120">
        <v>0</v>
      </c>
      <c r="F191" s="120">
        <v>0</v>
      </c>
      <c r="G191" s="120">
        <v>0</v>
      </c>
      <c r="H191" s="120">
        <v>0</v>
      </c>
      <c r="I191" s="120"/>
      <c r="J191" s="120"/>
      <c r="K191" s="120"/>
      <c r="L191" s="120"/>
      <c r="M191" s="120"/>
      <c r="N191" s="120"/>
      <c r="O191" s="120">
        <v>0</v>
      </c>
      <c r="P191" s="120">
        <v>0</v>
      </c>
    </row>
    <row r="192" spans="1:16" x14ac:dyDescent="0.25">
      <c r="A192" s="121" t="s">
        <v>23</v>
      </c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09" t="s">
        <v>15</v>
      </c>
      <c r="O192" s="110"/>
      <c r="P192" s="122">
        <v>0</v>
      </c>
    </row>
    <row r="193" spans="1:16" x14ac:dyDescent="0.25">
      <c r="A193" s="123"/>
      <c r="B193" s="123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10"/>
      <c r="P193" s="110"/>
    </row>
    <row r="194" spans="1:16" x14ac:dyDescent="0.25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</row>
    <row r="195" spans="1:16" ht="16.5" thickBot="1" x14ac:dyDescent="0.3">
      <c r="A195" s="109" t="s">
        <v>138</v>
      </c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</row>
    <row r="196" spans="1:16" ht="16.5" thickBot="1" x14ac:dyDescent="0.3">
      <c r="A196" s="111"/>
      <c r="B196" s="112"/>
      <c r="C196" s="113" t="s">
        <v>0</v>
      </c>
      <c r="D196" s="114" t="s">
        <v>1</v>
      </c>
      <c r="E196" s="114" t="s">
        <v>2</v>
      </c>
      <c r="F196" s="114" t="s">
        <v>3</v>
      </c>
      <c r="G196" s="114" t="s">
        <v>4</v>
      </c>
      <c r="H196" s="114" t="s">
        <v>5</v>
      </c>
      <c r="I196" s="114" t="s">
        <v>6</v>
      </c>
      <c r="J196" s="114" t="s">
        <v>7</v>
      </c>
      <c r="K196" s="114" t="s">
        <v>8</v>
      </c>
      <c r="L196" s="114" t="s">
        <v>9</v>
      </c>
      <c r="M196" s="114" t="s">
        <v>10</v>
      </c>
      <c r="N196" s="114" t="s">
        <v>11</v>
      </c>
      <c r="O196" s="114" t="s">
        <v>12</v>
      </c>
      <c r="P196" s="114" t="s">
        <v>13</v>
      </c>
    </row>
    <row r="197" spans="1:16" s="30" customFormat="1" x14ac:dyDescent="0.25">
      <c r="A197" s="115" t="s">
        <v>16</v>
      </c>
      <c r="B197" s="116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</row>
    <row r="198" spans="1:16" s="30" customFormat="1" x14ac:dyDescent="0.25">
      <c r="A198" s="127" t="s">
        <v>17</v>
      </c>
      <c r="B198" s="128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</row>
    <row r="199" spans="1:16" s="30" customFormat="1" x14ac:dyDescent="0.25">
      <c r="A199" s="115" t="s">
        <v>18</v>
      </c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</row>
    <row r="200" spans="1:16" s="30" customFormat="1" x14ac:dyDescent="0.25">
      <c r="A200" s="115" t="s">
        <v>19</v>
      </c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</row>
    <row r="201" spans="1:16" s="30" customFormat="1" x14ac:dyDescent="0.25">
      <c r="A201" s="115" t="s">
        <v>20</v>
      </c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</row>
    <row r="202" spans="1:16" s="30" customFormat="1" x14ac:dyDescent="0.25">
      <c r="A202" s="117" t="s">
        <v>119</v>
      </c>
      <c r="B202" s="118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</row>
    <row r="203" spans="1:16" s="30" customFormat="1" x14ac:dyDescent="0.25">
      <c r="A203" s="117" t="s">
        <v>22</v>
      </c>
      <c r="B203" s="118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</row>
    <row r="204" spans="1:16" x14ac:dyDescent="0.25">
      <c r="A204" s="119" t="s">
        <v>14</v>
      </c>
      <c r="B204" s="120"/>
      <c r="C204" s="120">
        <v>0</v>
      </c>
      <c r="D204" s="120">
        <v>0</v>
      </c>
      <c r="E204" s="120">
        <v>0</v>
      </c>
      <c r="F204" s="120">
        <v>0</v>
      </c>
      <c r="G204" s="120">
        <v>0</v>
      </c>
      <c r="H204" s="120">
        <v>0</v>
      </c>
      <c r="I204" s="120"/>
      <c r="J204" s="120"/>
      <c r="K204" s="120"/>
      <c r="L204" s="120"/>
      <c r="M204" s="120"/>
      <c r="N204" s="120"/>
      <c r="O204" s="120">
        <v>0</v>
      </c>
      <c r="P204" s="120">
        <v>0</v>
      </c>
    </row>
    <row r="205" spans="1:16" x14ac:dyDescent="0.25">
      <c r="A205" s="121" t="s">
        <v>23</v>
      </c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09" t="s">
        <v>15</v>
      </c>
      <c r="O205" s="110"/>
      <c r="P205" s="122">
        <v>0</v>
      </c>
    </row>
    <row r="206" spans="1:16" x14ac:dyDescent="0.25">
      <c r="A206" s="123"/>
      <c r="B206" s="123" t="s">
        <v>226</v>
      </c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10"/>
      <c r="P206" s="110"/>
    </row>
    <row r="207" spans="1:16" x14ac:dyDescent="0.25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</row>
    <row r="208" spans="1:16" ht="16.5" thickBot="1" x14ac:dyDescent="0.3">
      <c r="A208" s="109" t="s">
        <v>139</v>
      </c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</row>
    <row r="209" spans="1:16" ht="16.5" thickBot="1" x14ac:dyDescent="0.3">
      <c r="A209" s="111"/>
      <c r="B209" s="112"/>
      <c r="C209" s="113" t="s">
        <v>0</v>
      </c>
      <c r="D209" s="114" t="s">
        <v>1</v>
      </c>
      <c r="E209" s="114" t="s">
        <v>2</v>
      </c>
      <c r="F209" s="114" t="s">
        <v>3</v>
      </c>
      <c r="G209" s="114" t="s">
        <v>4</v>
      </c>
      <c r="H209" s="114" t="s">
        <v>5</v>
      </c>
      <c r="I209" s="114" t="s">
        <v>6</v>
      </c>
      <c r="J209" s="114" t="s">
        <v>7</v>
      </c>
      <c r="K209" s="114" t="s">
        <v>8</v>
      </c>
      <c r="L209" s="114" t="s">
        <v>9</v>
      </c>
      <c r="M209" s="114" t="s">
        <v>10</v>
      </c>
      <c r="N209" s="114" t="s">
        <v>11</v>
      </c>
      <c r="O209" s="114" t="s">
        <v>12</v>
      </c>
      <c r="P209" s="114" t="s">
        <v>13</v>
      </c>
    </row>
    <row r="210" spans="1:16" s="30" customFormat="1" x14ac:dyDescent="0.25">
      <c r="A210" s="115" t="s">
        <v>16</v>
      </c>
      <c r="B210" s="116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</row>
    <row r="211" spans="1:16" s="30" customFormat="1" x14ac:dyDescent="0.25">
      <c r="A211" s="127" t="s">
        <v>17</v>
      </c>
      <c r="B211" s="128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</row>
    <row r="212" spans="1:16" s="30" customFormat="1" x14ac:dyDescent="0.25">
      <c r="A212" s="115" t="s">
        <v>18</v>
      </c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</row>
    <row r="213" spans="1:16" s="30" customFormat="1" x14ac:dyDescent="0.25">
      <c r="A213" s="115" t="s">
        <v>19</v>
      </c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</row>
    <row r="214" spans="1:16" s="30" customFormat="1" x14ac:dyDescent="0.25">
      <c r="A214" s="115" t="s">
        <v>20</v>
      </c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</row>
    <row r="215" spans="1:16" s="30" customFormat="1" x14ac:dyDescent="0.25">
      <c r="A215" s="117" t="s">
        <v>119</v>
      </c>
      <c r="B215" s="118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</row>
    <row r="216" spans="1:16" s="30" customFormat="1" x14ac:dyDescent="0.25">
      <c r="A216" s="117" t="s">
        <v>22</v>
      </c>
      <c r="B216" s="118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</row>
    <row r="217" spans="1:16" x14ac:dyDescent="0.25">
      <c r="A217" s="119" t="s">
        <v>14</v>
      </c>
      <c r="B217" s="120"/>
      <c r="C217" s="120">
        <v>0</v>
      </c>
      <c r="D217" s="120">
        <v>0</v>
      </c>
      <c r="E217" s="120">
        <v>0</v>
      </c>
      <c r="F217" s="120">
        <v>0</v>
      </c>
      <c r="G217" s="120">
        <v>0</v>
      </c>
      <c r="H217" s="120">
        <v>0</v>
      </c>
      <c r="I217" s="120"/>
      <c r="J217" s="120"/>
      <c r="K217" s="120"/>
      <c r="L217" s="120"/>
      <c r="M217" s="120"/>
      <c r="N217" s="120"/>
      <c r="O217" s="120">
        <v>0</v>
      </c>
      <c r="P217" s="120">
        <v>0</v>
      </c>
    </row>
    <row r="218" spans="1:16" x14ac:dyDescent="0.25">
      <c r="A218" s="121" t="s">
        <v>23</v>
      </c>
      <c r="B218" s="110" t="s">
        <v>227</v>
      </c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09" t="s">
        <v>15</v>
      </c>
      <c r="O218" s="110"/>
      <c r="P218" s="122">
        <v>0</v>
      </c>
    </row>
    <row r="219" spans="1:16" x14ac:dyDescent="0.25">
      <c r="A219" s="123"/>
      <c r="B219" s="123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10"/>
      <c r="P219" s="110"/>
    </row>
    <row r="220" spans="1:16" x14ac:dyDescent="0.25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</row>
    <row r="221" spans="1:16" ht="16.5" thickBot="1" x14ac:dyDescent="0.3">
      <c r="A221" s="109" t="s">
        <v>140</v>
      </c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</row>
    <row r="222" spans="1:16" ht="16.5" thickBot="1" x14ac:dyDescent="0.3">
      <c r="A222" s="111"/>
      <c r="B222" s="112"/>
      <c r="C222" s="113" t="s">
        <v>0</v>
      </c>
      <c r="D222" s="114" t="s">
        <v>1</v>
      </c>
      <c r="E222" s="114" t="s">
        <v>2</v>
      </c>
      <c r="F222" s="114" t="s">
        <v>3</v>
      </c>
      <c r="G222" s="114" t="s">
        <v>4</v>
      </c>
      <c r="H222" s="114" t="s">
        <v>5</v>
      </c>
      <c r="I222" s="114" t="s">
        <v>6</v>
      </c>
      <c r="J222" s="114" t="s">
        <v>7</v>
      </c>
      <c r="K222" s="114" t="s">
        <v>8</v>
      </c>
      <c r="L222" s="114" t="s">
        <v>9</v>
      </c>
      <c r="M222" s="114" t="s">
        <v>10</v>
      </c>
      <c r="N222" s="114" t="s">
        <v>11</v>
      </c>
      <c r="O222" s="114" t="s">
        <v>12</v>
      </c>
      <c r="P222" s="114" t="s">
        <v>13</v>
      </c>
    </row>
    <row r="223" spans="1:16" s="30" customFormat="1" x14ac:dyDescent="0.25">
      <c r="A223" s="115" t="s">
        <v>16</v>
      </c>
      <c r="B223" s="116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</row>
    <row r="224" spans="1:16" s="30" customFormat="1" x14ac:dyDescent="0.25">
      <c r="A224" s="127" t="s">
        <v>17</v>
      </c>
      <c r="B224" s="128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</row>
    <row r="225" spans="1:16" s="30" customFormat="1" x14ac:dyDescent="0.25">
      <c r="A225" s="115" t="s">
        <v>18</v>
      </c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</row>
    <row r="226" spans="1:16" s="30" customFormat="1" x14ac:dyDescent="0.25">
      <c r="A226" s="115" t="s">
        <v>19</v>
      </c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</row>
    <row r="227" spans="1:16" s="30" customFormat="1" x14ac:dyDescent="0.25">
      <c r="A227" s="115" t="s">
        <v>20</v>
      </c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</row>
    <row r="228" spans="1:16" s="30" customFormat="1" x14ac:dyDescent="0.25">
      <c r="A228" s="117" t="s">
        <v>119</v>
      </c>
      <c r="B228" s="118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</row>
    <row r="229" spans="1:16" s="30" customFormat="1" x14ac:dyDescent="0.25">
      <c r="A229" s="117" t="s">
        <v>22</v>
      </c>
      <c r="B229" s="118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</row>
    <row r="230" spans="1:16" x14ac:dyDescent="0.25">
      <c r="A230" s="119" t="s">
        <v>14</v>
      </c>
      <c r="B230" s="120"/>
      <c r="C230" s="120">
        <v>0</v>
      </c>
      <c r="D230" s="120">
        <v>0</v>
      </c>
      <c r="E230" s="120">
        <v>0</v>
      </c>
      <c r="F230" s="120">
        <v>0</v>
      </c>
      <c r="G230" s="120">
        <v>0</v>
      </c>
      <c r="H230" s="120">
        <v>0</v>
      </c>
      <c r="I230" s="120"/>
      <c r="J230" s="120"/>
      <c r="K230" s="120"/>
      <c r="L230" s="120"/>
      <c r="M230" s="120"/>
      <c r="N230" s="120"/>
      <c r="O230" s="120"/>
      <c r="P230" s="120">
        <v>0</v>
      </c>
    </row>
    <row r="231" spans="1:16" x14ac:dyDescent="0.25">
      <c r="A231" s="121" t="s">
        <v>23</v>
      </c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09"/>
      <c r="O231" s="110"/>
      <c r="P231" s="122">
        <v>0</v>
      </c>
    </row>
    <row r="232" spans="1:16" x14ac:dyDescent="0.25">
      <c r="A232" s="123"/>
      <c r="B232" s="123" t="s">
        <v>228</v>
      </c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10"/>
      <c r="P232" s="110"/>
    </row>
    <row r="233" spans="1:16" x14ac:dyDescent="0.25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</row>
    <row r="234" spans="1:16" ht="16.5" thickBot="1" x14ac:dyDescent="0.3">
      <c r="A234" s="109" t="s">
        <v>141</v>
      </c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</row>
    <row r="235" spans="1:16" ht="16.5" thickBot="1" x14ac:dyDescent="0.3">
      <c r="A235" s="111"/>
      <c r="B235" s="112"/>
      <c r="C235" s="113" t="s">
        <v>0</v>
      </c>
      <c r="D235" s="114" t="s">
        <v>1</v>
      </c>
      <c r="E235" s="114" t="s">
        <v>2</v>
      </c>
      <c r="F235" s="114" t="s">
        <v>3</v>
      </c>
      <c r="G235" s="114" t="s">
        <v>4</v>
      </c>
      <c r="H235" s="114" t="s">
        <v>5</v>
      </c>
      <c r="I235" s="114" t="s">
        <v>6</v>
      </c>
      <c r="J235" s="114" t="s">
        <v>7</v>
      </c>
      <c r="K235" s="114" t="s">
        <v>8</v>
      </c>
      <c r="L235" s="114" t="s">
        <v>9</v>
      </c>
      <c r="M235" s="114" t="s">
        <v>10</v>
      </c>
      <c r="N235" s="114" t="s">
        <v>11</v>
      </c>
      <c r="O235" s="114" t="s">
        <v>12</v>
      </c>
      <c r="P235" s="114" t="s">
        <v>13</v>
      </c>
    </row>
    <row r="236" spans="1:16" s="30" customFormat="1" x14ac:dyDescent="0.25">
      <c r="A236" s="115" t="s">
        <v>16</v>
      </c>
      <c r="B236" s="116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</row>
    <row r="237" spans="1:16" s="30" customFormat="1" x14ac:dyDescent="0.25">
      <c r="A237" s="127" t="s">
        <v>17</v>
      </c>
      <c r="B237" s="128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</row>
    <row r="238" spans="1:16" s="30" customFormat="1" x14ac:dyDescent="0.25">
      <c r="A238" s="115" t="s">
        <v>18</v>
      </c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</row>
    <row r="239" spans="1:16" s="30" customFormat="1" x14ac:dyDescent="0.25">
      <c r="A239" s="115" t="s">
        <v>19</v>
      </c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</row>
    <row r="240" spans="1:16" s="30" customFormat="1" x14ac:dyDescent="0.25">
      <c r="A240" s="115" t="s">
        <v>20</v>
      </c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</row>
    <row r="241" spans="1:16" s="30" customFormat="1" x14ac:dyDescent="0.25">
      <c r="A241" s="117" t="s">
        <v>119</v>
      </c>
      <c r="B241" s="118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</row>
    <row r="242" spans="1:16" s="30" customFormat="1" x14ac:dyDescent="0.25">
      <c r="A242" s="117" t="s">
        <v>22</v>
      </c>
      <c r="B242" s="118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</row>
    <row r="243" spans="1:16" x14ac:dyDescent="0.25">
      <c r="A243" s="119" t="s">
        <v>14</v>
      </c>
      <c r="B243" s="120"/>
      <c r="C243" s="120">
        <v>0</v>
      </c>
      <c r="D243" s="120">
        <v>0</v>
      </c>
      <c r="E243" s="120">
        <v>0</v>
      </c>
      <c r="F243" s="120">
        <v>0</v>
      </c>
      <c r="G243" s="120">
        <v>0</v>
      </c>
      <c r="H243" s="120">
        <v>0</v>
      </c>
      <c r="I243" s="120"/>
      <c r="J243" s="120"/>
      <c r="K243" s="120"/>
      <c r="L243" s="120"/>
      <c r="M243" s="120">
        <v>0</v>
      </c>
      <c r="N243" s="120">
        <v>0</v>
      </c>
      <c r="O243" s="120">
        <v>0</v>
      </c>
      <c r="P243" s="120">
        <v>0</v>
      </c>
    </row>
    <row r="244" spans="1:16" x14ac:dyDescent="0.25">
      <c r="A244" s="121" t="s">
        <v>23</v>
      </c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09" t="s">
        <v>15</v>
      </c>
      <c r="O244" s="110"/>
      <c r="P244" s="122">
        <v>0</v>
      </c>
    </row>
    <row r="245" spans="1:16" x14ac:dyDescent="0.25">
      <c r="A245" s="123"/>
      <c r="B245" s="123" t="s">
        <v>229</v>
      </c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10"/>
      <c r="P245" s="110"/>
    </row>
    <row r="246" spans="1:16" x14ac:dyDescent="0.25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</row>
    <row r="247" spans="1:16" ht="16.5" thickBot="1" x14ac:dyDescent="0.3">
      <c r="A247" s="109" t="s">
        <v>142</v>
      </c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</row>
    <row r="248" spans="1:16" ht="16.5" thickBot="1" x14ac:dyDescent="0.3">
      <c r="A248" s="111"/>
      <c r="B248" s="112"/>
      <c r="C248" s="113" t="s">
        <v>0</v>
      </c>
      <c r="D248" s="114" t="s">
        <v>1</v>
      </c>
      <c r="E248" s="114" t="s">
        <v>2</v>
      </c>
      <c r="F248" s="114" t="s">
        <v>3</v>
      </c>
      <c r="G248" s="114" t="s">
        <v>4</v>
      </c>
      <c r="H248" s="114" t="s">
        <v>5</v>
      </c>
      <c r="I248" s="114" t="s">
        <v>6</v>
      </c>
      <c r="J248" s="114" t="s">
        <v>7</v>
      </c>
      <c r="K248" s="114" t="s">
        <v>8</v>
      </c>
      <c r="L248" s="114" t="s">
        <v>9</v>
      </c>
      <c r="M248" s="114" t="s">
        <v>10</v>
      </c>
      <c r="N248" s="114" t="s">
        <v>11</v>
      </c>
      <c r="O248" s="114" t="s">
        <v>12</v>
      </c>
      <c r="P248" s="114" t="s">
        <v>13</v>
      </c>
    </row>
    <row r="249" spans="1:16" s="30" customFormat="1" x14ac:dyDescent="0.25">
      <c r="A249" s="115" t="s">
        <v>16</v>
      </c>
      <c r="B249" s="116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</row>
    <row r="250" spans="1:16" s="30" customFormat="1" x14ac:dyDescent="0.25">
      <c r="A250" s="127" t="s">
        <v>17</v>
      </c>
      <c r="B250" s="128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</row>
    <row r="251" spans="1:16" s="30" customFormat="1" x14ac:dyDescent="0.25">
      <c r="A251" s="115" t="s">
        <v>18</v>
      </c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</row>
    <row r="252" spans="1:16" s="30" customFormat="1" x14ac:dyDescent="0.25">
      <c r="A252" s="115" t="s">
        <v>19</v>
      </c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</row>
    <row r="253" spans="1:16" s="30" customFormat="1" x14ac:dyDescent="0.25">
      <c r="A253" s="115" t="s">
        <v>20</v>
      </c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</row>
    <row r="254" spans="1:16" s="30" customFormat="1" x14ac:dyDescent="0.25">
      <c r="A254" s="117" t="s">
        <v>119</v>
      </c>
      <c r="B254" s="118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</row>
    <row r="255" spans="1:16" s="30" customFormat="1" x14ac:dyDescent="0.25">
      <c r="A255" s="117" t="s">
        <v>22</v>
      </c>
      <c r="B255" s="118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</row>
    <row r="256" spans="1:16" x14ac:dyDescent="0.25">
      <c r="A256" s="119" t="s">
        <v>14</v>
      </c>
      <c r="B256" s="120"/>
      <c r="C256" s="120">
        <v>0</v>
      </c>
      <c r="D256" s="120">
        <v>0</v>
      </c>
      <c r="E256" s="120">
        <v>0</v>
      </c>
      <c r="F256" s="120">
        <v>0</v>
      </c>
      <c r="G256" s="120">
        <v>0</v>
      </c>
      <c r="H256" s="120">
        <v>0</v>
      </c>
      <c r="I256" s="120">
        <v>0</v>
      </c>
      <c r="J256" s="120">
        <v>0</v>
      </c>
      <c r="K256" s="120">
        <v>0</v>
      </c>
      <c r="L256" s="120">
        <v>0</v>
      </c>
      <c r="M256" s="120">
        <v>0</v>
      </c>
      <c r="N256" s="120">
        <v>0</v>
      </c>
      <c r="O256" s="120">
        <v>0</v>
      </c>
      <c r="P256" s="120">
        <v>0</v>
      </c>
    </row>
    <row r="257" spans="1:16" x14ac:dyDescent="0.25">
      <c r="A257" s="121" t="s">
        <v>23</v>
      </c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09" t="s">
        <v>15</v>
      </c>
      <c r="O257" s="110"/>
      <c r="P257" s="122">
        <v>0</v>
      </c>
    </row>
    <row r="258" spans="1:16" x14ac:dyDescent="0.25">
      <c r="A258" s="123"/>
      <c r="B258" s="123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10"/>
      <c r="P258" s="110"/>
    </row>
    <row r="259" spans="1:16" x14ac:dyDescent="0.25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</row>
    <row r="260" spans="1:16" ht="16.5" thickBot="1" x14ac:dyDescent="0.3">
      <c r="A260" s="109" t="s">
        <v>143</v>
      </c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</row>
    <row r="261" spans="1:16" ht="16.5" thickBot="1" x14ac:dyDescent="0.3">
      <c r="A261" s="111"/>
      <c r="B261" s="112"/>
      <c r="C261" s="113" t="s">
        <v>0</v>
      </c>
      <c r="D261" s="114" t="s">
        <v>1</v>
      </c>
      <c r="E261" s="114" t="s">
        <v>2</v>
      </c>
      <c r="F261" s="114" t="s">
        <v>3</v>
      </c>
      <c r="G261" s="114" t="s">
        <v>4</v>
      </c>
      <c r="H261" s="114" t="s">
        <v>5</v>
      </c>
      <c r="I261" s="114" t="s">
        <v>6</v>
      </c>
      <c r="J261" s="114" t="s">
        <v>7</v>
      </c>
      <c r="K261" s="114" t="s">
        <v>8</v>
      </c>
      <c r="L261" s="114" t="s">
        <v>9</v>
      </c>
      <c r="M261" s="114" t="s">
        <v>10</v>
      </c>
      <c r="N261" s="114" t="s">
        <v>11</v>
      </c>
      <c r="O261" s="114" t="s">
        <v>12</v>
      </c>
      <c r="P261" s="114" t="s">
        <v>13</v>
      </c>
    </row>
    <row r="262" spans="1:16" s="30" customFormat="1" x14ac:dyDescent="0.25">
      <c r="A262" s="115" t="s">
        <v>16</v>
      </c>
      <c r="B262" s="116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</row>
    <row r="263" spans="1:16" s="30" customFormat="1" x14ac:dyDescent="0.25">
      <c r="A263" s="127" t="s">
        <v>17</v>
      </c>
      <c r="B263" s="128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</row>
    <row r="264" spans="1:16" s="30" customFormat="1" x14ac:dyDescent="0.25">
      <c r="A264" s="115" t="s">
        <v>18</v>
      </c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</row>
    <row r="265" spans="1:16" s="30" customFormat="1" x14ac:dyDescent="0.25">
      <c r="A265" s="115" t="s">
        <v>19</v>
      </c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</row>
    <row r="266" spans="1:16" s="30" customFormat="1" x14ac:dyDescent="0.25">
      <c r="A266" s="115" t="s">
        <v>20</v>
      </c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</row>
    <row r="267" spans="1:16" s="30" customFormat="1" x14ac:dyDescent="0.25">
      <c r="A267" s="117" t="s">
        <v>119</v>
      </c>
      <c r="B267" s="118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</row>
    <row r="268" spans="1:16" s="30" customFormat="1" x14ac:dyDescent="0.25">
      <c r="A268" s="117" t="s">
        <v>22</v>
      </c>
      <c r="B268" s="118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</row>
    <row r="269" spans="1:16" x14ac:dyDescent="0.25">
      <c r="A269" s="119" t="s">
        <v>14</v>
      </c>
      <c r="B269" s="120"/>
      <c r="C269" s="120">
        <v>0</v>
      </c>
      <c r="D269" s="120">
        <v>0</v>
      </c>
      <c r="E269" s="120">
        <v>0</v>
      </c>
      <c r="F269" s="120">
        <v>0</v>
      </c>
      <c r="G269" s="120">
        <v>0</v>
      </c>
      <c r="H269" s="120">
        <v>0</v>
      </c>
      <c r="I269" s="120">
        <v>0</v>
      </c>
      <c r="J269" s="120">
        <v>0</v>
      </c>
      <c r="K269" s="120">
        <v>0</v>
      </c>
      <c r="L269" s="120">
        <v>0</v>
      </c>
      <c r="M269" s="120">
        <v>0</v>
      </c>
      <c r="N269" s="120">
        <v>0</v>
      </c>
      <c r="O269" s="120">
        <v>0</v>
      </c>
      <c r="P269" s="120">
        <v>0</v>
      </c>
    </row>
    <row r="270" spans="1:16" x14ac:dyDescent="0.25">
      <c r="A270" s="121" t="s">
        <v>23</v>
      </c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09" t="s">
        <v>15</v>
      </c>
      <c r="O270" s="110"/>
      <c r="P270" s="122">
        <v>0</v>
      </c>
    </row>
    <row r="271" spans="1:16" x14ac:dyDescent="0.25">
      <c r="A271" s="123"/>
      <c r="B271" s="123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10"/>
      <c r="P271" s="110"/>
    </row>
    <row r="272" spans="1:16" x14ac:dyDescent="0.25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</row>
    <row r="273" spans="1:16" ht="16.5" thickBot="1" x14ac:dyDescent="0.3">
      <c r="A273" s="109" t="s">
        <v>144</v>
      </c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</row>
    <row r="274" spans="1:16" ht="16.5" thickBot="1" x14ac:dyDescent="0.3">
      <c r="A274" s="111"/>
      <c r="B274" s="112"/>
      <c r="C274" s="113" t="s">
        <v>0</v>
      </c>
      <c r="D274" s="114" t="s">
        <v>1</v>
      </c>
      <c r="E274" s="114" t="s">
        <v>2</v>
      </c>
      <c r="F274" s="114" t="s">
        <v>3</v>
      </c>
      <c r="G274" s="114" t="s">
        <v>4</v>
      </c>
      <c r="H274" s="114" t="s">
        <v>5</v>
      </c>
      <c r="I274" s="114" t="s">
        <v>6</v>
      </c>
      <c r="J274" s="114" t="s">
        <v>7</v>
      </c>
      <c r="K274" s="114" t="s">
        <v>8</v>
      </c>
      <c r="L274" s="114" t="s">
        <v>9</v>
      </c>
      <c r="M274" s="114" t="s">
        <v>10</v>
      </c>
      <c r="N274" s="114" t="s">
        <v>11</v>
      </c>
      <c r="O274" s="114" t="s">
        <v>12</v>
      </c>
      <c r="P274" s="114" t="s">
        <v>13</v>
      </c>
    </row>
    <row r="275" spans="1:16" s="30" customFormat="1" x14ac:dyDescent="0.25">
      <c r="A275" s="115" t="s">
        <v>16</v>
      </c>
      <c r="B275" s="116"/>
      <c r="C275" s="115"/>
      <c r="D275" s="115">
        <v>29</v>
      </c>
      <c r="E275" s="115">
        <v>29</v>
      </c>
      <c r="F275" s="115">
        <v>0</v>
      </c>
      <c r="G275" s="115">
        <v>24</v>
      </c>
      <c r="H275" s="115">
        <v>15</v>
      </c>
      <c r="I275" s="115">
        <v>20</v>
      </c>
      <c r="J275" s="115">
        <v>22</v>
      </c>
      <c r="K275" s="115"/>
      <c r="L275" s="115"/>
      <c r="M275" s="115"/>
      <c r="N275" s="115"/>
      <c r="O275" s="115"/>
      <c r="P275" s="115"/>
    </row>
    <row r="276" spans="1:16" s="30" customFormat="1" x14ac:dyDescent="0.25">
      <c r="A276" s="127" t="s">
        <v>17</v>
      </c>
      <c r="B276" s="128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</row>
    <row r="277" spans="1:16" s="30" customFormat="1" x14ac:dyDescent="0.25">
      <c r="A277" s="115" t="s">
        <v>18</v>
      </c>
      <c r="B277" s="115"/>
      <c r="C277" s="115"/>
      <c r="D277" s="115">
        <v>3</v>
      </c>
      <c r="E277" s="115">
        <v>0</v>
      </c>
      <c r="F277" s="115">
        <v>28</v>
      </c>
      <c r="G277" s="115">
        <v>10</v>
      </c>
      <c r="H277" s="115">
        <v>2</v>
      </c>
      <c r="I277" s="115">
        <v>5</v>
      </c>
      <c r="J277" s="115">
        <v>11</v>
      </c>
      <c r="K277" s="115"/>
      <c r="L277" s="115"/>
      <c r="M277" s="115"/>
      <c r="N277" s="115"/>
      <c r="O277" s="115"/>
      <c r="P277" s="115"/>
    </row>
    <row r="278" spans="1:16" s="30" customFormat="1" x14ac:dyDescent="0.25">
      <c r="A278" s="115" t="s">
        <v>19</v>
      </c>
      <c r="B278" s="115"/>
      <c r="C278" s="115"/>
      <c r="D278" s="115">
        <v>16</v>
      </c>
      <c r="E278" s="115">
        <v>32</v>
      </c>
      <c r="F278" s="115">
        <v>18</v>
      </c>
      <c r="G278" s="115">
        <v>20</v>
      </c>
      <c r="H278" s="115">
        <v>21</v>
      </c>
      <c r="I278" s="115">
        <v>32</v>
      </c>
      <c r="J278" s="115">
        <v>9</v>
      </c>
      <c r="K278" s="115"/>
      <c r="L278" s="115"/>
      <c r="M278" s="115"/>
      <c r="N278" s="115"/>
      <c r="O278" s="115"/>
      <c r="P278" s="115"/>
    </row>
    <row r="279" spans="1:16" s="30" customFormat="1" x14ac:dyDescent="0.25">
      <c r="A279" s="115" t="s">
        <v>20</v>
      </c>
      <c r="B279" s="115"/>
      <c r="C279" s="115"/>
      <c r="D279" s="115">
        <v>10</v>
      </c>
      <c r="E279" s="115">
        <v>1</v>
      </c>
      <c r="F279" s="115">
        <v>13</v>
      </c>
      <c r="G279" s="115">
        <v>13</v>
      </c>
      <c r="H279" s="115">
        <v>24</v>
      </c>
      <c r="I279" s="115">
        <v>31</v>
      </c>
      <c r="J279" s="115">
        <v>19</v>
      </c>
      <c r="K279" s="115"/>
      <c r="L279" s="115"/>
      <c r="M279" s="115"/>
      <c r="N279" s="115"/>
      <c r="O279" s="115"/>
      <c r="P279" s="115"/>
    </row>
    <row r="280" spans="1:16" s="30" customFormat="1" x14ac:dyDescent="0.25">
      <c r="A280" s="117" t="s">
        <v>119</v>
      </c>
      <c r="B280" s="118"/>
      <c r="C280" s="115"/>
      <c r="D280" s="115">
        <v>32</v>
      </c>
      <c r="E280" s="115">
        <v>7</v>
      </c>
      <c r="F280" s="115">
        <v>30</v>
      </c>
      <c r="G280" s="115">
        <v>29</v>
      </c>
      <c r="H280" s="115">
        <v>26</v>
      </c>
      <c r="I280" s="115">
        <v>20</v>
      </c>
      <c r="J280" s="115">
        <v>26</v>
      </c>
      <c r="K280" s="115"/>
      <c r="L280" s="115"/>
      <c r="M280" s="115"/>
      <c r="N280" s="115"/>
      <c r="O280" s="115"/>
      <c r="P280" s="115"/>
    </row>
    <row r="281" spans="1:16" s="30" customFormat="1" x14ac:dyDescent="0.25">
      <c r="A281" s="117" t="s">
        <v>22</v>
      </c>
      <c r="B281" s="118"/>
      <c r="C281" s="115"/>
      <c r="D281" s="115">
        <v>26</v>
      </c>
      <c r="E281" s="115">
        <v>6</v>
      </c>
      <c r="F281" s="115">
        <v>11</v>
      </c>
      <c r="G281" s="115">
        <v>23</v>
      </c>
      <c r="H281" s="115">
        <v>7</v>
      </c>
      <c r="I281" s="115">
        <v>19</v>
      </c>
      <c r="J281" s="115">
        <v>25</v>
      </c>
      <c r="K281" s="115"/>
      <c r="L281" s="115"/>
      <c r="M281" s="115"/>
      <c r="N281" s="115"/>
      <c r="O281" s="115"/>
      <c r="P281" s="115"/>
    </row>
    <row r="282" spans="1:16" x14ac:dyDescent="0.25">
      <c r="A282" s="119" t="s">
        <v>14</v>
      </c>
      <c r="B282" s="120"/>
      <c r="C282" s="120">
        <v>0</v>
      </c>
      <c r="D282" s="120">
        <v>116</v>
      </c>
      <c r="E282" s="120">
        <v>75</v>
      </c>
      <c r="F282" s="120">
        <v>100</v>
      </c>
      <c r="G282" s="120">
        <v>119</v>
      </c>
      <c r="H282" s="120">
        <v>95</v>
      </c>
      <c r="I282" s="120"/>
      <c r="J282" s="120"/>
      <c r="K282" s="120"/>
      <c r="L282" s="120"/>
      <c r="M282" s="120"/>
      <c r="N282" s="120"/>
      <c r="O282" s="120">
        <v>0</v>
      </c>
      <c r="P282" s="120">
        <v>0</v>
      </c>
    </row>
    <row r="283" spans="1:16" x14ac:dyDescent="0.25">
      <c r="A283" s="121" t="s">
        <v>23</v>
      </c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09" t="s">
        <v>15</v>
      </c>
      <c r="O283" s="110"/>
      <c r="P283" s="122">
        <v>505</v>
      </c>
    </row>
    <row r="284" spans="1:16" x14ac:dyDescent="0.25">
      <c r="A284" s="123"/>
      <c r="B284" s="123" t="s">
        <v>230</v>
      </c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10"/>
      <c r="P284" s="110"/>
    </row>
    <row r="285" spans="1:16" x14ac:dyDescent="0.25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</row>
    <row r="286" spans="1:16" ht="16.5" thickBot="1" x14ac:dyDescent="0.3">
      <c r="A286" s="109" t="s">
        <v>145</v>
      </c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</row>
    <row r="287" spans="1:16" ht="16.5" thickBot="1" x14ac:dyDescent="0.3">
      <c r="A287" s="111"/>
      <c r="B287" s="112"/>
      <c r="C287" s="113" t="s">
        <v>0</v>
      </c>
      <c r="D287" s="114" t="s">
        <v>1</v>
      </c>
      <c r="E287" s="114" t="s">
        <v>2</v>
      </c>
      <c r="F287" s="114" t="s">
        <v>3</v>
      </c>
      <c r="G287" s="114" t="s">
        <v>4</v>
      </c>
      <c r="H287" s="114" t="s">
        <v>5</v>
      </c>
      <c r="I287" s="114" t="s">
        <v>6</v>
      </c>
      <c r="J287" s="114" t="s">
        <v>7</v>
      </c>
      <c r="K287" s="114" t="s">
        <v>8</v>
      </c>
      <c r="L287" s="114" t="s">
        <v>9</v>
      </c>
      <c r="M287" s="114" t="s">
        <v>10</v>
      </c>
      <c r="N287" s="114" t="s">
        <v>11</v>
      </c>
      <c r="O287" s="114" t="s">
        <v>12</v>
      </c>
      <c r="P287" s="114" t="s">
        <v>13</v>
      </c>
    </row>
    <row r="288" spans="1:16" s="30" customFormat="1" x14ac:dyDescent="0.25">
      <c r="A288" s="115" t="s">
        <v>16</v>
      </c>
      <c r="B288" s="116"/>
      <c r="C288" s="115"/>
      <c r="D288" s="115"/>
      <c r="E288" s="115">
        <v>29</v>
      </c>
      <c r="F288" s="115">
        <v>29</v>
      </c>
      <c r="G288" s="115">
        <v>22</v>
      </c>
      <c r="H288" s="115">
        <v>4</v>
      </c>
      <c r="I288" s="115">
        <v>27</v>
      </c>
      <c r="J288" s="115">
        <v>30</v>
      </c>
      <c r="K288" s="115">
        <v>31</v>
      </c>
      <c r="L288" s="115">
        <v>7</v>
      </c>
      <c r="M288" s="115">
        <v>1</v>
      </c>
      <c r="N288" s="115">
        <v>13</v>
      </c>
      <c r="O288" s="115"/>
      <c r="P288" s="115"/>
    </row>
    <row r="289" spans="1:16" s="30" customFormat="1" x14ac:dyDescent="0.25">
      <c r="A289" s="127" t="s">
        <v>17</v>
      </c>
      <c r="B289" s="128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</row>
    <row r="290" spans="1:16" s="30" customFormat="1" x14ac:dyDescent="0.25">
      <c r="A290" s="115" t="s">
        <v>18</v>
      </c>
      <c r="B290" s="115"/>
      <c r="C290" s="115"/>
      <c r="D290" s="115"/>
      <c r="E290" s="115">
        <v>21</v>
      </c>
      <c r="F290" s="115">
        <v>18</v>
      </c>
      <c r="G290" s="115">
        <v>27</v>
      </c>
      <c r="H290" s="115">
        <v>25</v>
      </c>
      <c r="I290" s="115">
        <v>29</v>
      </c>
      <c r="J290" s="115">
        <v>19</v>
      </c>
      <c r="K290" s="115">
        <v>4</v>
      </c>
      <c r="L290" s="115">
        <v>19</v>
      </c>
      <c r="M290" s="115">
        <v>27</v>
      </c>
      <c r="N290" s="115">
        <v>7</v>
      </c>
      <c r="O290" s="115"/>
      <c r="P290" s="115"/>
    </row>
    <row r="291" spans="1:16" s="30" customFormat="1" x14ac:dyDescent="0.25">
      <c r="A291" s="115" t="s">
        <v>19</v>
      </c>
      <c r="B291" s="115"/>
      <c r="C291" s="115"/>
      <c r="D291" s="115"/>
      <c r="E291" s="115">
        <v>28</v>
      </c>
      <c r="F291" s="115">
        <v>24</v>
      </c>
      <c r="G291" s="115">
        <v>18</v>
      </c>
      <c r="H291" s="115">
        <v>14</v>
      </c>
      <c r="I291" s="115">
        <v>11</v>
      </c>
      <c r="J291" s="115">
        <v>16</v>
      </c>
      <c r="K291" s="115">
        <v>4</v>
      </c>
      <c r="L291" s="115">
        <v>26</v>
      </c>
      <c r="M291" s="115">
        <v>15</v>
      </c>
      <c r="N291" s="115">
        <v>19</v>
      </c>
      <c r="O291" s="115"/>
      <c r="P291" s="115"/>
    </row>
    <row r="292" spans="1:16" s="30" customFormat="1" x14ac:dyDescent="0.25">
      <c r="A292" s="115" t="s">
        <v>20</v>
      </c>
      <c r="B292" s="115"/>
      <c r="C292" s="115"/>
      <c r="D292" s="115"/>
      <c r="E292" s="115">
        <v>12</v>
      </c>
      <c r="F292" s="115">
        <v>28</v>
      </c>
      <c r="G292" s="115">
        <v>8</v>
      </c>
      <c r="H292" s="115">
        <v>19</v>
      </c>
      <c r="I292" s="115">
        <v>4</v>
      </c>
      <c r="J292" s="115">
        <v>27</v>
      </c>
      <c r="K292" s="115">
        <v>14</v>
      </c>
      <c r="L292" s="115">
        <v>15</v>
      </c>
      <c r="M292" s="115">
        <v>10</v>
      </c>
      <c r="N292" s="115">
        <v>8</v>
      </c>
      <c r="O292" s="115"/>
      <c r="P292" s="115"/>
    </row>
    <row r="293" spans="1:16" s="30" customFormat="1" x14ac:dyDescent="0.25">
      <c r="A293" s="117" t="s">
        <v>119</v>
      </c>
      <c r="B293" s="118"/>
      <c r="C293" s="115"/>
      <c r="D293" s="115"/>
      <c r="E293" s="115">
        <v>13</v>
      </c>
      <c r="F293" s="115">
        <v>18</v>
      </c>
      <c r="G293" s="115">
        <v>17</v>
      </c>
      <c r="H293" s="115">
        <v>31</v>
      </c>
      <c r="I293" s="115">
        <v>4</v>
      </c>
      <c r="J293" s="115">
        <v>17</v>
      </c>
      <c r="K293" s="115">
        <v>20</v>
      </c>
      <c r="L293" s="115">
        <v>0</v>
      </c>
      <c r="M293" s="115">
        <v>30</v>
      </c>
      <c r="N293" s="115">
        <v>18</v>
      </c>
      <c r="O293" s="115"/>
      <c r="P293" s="115"/>
    </row>
    <row r="294" spans="1:16" s="30" customFormat="1" x14ac:dyDescent="0.25">
      <c r="A294" s="117" t="s">
        <v>22</v>
      </c>
      <c r="B294" s="118"/>
      <c r="C294" s="115"/>
      <c r="D294" s="115"/>
      <c r="E294" s="115">
        <v>30</v>
      </c>
      <c r="F294" s="115">
        <v>4</v>
      </c>
      <c r="G294" s="115">
        <v>16</v>
      </c>
      <c r="H294" s="115">
        <v>4</v>
      </c>
      <c r="I294" s="115">
        <v>18</v>
      </c>
      <c r="J294" s="115">
        <v>9</v>
      </c>
      <c r="K294" s="115">
        <v>10</v>
      </c>
      <c r="L294" s="115">
        <v>30</v>
      </c>
      <c r="M294" s="115">
        <v>31</v>
      </c>
      <c r="N294" s="115">
        <v>17</v>
      </c>
      <c r="O294" s="115"/>
      <c r="P294" s="115"/>
    </row>
    <row r="295" spans="1:16" x14ac:dyDescent="0.25">
      <c r="A295" s="119" t="s">
        <v>14</v>
      </c>
      <c r="B295" s="120"/>
      <c r="C295" s="120">
        <v>0</v>
      </c>
      <c r="D295" s="120">
        <v>0</v>
      </c>
      <c r="E295" s="120">
        <v>133</v>
      </c>
      <c r="F295" s="120">
        <v>121</v>
      </c>
      <c r="G295" s="120">
        <v>108</v>
      </c>
      <c r="H295" s="120">
        <v>97</v>
      </c>
      <c r="I295" s="120"/>
      <c r="J295" s="120"/>
      <c r="K295" s="120"/>
      <c r="L295" s="120"/>
      <c r="M295" s="120"/>
      <c r="N295" s="120"/>
      <c r="O295" s="120">
        <v>0</v>
      </c>
      <c r="P295" s="120">
        <v>0</v>
      </c>
    </row>
    <row r="296" spans="1:16" x14ac:dyDescent="0.25">
      <c r="A296" s="121" t="s">
        <v>23</v>
      </c>
      <c r="B296" s="110" t="s">
        <v>231</v>
      </c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09" t="s">
        <v>15</v>
      </c>
      <c r="O296" s="110"/>
      <c r="P296" s="122">
        <v>459</v>
      </c>
    </row>
    <row r="297" spans="1:16" x14ac:dyDescent="0.25">
      <c r="A297" s="123"/>
      <c r="B297" s="123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10"/>
      <c r="P297" s="110"/>
    </row>
    <row r="298" spans="1:16" x14ac:dyDescent="0.25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</row>
    <row r="299" spans="1:16" ht="16.5" thickBot="1" x14ac:dyDescent="0.3">
      <c r="A299" s="109" t="s">
        <v>146</v>
      </c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</row>
    <row r="300" spans="1:16" ht="16.5" thickBot="1" x14ac:dyDescent="0.3">
      <c r="A300" s="111"/>
      <c r="B300" s="112"/>
      <c r="C300" s="113" t="s">
        <v>0</v>
      </c>
      <c r="D300" s="114" t="s">
        <v>1</v>
      </c>
      <c r="E300" s="114" t="s">
        <v>2</v>
      </c>
      <c r="F300" s="114" t="s">
        <v>3</v>
      </c>
      <c r="G300" s="114" t="s">
        <v>4</v>
      </c>
      <c r="H300" s="114" t="s">
        <v>5</v>
      </c>
      <c r="I300" s="114" t="s">
        <v>6</v>
      </c>
      <c r="J300" s="114" t="s">
        <v>7</v>
      </c>
      <c r="K300" s="114" t="s">
        <v>8</v>
      </c>
      <c r="L300" s="114" t="s">
        <v>9</v>
      </c>
      <c r="M300" s="114" t="s">
        <v>10</v>
      </c>
      <c r="N300" s="114" t="s">
        <v>11</v>
      </c>
      <c r="O300" s="114" t="s">
        <v>12</v>
      </c>
      <c r="P300" s="114" t="s">
        <v>13</v>
      </c>
    </row>
    <row r="301" spans="1:16" s="30" customFormat="1" x14ac:dyDescent="0.25">
      <c r="A301" s="115" t="s">
        <v>16</v>
      </c>
      <c r="B301" s="116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</row>
    <row r="302" spans="1:16" s="30" customFormat="1" x14ac:dyDescent="0.25">
      <c r="A302" s="127" t="s">
        <v>17</v>
      </c>
      <c r="B302" s="128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</row>
    <row r="303" spans="1:16" s="30" customFormat="1" x14ac:dyDescent="0.25">
      <c r="A303" s="115" t="s">
        <v>18</v>
      </c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</row>
    <row r="304" spans="1:16" s="30" customFormat="1" x14ac:dyDescent="0.25">
      <c r="A304" s="115" t="s">
        <v>19</v>
      </c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</row>
    <row r="305" spans="1:16" s="30" customFormat="1" x14ac:dyDescent="0.25">
      <c r="A305" s="115" t="s">
        <v>20</v>
      </c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</row>
    <row r="306" spans="1:16" s="30" customFormat="1" x14ac:dyDescent="0.25">
      <c r="A306" s="117" t="s">
        <v>119</v>
      </c>
      <c r="B306" s="118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</row>
    <row r="307" spans="1:16" s="30" customFormat="1" x14ac:dyDescent="0.25">
      <c r="A307" s="117" t="s">
        <v>22</v>
      </c>
      <c r="B307" s="118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</row>
    <row r="308" spans="1:16" x14ac:dyDescent="0.25">
      <c r="A308" s="119" t="s">
        <v>14</v>
      </c>
      <c r="B308" s="120"/>
      <c r="C308" s="120">
        <v>0</v>
      </c>
      <c r="D308" s="120">
        <v>0</v>
      </c>
      <c r="E308" s="120">
        <v>0</v>
      </c>
      <c r="F308" s="120">
        <v>0</v>
      </c>
      <c r="G308" s="120">
        <v>0</v>
      </c>
      <c r="H308" s="120">
        <v>0</v>
      </c>
      <c r="I308" s="120"/>
      <c r="J308" s="120"/>
      <c r="K308" s="120"/>
      <c r="L308" s="120"/>
      <c r="M308" s="120"/>
      <c r="N308" s="120"/>
      <c r="O308" s="120">
        <v>0</v>
      </c>
      <c r="P308" s="120">
        <v>0</v>
      </c>
    </row>
    <row r="309" spans="1:16" x14ac:dyDescent="0.25">
      <c r="A309" s="121" t="s">
        <v>23</v>
      </c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09" t="s">
        <v>15</v>
      </c>
      <c r="O309" s="110"/>
      <c r="P309" s="122">
        <v>0</v>
      </c>
    </row>
    <row r="310" spans="1:16" x14ac:dyDescent="0.25">
      <c r="A310" s="123"/>
      <c r="B310" s="123" t="s">
        <v>232</v>
      </c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10"/>
      <c r="P310" s="110"/>
    </row>
    <row r="311" spans="1:16" x14ac:dyDescent="0.25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</row>
    <row r="312" spans="1:16" ht="16.5" thickBot="1" x14ac:dyDescent="0.3">
      <c r="A312" s="109" t="s">
        <v>147</v>
      </c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</row>
    <row r="313" spans="1:16" ht="16.5" thickBot="1" x14ac:dyDescent="0.3">
      <c r="A313" s="111"/>
      <c r="B313" s="112"/>
      <c r="C313" s="113" t="s">
        <v>0</v>
      </c>
      <c r="D313" s="114" t="s">
        <v>1</v>
      </c>
      <c r="E313" s="114" t="s">
        <v>2</v>
      </c>
      <c r="F313" s="114" t="s">
        <v>3</v>
      </c>
      <c r="G313" s="114" t="s">
        <v>4</v>
      </c>
      <c r="H313" s="114" t="s">
        <v>5</v>
      </c>
      <c r="I313" s="114" t="s">
        <v>6</v>
      </c>
      <c r="J313" s="114" t="s">
        <v>7</v>
      </c>
      <c r="K313" s="114" t="s">
        <v>8</v>
      </c>
      <c r="L313" s="114" t="s">
        <v>9</v>
      </c>
      <c r="M313" s="114" t="s">
        <v>10</v>
      </c>
      <c r="N313" s="114" t="s">
        <v>11</v>
      </c>
      <c r="O313" s="114" t="s">
        <v>12</v>
      </c>
      <c r="P313" s="114" t="s">
        <v>13</v>
      </c>
    </row>
    <row r="314" spans="1:16" s="30" customFormat="1" x14ac:dyDescent="0.25">
      <c r="A314" s="115" t="s">
        <v>16</v>
      </c>
      <c r="B314" s="116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</row>
    <row r="315" spans="1:16" s="30" customFormat="1" x14ac:dyDescent="0.25">
      <c r="A315" s="127" t="s">
        <v>17</v>
      </c>
      <c r="B315" s="128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</row>
    <row r="316" spans="1:16" s="30" customFormat="1" x14ac:dyDescent="0.25">
      <c r="A316" s="115" t="s">
        <v>18</v>
      </c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</row>
    <row r="317" spans="1:16" s="30" customFormat="1" x14ac:dyDescent="0.25">
      <c r="A317" s="115" t="s">
        <v>19</v>
      </c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</row>
    <row r="318" spans="1:16" s="30" customFormat="1" x14ac:dyDescent="0.25">
      <c r="A318" s="115" t="s">
        <v>20</v>
      </c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</row>
    <row r="319" spans="1:16" s="30" customFormat="1" x14ac:dyDescent="0.25">
      <c r="A319" s="117" t="s">
        <v>119</v>
      </c>
      <c r="B319" s="118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</row>
    <row r="320" spans="1:16" s="30" customFormat="1" x14ac:dyDescent="0.25">
      <c r="A320" s="117" t="s">
        <v>22</v>
      </c>
      <c r="B320" s="118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</row>
    <row r="321" spans="1:16" x14ac:dyDescent="0.25">
      <c r="A321" s="119" t="s">
        <v>14</v>
      </c>
      <c r="B321" s="120"/>
      <c r="C321" s="120">
        <v>0</v>
      </c>
      <c r="D321" s="120">
        <v>0</v>
      </c>
      <c r="E321" s="120">
        <v>0</v>
      </c>
      <c r="F321" s="120">
        <v>0</v>
      </c>
      <c r="G321" s="120">
        <v>0</v>
      </c>
      <c r="H321" s="120">
        <v>0</v>
      </c>
      <c r="I321" s="120"/>
      <c r="J321" s="120"/>
      <c r="K321" s="120"/>
      <c r="L321" s="120"/>
      <c r="M321" s="120"/>
      <c r="N321" s="120"/>
      <c r="O321" s="120"/>
      <c r="P321" s="120">
        <v>0</v>
      </c>
    </row>
    <row r="322" spans="1:16" x14ac:dyDescent="0.25">
      <c r="A322" s="121" t="s">
        <v>23</v>
      </c>
      <c r="B322" s="110" t="s">
        <v>233</v>
      </c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09"/>
      <c r="O322" s="110"/>
      <c r="P322" s="122">
        <v>0</v>
      </c>
    </row>
    <row r="323" spans="1:16" x14ac:dyDescent="0.25">
      <c r="A323" s="123"/>
      <c r="B323" s="123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10"/>
      <c r="P323" s="110"/>
    </row>
    <row r="324" spans="1:16" x14ac:dyDescent="0.25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</row>
    <row r="325" spans="1:16" ht="16.5" thickBot="1" x14ac:dyDescent="0.3">
      <c r="A325" s="7" t="s">
        <v>148</v>
      </c>
    </row>
    <row r="326" spans="1:16" ht="16.5" thickBot="1" x14ac:dyDescent="0.3">
      <c r="A326" s="8"/>
      <c r="B326" s="9"/>
      <c r="C326" s="10" t="s">
        <v>0</v>
      </c>
      <c r="D326" s="11" t="s">
        <v>1</v>
      </c>
      <c r="E326" s="11" t="s">
        <v>2</v>
      </c>
      <c r="F326" s="11" t="s">
        <v>3</v>
      </c>
      <c r="G326" s="11" t="s">
        <v>4</v>
      </c>
      <c r="H326" s="11" t="s">
        <v>5</v>
      </c>
      <c r="I326" s="11" t="s">
        <v>6</v>
      </c>
      <c r="J326" s="11" t="s">
        <v>7</v>
      </c>
      <c r="K326" s="11" t="s">
        <v>8</v>
      </c>
      <c r="L326" s="11" t="s">
        <v>9</v>
      </c>
      <c r="M326" s="11" t="s">
        <v>10</v>
      </c>
      <c r="N326" s="11" t="s">
        <v>11</v>
      </c>
      <c r="O326" s="11" t="s">
        <v>12</v>
      </c>
      <c r="P326" s="11" t="s">
        <v>13</v>
      </c>
    </row>
    <row r="327" spans="1:16" s="30" customFormat="1" x14ac:dyDescent="0.25">
      <c r="A327" s="36" t="s">
        <v>16</v>
      </c>
      <c r="B327" s="37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</row>
    <row r="328" spans="1:16" s="30" customFormat="1" x14ac:dyDescent="0.25">
      <c r="A328" s="129" t="s">
        <v>17</v>
      </c>
      <c r="B328" s="130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</row>
    <row r="329" spans="1:16" s="30" customFormat="1" x14ac:dyDescent="0.25">
      <c r="A329" s="36" t="s">
        <v>18</v>
      </c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</row>
    <row r="330" spans="1:16" s="30" customFormat="1" x14ac:dyDescent="0.25">
      <c r="A330" s="36" t="s">
        <v>19</v>
      </c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</row>
    <row r="331" spans="1:16" s="30" customFormat="1" x14ac:dyDescent="0.25">
      <c r="A331" s="36" t="s">
        <v>20</v>
      </c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</row>
    <row r="332" spans="1:16" s="30" customFormat="1" x14ac:dyDescent="0.25">
      <c r="A332" s="58" t="s">
        <v>119</v>
      </c>
      <c r="B332" s="59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</row>
    <row r="333" spans="1:16" s="30" customFormat="1" x14ac:dyDescent="0.25">
      <c r="A333" s="58" t="s">
        <v>22</v>
      </c>
      <c r="B333" s="59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</row>
    <row r="334" spans="1:16" x14ac:dyDescent="0.25">
      <c r="A334" s="14" t="s">
        <v>14</v>
      </c>
      <c r="B334" s="12"/>
      <c r="C334" s="12">
        <v>0</v>
      </c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/>
      <c r="J334" s="12"/>
      <c r="K334" s="12"/>
      <c r="L334" s="12">
        <v>0</v>
      </c>
      <c r="M334" s="12">
        <v>0</v>
      </c>
      <c r="N334" s="12">
        <v>0</v>
      </c>
      <c r="O334" s="12">
        <v>0</v>
      </c>
      <c r="P334" s="12">
        <v>0</v>
      </c>
    </row>
    <row r="335" spans="1:16" x14ac:dyDescent="0.25">
      <c r="A335" s="17" t="s">
        <v>23</v>
      </c>
      <c r="N335" s="7" t="s">
        <v>15</v>
      </c>
      <c r="P335" s="62">
        <v>0</v>
      </c>
    </row>
    <row r="336" spans="1:16" x14ac:dyDescent="0.25">
      <c r="A336" s="15"/>
      <c r="B336" s="15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4"/>
      <c r="P336" s="4"/>
    </row>
    <row r="338" spans="1:16" ht="16.5" thickBot="1" x14ac:dyDescent="0.3">
      <c r="A338" s="7" t="s">
        <v>149</v>
      </c>
    </row>
    <row r="339" spans="1:16" ht="16.5" thickBot="1" x14ac:dyDescent="0.3">
      <c r="A339" s="8"/>
      <c r="B339" s="9"/>
      <c r="C339" s="10" t="s">
        <v>0</v>
      </c>
      <c r="D339" s="11" t="s">
        <v>1</v>
      </c>
      <c r="E339" s="11" t="s">
        <v>2</v>
      </c>
      <c r="F339" s="11" t="s">
        <v>3</v>
      </c>
      <c r="G339" s="11" t="s">
        <v>4</v>
      </c>
      <c r="H339" s="11" t="s">
        <v>5</v>
      </c>
      <c r="I339" s="11" t="s">
        <v>6</v>
      </c>
      <c r="J339" s="11" t="s">
        <v>7</v>
      </c>
      <c r="K339" s="11" t="s">
        <v>8</v>
      </c>
      <c r="L339" s="11" t="s">
        <v>9</v>
      </c>
      <c r="M339" s="11" t="s">
        <v>10</v>
      </c>
      <c r="N339" s="11" t="s">
        <v>11</v>
      </c>
      <c r="O339" s="11" t="s">
        <v>12</v>
      </c>
      <c r="P339" s="11" t="s">
        <v>13</v>
      </c>
    </row>
    <row r="340" spans="1:16" s="30" customFormat="1" x14ac:dyDescent="0.25">
      <c r="A340" s="36" t="s">
        <v>16</v>
      </c>
      <c r="B340" s="37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</row>
    <row r="341" spans="1:16" s="30" customFormat="1" x14ac:dyDescent="0.25">
      <c r="A341" s="129" t="s">
        <v>17</v>
      </c>
      <c r="B341" s="130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</row>
    <row r="342" spans="1:16" s="30" customFormat="1" x14ac:dyDescent="0.25">
      <c r="A342" s="36" t="s">
        <v>18</v>
      </c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</row>
    <row r="343" spans="1:16" s="30" customFormat="1" x14ac:dyDescent="0.25">
      <c r="A343" s="36" t="s">
        <v>19</v>
      </c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</row>
    <row r="344" spans="1:16" s="30" customFormat="1" x14ac:dyDescent="0.25">
      <c r="A344" s="36" t="s">
        <v>20</v>
      </c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</row>
    <row r="345" spans="1:16" s="30" customFormat="1" x14ac:dyDescent="0.25">
      <c r="A345" s="129" t="s">
        <v>21</v>
      </c>
      <c r="B345" s="130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</row>
    <row r="346" spans="1:16" s="30" customFormat="1" x14ac:dyDescent="0.25">
      <c r="A346" s="58" t="s">
        <v>119</v>
      </c>
      <c r="B346" s="59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</row>
    <row r="347" spans="1:16" s="30" customFormat="1" x14ac:dyDescent="0.25">
      <c r="A347" s="58" t="s">
        <v>22</v>
      </c>
      <c r="B347" s="59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</row>
    <row r="348" spans="1:16" x14ac:dyDescent="0.25">
      <c r="A348" s="14" t="s">
        <v>14</v>
      </c>
      <c r="B348" s="12"/>
      <c r="C348" s="12">
        <v>0</v>
      </c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</row>
    <row r="349" spans="1:16" x14ac:dyDescent="0.25">
      <c r="A349" s="17" t="s">
        <v>23</v>
      </c>
      <c r="N349" s="7" t="s">
        <v>15</v>
      </c>
      <c r="P349" s="62">
        <v>0</v>
      </c>
    </row>
    <row r="350" spans="1:16" x14ac:dyDescent="0.25">
      <c r="A350" s="15"/>
      <c r="B350" s="15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4"/>
      <c r="P350" s="4"/>
    </row>
    <row r="352" spans="1:16" ht="16.5" thickBot="1" x14ac:dyDescent="0.3">
      <c r="A352" s="7" t="s">
        <v>150</v>
      </c>
    </row>
    <row r="353" spans="1:16" ht="16.5" thickBot="1" x14ac:dyDescent="0.3">
      <c r="A353" s="8"/>
      <c r="B353" s="9"/>
      <c r="C353" s="10" t="s">
        <v>0</v>
      </c>
      <c r="D353" s="11" t="s">
        <v>1</v>
      </c>
      <c r="E353" s="11" t="s">
        <v>2</v>
      </c>
      <c r="F353" s="11" t="s">
        <v>3</v>
      </c>
      <c r="G353" s="11" t="s">
        <v>4</v>
      </c>
      <c r="H353" s="11" t="s">
        <v>5</v>
      </c>
      <c r="I353" s="11" t="s">
        <v>6</v>
      </c>
      <c r="J353" s="11" t="s">
        <v>7</v>
      </c>
      <c r="K353" s="11" t="s">
        <v>8</v>
      </c>
      <c r="L353" s="11" t="s">
        <v>9</v>
      </c>
      <c r="M353" s="11" t="s">
        <v>10</v>
      </c>
      <c r="N353" s="11" t="s">
        <v>11</v>
      </c>
      <c r="O353" s="11" t="s">
        <v>12</v>
      </c>
      <c r="P353" s="11" t="s">
        <v>13</v>
      </c>
    </row>
    <row r="354" spans="1:16" s="30" customFormat="1" x14ac:dyDescent="0.25">
      <c r="A354" s="36" t="s">
        <v>16</v>
      </c>
      <c r="B354" s="37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</row>
    <row r="355" spans="1:16" s="30" customFormat="1" x14ac:dyDescent="0.25">
      <c r="A355" s="129" t="s">
        <v>17</v>
      </c>
      <c r="B355" s="130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</row>
    <row r="356" spans="1:16" s="30" customFormat="1" x14ac:dyDescent="0.25">
      <c r="A356" s="36" t="s">
        <v>18</v>
      </c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</row>
    <row r="357" spans="1:16" s="30" customFormat="1" x14ac:dyDescent="0.25">
      <c r="A357" s="36" t="s">
        <v>19</v>
      </c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</row>
    <row r="358" spans="1:16" s="30" customFormat="1" x14ac:dyDescent="0.25">
      <c r="A358" s="36" t="s">
        <v>20</v>
      </c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</row>
    <row r="359" spans="1:16" s="30" customFormat="1" x14ac:dyDescent="0.25">
      <c r="A359" s="129" t="s">
        <v>21</v>
      </c>
      <c r="B359" s="130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</row>
    <row r="360" spans="1:16" s="30" customFormat="1" x14ac:dyDescent="0.25">
      <c r="A360" s="58" t="s">
        <v>119</v>
      </c>
      <c r="B360" s="59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</row>
    <row r="361" spans="1:16" s="30" customFormat="1" x14ac:dyDescent="0.25">
      <c r="A361" s="58" t="s">
        <v>22</v>
      </c>
      <c r="B361" s="59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</row>
    <row r="362" spans="1:16" x14ac:dyDescent="0.25">
      <c r="A362" s="14" t="s">
        <v>14</v>
      </c>
      <c r="B362" s="12"/>
      <c r="C362" s="12">
        <v>0</v>
      </c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</row>
    <row r="363" spans="1:16" x14ac:dyDescent="0.25">
      <c r="A363" s="17" t="s">
        <v>23</v>
      </c>
      <c r="N363" s="7" t="s">
        <v>15</v>
      </c>
      <c r="P363" s="62">
        <v>0</v>
      </c>
    </row>
    <row r="364" spans="1:16" x14ac:dyDescent="0.25">
      <c r="A364" s="15"/>
      <c r="B364" s="15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4"/>
      <c r="P364" s="4"/>
    </row>
    <row r="366" spans="1:16" ht="16.5" thickBot="1" x14ac:dyDescent="0.3">
      <c r="A366" s="7" t="s">
        <v>151</v>
      </c>
    </row>
    <row r="367" spans="1:16" ht="16.5" thickBot="1" x14ac:dyDescent="0.3">
      <c r="A367" s="8"/>
      <c r="B367" s="9"/>
      <c r="C367" s="10" t="s">
        <v>0</v>
      </c>
      <c r="D367" s="11" t="s">
        <v>1</v>
      </c>
      <c r="E367" s="11" t="s">
        <v>2</v>
      </c>
      <c r="F367" s="11" t="s">
        <v>3</v>
      </c>
      <c r="G367" s="11" t="s">
        <v>4</v>
      </c>
      <c r="H367" s="11" t="s">
        <v>5</v>
      </c>
      <c r="I367" s="11" t="s">
        <v>6</v>
      </c>
      <c r="J367" s="11" t="s">
        <v>7</v>
      </c>
      <c r="K367" s="11" t="s">
        <v>8</v>
      </c>
      <c r="L367" s="11" t="s">
        <v>9</v>
      </c>
      <c r="M367" s="11" t="s">
        <v>10</v>
      </c>
      <c r="N367" s="11" t="s">
        <v>11</v>
      </c>
      <c r="O367" s="11" t="s">
        <v>12</v>
      </c>
      <c r="P367" s="11" t="s">
        <v>13</v>
      </c>
    </row>
    <row r="368" spans="1:16" s="30" customFormat="1" x14ac:dyDescent="0.25">
      <c r="A368" s="36" t="s">
        <v>16</v>
      </c>
      <c r="B368" s="37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</row>
    <row r="369" spans="1:16" s="30" customFormat="1" x14ac:dyDescent="0.25">
      <c r="A369" s="129" t="s">
        <v>17</v>
      </c>
      <c r="B369" s="130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</row>
    <row r="370" spans="1:16" s="30" customFormat="1" x14ac:dyDescent="0.25">
      <c r="A370" s="36" t="s">
        <v>18</v>
      </c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</row>
    <row r="371" spans="1:16" s="30" customFormat="1" x14ac:dyDescent="0.25">
      <c r="A371" s="36" t="s">
        <v>19</v>
      </c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</row>
    <row r="372" spans="1:16" s="30" customFormat="1" x14ac:dyDescent="0.25">
      <c r="A372" s="36" t="s">
        <v>20</v>
      </c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</row>
    <row r="373" spans="1:16" s="30" customFormat="1" x14ac:dyDescent="0.25">
      <c r="A373" s="58" t="s">
        <v>119</v>
      </c>
      <c r="B373" s="59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</row>
    <row r="374" spans="1:16" s="30" customFormat="1" x14ac:dyDescent="0.25">
      <c r="A374" s="58" t="s">
        <v>22</v>
      </c>
      <c r="B374" s="59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</row>
    <row r="375" spans="1:16" x14ac:dyDescent="0.25">
      <c r="A375" s="14" t="s">
        <v>14</v>
      </c>
      <c r="B375" s="12"/>
      <c r="C375" s="12">
        <v>0</v>
      </c>
      <c r="D375" s="12"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</row>
    <row r="376" spans="1:16" x14ac:dyDescent="0.25">
      <c r="A376" s="17" t="s">
        <v>23</v>
      </c>
      <c r="N376" s="7" t="s">
        <v>15</v>
      </c>
      <c r="P376" s="62">
        <v>0</v>
      </c>
    </row>
    <row r="377" spans="1:16" x14ac:dyDescent="0.25">
      <c r="A377" s="15"/>
      <c r="B377" s="15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4"/>
      <c r="P377" s="4"/>
    </row>
    <row r="379" spans="1:16" ht="16.5" thickBot="1" x14ac:dyDescent="0.3">
      <c r="A379" s="7" t="s">
        <v>152</v>
      </c>
    </row>
    <row r="380" spans="1:16" ht="16.5" thickBot="1" x14ac:dyDescent="0.3">
      <c r="A380" s="8"/>
      <c r="B380" s="9"/>
      <c r="C380" s="10" t="s">
        <v>0</v>
      </c>
      <c r="D380" s="11" t="s">
        <v>1</v>
      </c>
      <c r="E380" s="11" t="s">
        <v>2</v>
      </c>
      <c r="F380" s="11" t="s">
        <v>3</v>
      </c>
      <c r="G380" s="11" t="s">
        <v>4</v>
      </c>
      <c r="H380" s="11" t="s">
        <v>5</v>
      </c>
      <c r="I380" s="11" t="s">
        <v>6</v>
      </c>
      <c r="J380" s="11" t="s">
        <v>7</v>
      </c>
      <c r="K380" s="11" t="s">
        <v>8</v>
      </c>
      <c r="L380" s="11" t="s">
        <v>9</v>
      </c>
      <c r="M380" s="11" t="s">
        <v>10</v>
      </c>
      <c r="N380" s="11" t="s">
        <v>11</v>
      </c>
      <c r="O380" s="11" t="s">
        <v>12</v>
      </c>
      <c r="P380" s="11" t="s">
        <v>13</v>
      </c>
    </row>
    <row r="381" spans="1:16" s="30" customFormat="1" x14ac:dyDescent="0.25">
      <c r="A381" s="36" t="s">
        <v>16</v>
      </c>
      <c r="B381" s="37"/>
      <c r="C381" s="36"/>
      <c r="D381" s="36"/>
      <c r="E381" s="36"/>
      <c r="F381" s="36"/>
      <c r="G381" s="36"/>
      <c r="H381" s="36"/>
      <c r="I381" s="36">
        <v>0</v>
      </c>
      <c r="J381" s="36">
        <v>0</v>
      </c>
      <c r="K381" s="36">
        <v>2</v>
      </c>
      <c r="L381" s="36">
        <v>101</v>
      </c>
      <c r="M381" s="36">
        <v>53</v>
      </c>
      <c r="N381" s="36">
        <v>0</v>
      </c>
      <c r="O381" s="36"/>
      <c r="P381" s="36"/>
    </row>
    <row r="382" spans="1:16" s="30" customFormat="1" x14ac:dyDescent="0.25">
      <c r="A382" s="129" t="s">
        <v>17</v>
      </c>
      <c r="B382" s="130"/>
      <c r="C382" s="36"/>
      <c r="D382" s="36"/>
      <c r="E382" s="36"/>
      <c r="F382" s="36"/>
      <c r="G382" s="36"/>
      <c r="H382" s="36"/>
      <c r="I382" s="36"/>
      <c r="J382" s="36"/>
      <c r="K382" s="36"/>
      <c r="L382" s="36">
        <v>0</v>
      </c>
      <c r="M382" s="36">
        <v>0</v>
      </c>
      <c r="N382" s="36">
        <v>0</v>
      </c>
      <c r="O382" s="36"/>
      <c r="P382" s="36"/>
    </row>
    <row r="383" spans="1:16" s="30" customFormat="1" x14ac:dyDescent="0.25">
      <c r="A383" s="36" t="s">
        <v>18</v>
      </c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>
        <v>5</v>
      </c>
      <c r="M383" s="36">
        <v>7</v>
      </c>
      <c r="N383" s="36">
        <v>0</v>
      </c>
      <c r="O383" s="36"/>
      <c r="P383" s="36"/>
    </row>
    <row r="384" spans="1:16" s="30" customFormat="1" x14ac:dyDescent="0.25">
      <c r="A384" s="36" t="s">
        <v>19</v>
      </c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>
        <v>0</v>
      </c>
      <c r="M384" s="36">
        <v>1</v>
      </c>
      <c r="N384" s="36">
        <v>0</v>
      </c>
      <c r="O384" s="36"/>
      <c r="P384" s="36"/>
    </row>
    <row r="385" spans="1:16" s="30" customFormat="1" x14ac:dyDescent="0.25">
      <c r="A385" s="36" t="s">
        <v>20</v>
      </c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>
        <v>8</v>
      </c>
      <c r="M385" s="36">
        <v>2</v>
      </c>
      <c r="N385" s="36">
        <v>0</v>
      </c>
      <c r="O385" s="36"/>
      <c r="P385" s="36"/>
    </row>
    <row r="386" spans="1:16" s="30" customFormat="1" x14ac:dyDescent="0.25">
      <c r="A386" s="58" t="s">
        <v>119</v>
      </c>
      <c r="B386" s="59"/>
      <c r="C386" s="36"/>
      <c r="D386" s="36"/>
      <c r="E386" s="36"/>
      <c r="F386" s="36"/>
      <c r="G386" s="36"/>
      <c r="H386" s="36"/>
      <c r="I386" s="36"/>
      <c r="J386" s="36"/>
      <c r="K386" s="36"/>
      <c r="L386" s="36">
        <v>0</v>
      </c>
      <c r="M386" s="36">
        <v>2</v>
      </c>
      <c r="N386" s="36">
        <v>2</v>
      </c>
      <c r="O386" s="36"/>
      <c r="P386" s="36"/>
    </row>
    <row r="387" spans="1:16" s="30" customFormat="1" x14ac:dyDescent="0.25">
      <c r="A387" s="58" t="s">
        <v>22</v>
      </c>
      <c r="B387" s="59"/>
      <c r="C387" s="36"/>
      <c r="D387" s="36"/>
      <c r="E387" s="36"/>
      <c r="F387" s="36"/>
      <c r="G387" s="36"/>
      <c r="H387" s="36"/>
      <c r="I387" s="36"/>
      <c r="J387" s="36"/>
      <c r="K387" s="36"/>
      <c r="L387" s="36">
        <v>0</v>
      </c>
      <c r="M387" s="36">
        <v>0</v>
      </c>
      <c r="N387" s="36">
        <v>0</v>
      </c>
      <c r="O387" s="36"/>
      <c r="P387" s="36"/>
    </row>
    <row r="388" spans="1:16" x14ac:dyDescent="0.25">
      <c r="A388" s="14" t="s">
        <v>14</v>
      </c>
      <c r="B388" s="12"/>
      <c r="C388" s="12">
        <v>0</v>
      </c>
      <c r="D388" s="12">
        <v>0</v>
      </c>
      <c r="E388" s="12">
        <v>0</v>
      </c>
      <c r="F388" s="12">
        <v>0</v>
      </c>
      <c r="G388" s="12">
        <v>0</v>
      </c>
      <c r="H388" s="12">
        <v>0</v>
      </c>
      <c r="I388" s="12"/>
      <c r="J388" s="12"/>
      <c r="K388" s="12"/>
      <c r="L388" s="12">
        <v>114</v>
      </c>
      <c r="M388" s="12">
        <v>65</v>
      </c>
      <c r="N388" s="12">
        <v>2</v>
      </c>
      <c r="O388" s="12">
        <v>0</v>
      </c>
      <c r="P388" s="12">
        <v>0</v>
      </c>
    </row>
    <row r="389" spans="1:16" x14ac:dyDescent="0.25">
      <c r="A389" s="17" t="s">
        <v>23</v>
      </c>
      <c r="B389" s="2" t="s">
        <v>234</v>
      </c>
      <c r="N389" s="7"/>
      <c r="P389" s="62">
        <v>181</v>
      </c>
    </row>
    <row r="390" spans="1:16" x14ac:dyDescent="0.25">
      <c r="A390" s="15"/>
      <c r="B390" s="15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4"/>
      <c r="P390" s="4"/>
    </row>
    <row r="392" spans="1:16" ht="16.5" thickBot="1" x14ac:dyDescent="0.3">
      <c r="A392" s="7" t="s">
        <v>153</v>
      </c>
    </row>
    <row r="393" spans="1:16" ht="16.5" thickBot="1" x14ac:dyDescent="0.3">
      <c r="A393" s="8"/>
      <c r="B393" s="9"/>
      <c r="C393" s="10" t="s">
        <v>0</v>
      </c>
      <c r="D393" s="11" t="s">
        <v>1</v>
      </c>
      <c r="E393" s="11" t="s">
        <v>2</v>
      </c>
      <c r="F393" s="11" t="s">
        <v>3</v>
      </c>
      <c r="G393" s="11" t="s">
        <v>4</v>
      </c>
      <c r="H393" s="11" t="s">
        <v>5</v>
      </c>
      <c r="I393" s="11" t="s">
        <v>6</v>
      </c>
      <c r="J393" s="11" t="s">
        <v>7</v>
      </c>
      <c r="K393" s="11" t="s">
        <v>8</v>
      </c>
      <c r="L393" s="11" t="s">
        <v>9</v>
      </c>
      <c r="M393" s="11" t="s">
        <v>10</v>
      </c>
      <c r="N393" s="11" t="s">
        <v>11</v>
      </c>
      <c r="O393" s="11" t="s">
        <v>12</v>
      </c>
      <c r="P393" s="11" t="s">
        <v>13</v>
      </c>
    </row>
    <row r="394" spans="1:16" s="30" customFormat="1" x14ac:dyDescent="0.25">
      <c r="A394" s="36" t="s">
        <v>16</v>
      </c>
      <c r="B394" s="37"/>
      <c r="C394" s="36"/>
      <c r="D394" s="36"/>
      <c r="E394" s="36"/>
      <c r="F394" s="36"/>
      <c r="G394" s="36"/>
      <c r="H394" s="36"/>
      <c r="I394" s="36">
        <v>0</v>
      </c>
      <c r="J394" s="36">
        <v>5</v>
      </c>
      <c r="K394" s="36">
        <v>81</v>
      </c>
      <c r="L394" s="36">
        <v>100</v>
      </c>
      <c r="M394" s="36">
        <v>73</v>
      </c>
      <c r="N394" s="36">
        <v>36</v>
      </c>
      <c r="O394" s="36"/>
      <c r="P394" s="36"/>
    </row>
    <row r="395" spans="1:16" s="30" customFormat="1" x14ac:dyDescent="0.25">
      <c r="A395" s="129" t="s">
        <v>17</v>
      </c>
      <c r="B395" s="130"/>
      <c r="C395" s="36"/>
      <c r="D395" s="36"/>
      <c r="E395" s="36"/>
      <c r="F395" s="36"/>
      <c r="G395" s="36"/>
      <c r="H395" s="36"/>
      <c r="I395" s="36">
        <v>0</v>
      </c>
      <c r="J395" s="36">
        <v>0</v>
      </c>
      <c r="K395" s="36">
        <v>0</v>
      </c>
      <c r="L395" s="36">
        <v>0</v>
      </c>
      <c r="M395" s="36">
        <v>0</v>
      </c>
      <c r="N395" s="36">
        <v>0</v>
      </c>
      <c r="O395" s="36"/>
      <c r="P395" s="36"/>
    </row>
    <row r="396" spans="1:16" s="30" customFormat="1" x14ac:dyDescent="0.25">
      <c r="A396" s="36" t="s">
        <v>18</v>
      </c>
      <c r="B396" s="36"/>
      <c r="C396" s="36"/>
      <c r="D396" s="36"/>
      <c r="E396" s="36"/>
      <c r="F396" s="36"/>
      <c r="G396" s="36"/>
      <c r="H396" s="36"/>
      <c r="I396" s="36">
        <v>0</v>
      </c>
      <c r="J396" s="36">
        <v>3</v>
      </c>
      <c r="K396" s="36">
        <v>6</v>
      </c>
      <c r="L396" s="36">
        <v>14</v>
      </c>
      <c r="M396" s="36">
        <v>8</v>
      </c>
      <c r="N396" s="36">
        <v>3</v>
      </c>
      <c r="O396" s="36"/>
      <c r="P396" s="36"/>
    </row>
    <row r="397" spans="1:16" s="30" customFormat="1" x14ac:dyDescent="0.25">
      <c r="A397" s="36" t="s">
        <v>19</v>
      </c>
      <c r="B397" s="36"/>
      <c r="C397" s="36"/>
      <c r="D397" s="36"/>
      <c r="E397" s="36"/>
      <c r="F397" s="36"/>
      <c r="G397" s="36"/>
      <c r="H397" s="36"/>
      <c r="I397" s="36">
        <v>2</v>
      </c>
      <c r="J397" s="36">
        <v>0</v>
      </c>
      <c r="K397" s="36">
        <v>2</v>
      </c>
      <c r="L397" s="36">
        <v>0</v>
      </c>
      <c r="M397" s="36">
        <v>0</v>
      </c>
      <c r="N397" s="36">
        <v>0</v>
      </c>
      <c r="O397" s="36"/>
      <c r="P397" s="36"/>
    </row>
    <row r="398" spans="1:16" s="30" customFormat="1" x14ac:dyDescent="0.25">
      <c r="A398" s="36" t="s">
        <v>20</v>
      </c>
      <c r="B398" s="36"/>
      <c r="C398" s="36"/>
      <c r="D398" s="36"/>
      <c r="E398" s="36"/>
      <c r="F398" s="36"/>
      <c r="G398" s="36"/>
      <c r="H398" s="36"/>
      <c r="I398" s="36">
        <v>7</v>
      </c>
      <c r="J398" s="36">
        <v>13</v>
      </c>
      <c r="K398" s="36">
        <v>21</v>
      </c>
      <c r="L398" s="36">
        <v>34</v>
      </c>
      <c r="M398" s="36">
        <v>22</v>
      </c>
      <c r="N398" s="36">
        <v>2</v>
      </c>
      <c r="O398" s="36"/>
      <c r="P398" s="36"/>
    </row>
    <row r="399" spans="1:16" s="30" customFormat="1" x14ac:dyDescent="0.25">
      <c r="A399" s="58" t="s">
        <v>119</v>
      </c>
      <c r="B399" s="59"/>
      <c r="C399" s="36"/>
      <c r="D399" s="36"/>
      <c r="E399" s="36"/>
      <c r="F399" s="36"/>
      <c r="G399" s="36"/>
      <c r="H399" s="36"/>
      <c r="I399" s="36">
        <v>4</v>
      </c>
      <c r="J399" s="36">
        <v>2</v>
      </c>
      <c r="K399" s="36">
        <v>3</v>
      </c>
      <c r="L399" s="36">
        <v>4</v>
      </c>
      <c r="M399" s="36">
        <v>7</v>
      </c>
      <c r="N399" s="36">
        <v>5</v>
      </c>
      <c r="O399" s="36"/>
      <c r="P399" s="36"/>
    </row>
    <row r="400" spans="1:16" s="30" customFormat="1" x14ac:dyDescent="0.25">
      <c r="A400" s="58" t="s">
        <v>22</v>
      </c>
      <c r="B400" s="59"/>
      <c r="C400" s="36"/>
      <c r="D400" s="36"/>
      <c r="E400" s="36"/>
      <c r="F400" s="36"/>
      <c r="G400" s="36"/>
      <c r="H400" s="36"/>
      <c r="I400" s="36">
        <v>3</v>
      </c>
      <c r="J400" s="36">
        <v>10</v>
      </c>
      <c r="K400" s="36">
        <v>8</v>
      </c>
      <c r="L400" s="36">
        <v>2</v>
      </c>
      <c r="M400" s="36">
        <v>0</v>
      </c>
      <c r="N400" s="36">
        <v>2</v>
      </c>
      <c r="O400" s="36">
        <v>0</v>
      </c>
      <c r="P400" s="36"/>
    </row>
    <row r="401" spans="1:16" x14ac:dyDescent="0.25">
      <c r="A401" s="14" t="s">
        <v>14</v>
      </c>
      <c r="B401" s="12"/>
      <c r="C401" s="12">
        <v>0</v>
      </c>
      <c r="D401" s="12">
        <v>0</v>
      </c>
      <c r="E401" s="12">
        <v>0</v>
      </c>
      <c r="F401" s="12">
        <v>0</v>
      </c>
      <c r="G401" s="12">
        <v>0</v>
      </c>
      <c r="H401" s="12">
        <v>0</v>
      </c>
      <c r="I401" s="12">
        <v>16</v>
      </c>
      <c r="J401" s="12">
        <v>33</v>
      </c>
      <c r="K401" s="12">
        <v>121</v>
      </c>
      <c r="L401" s="12">
        <v>154</v>
      </c>
      <c r="M401" s="12">
        <v>110</v>
      </c>
      <c r="N401" s="12">
        <v>51</v>
      </c>
      <c r="O401" s="12">
        <v>0</v>
      </c>
      <c r="P401" s="12">
        <v>0</v>
      </c>
    </row>
    <row r="402" spans="1:16" x14ac:dyDescent="0.25">
      <c r="A402" s="17" t="s">
        <v>23</v>
      </c>
      <c r="B402" s="2" t="s">
        <v>235</v>
      </c>
      <c r="N402" s="7" t="s">
        <v>15</v>
      </c>
      <c r="P402" s="62">
        <v>485</v>
      </c>
    </row>
    <row r="403" spans="1:16" x14ac:dyDescent="0.25">
      <c r="A403" s="15"/>
      <c r="B403" s="15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4"/>
      <c r="P403" s="4"/>
    </row>
    <row r="404" spans="1:16" ht="16.5" thickBot="1" x14ac:dyDescent="0.3"/>
    <row r="405" spans="1:16" x14ac:dyDescent="0.25">
      <c r="A405" s="18" t="s">
        <v>121</v>
      </c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spans="1:16" ht="16.5" thickBot="1" x14ac:dyDescent="0.3">
      <c r="A406" s="1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 ht="16.5" thickBot="1" x14ac:dyDescent="0.3">
      <c r="A407" s="20"/>
      <c r="B407" s="21"/>
      <c r="C407" s="22" t="s">
        <v>0</v>
      </c>
      <c r="D407" s="23" t="s">
        <v>1</v>
      </c>
      <c r="E407" s="23" t="s">
        <v>2</v>
      </c>
      <c r="F407" s="23" t="s">
        <v>3</v>
      </c>
      <c r="G407" s="23" t="s">
        <v>4</v>
      </c>
      <c r="H407" s="23" t="s">
        <v>5</v>
      </c>
      <c r="I407" s="23" t="s">
        <v>6</v>
      </c>
      <c r="J407" s="23" t="s">
        <v>7</v>
      </c>
      <c r="K407" s="23" t="s">
        <v>8</v>
      </c>
      <c r="L407" s="23" t="s">
        <v>9</v>
      </c>
      <c r="M407" s="23" t="s">
        <v>10</v>
      </c>
      <c r="N407" s="23" t="s">
        <v>11</v>
      </c>
      <c r="O407" s="23" t="s">
        <v>12</v>
      </c>
      <c r="P407" s="23" t="s">
        <v>13</v>
      </c>
    </row>
    <row r="408" spans="1:16" x14ac:dyDescent="0.25">
      <c r="A408" s="24" t="s">
        <v>16</v>
      </c>
      <c r="B408" s="25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</row>
    <row r="409" spans="1:16" x14ac:dyDescent="0.25">
      <c r="A409" s="125" t="s">
        <v>17</v>
      </c>
      <c r="B409" s="1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</row>
    <row r="410" spans="1:16" x14ac:dyDescent="0.25">
      <c r="A410" s="24" t="s">
        <v>18</v>
      </c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</row>
    <row r="411" spans="1:16" x14ac:dyDescent="0.25">
      <c r="A411" s="24" t="s">
        <v>19</v>
      </c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</row>
    <row r="412" spans="1:16" x14ac:dyDescent="0.25">
      <c r="A412" s="24" t="s">
        <v>20</v>
      </c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</row>
    <row r="413" spans="1:16" x14ac:dyDescent="0.25">
      <c r="A413" s="63" t="s">
        <v>119</v>
      </c>
      <c r="B413" s="64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6" x14ac:dyDescent="0.25">
      <c r="A414" s="63" t="s">
        <v>22</v>
      </c>
      <c r="B414" s="64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</row>
    <row r="415" spans="1:16" x14ac:dyDescent="0.25">
      <c r="A415" s="27" t="s">
        <v>14</v>
      </c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</row>
    <row r="416" spans="1:16" ht="16.5" thickBot="1" x14ac:dyDescent="0.3">
      <c r="A416" s="65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7"/>
      <c r="O416" s="66"/>
      <c r="P416" s="68"/>
    </row>
    <row r="417" spans="1:16" x14ac:dyDescent="0.25">
      <c r="A417" s="17"/>
      <c r="N417" s="4"/>
      <c r="O417" s="3"/>
      <c r="P417" s="3"/>
    </row>
  </sheetData>
  <sheetProtection selectLockedCells="1"/>
  <mergeCells count="35">
    <mergeCell ref="A1:P1"/>
    <mergeCell ref="A359:B359"/>
    <mergeCell ref="A5:B5"/>
    <mergeCell ref="A133:B133"/>
    <mergeCell ref="A120:B120"/>
    <mergeCell ref="A107:B107"/>
    <mergeCell ref="A94:B94"/>
    <mergeCell ref="A81:B81"/>
    <mergeCell ref="A68:B68"/>
    <mergeCell ref="A55:B55"/>
    <mergeCell ref="A42:B42"/>
    <mergeCell ref="A345:B345"/>
    <mergeCell ref="A29:B29"/>
    <mergeCell ref="A17:B17"/>
    <mergeCell ref="A315:B315"/>
    <mergeCell ref="A302:B302"/>
    <mergeCell ref="A146:B146"/>
    <mergeCell ref="A395:B395"/>
    <mergeCell ref="A276:B276"/>
    <mergeCell ref="A263:B263"/>
    <mergeCell ref="A250:B250"/>
    <mergeCell ref="A237:B237"/>
    <mergeCell ref="A224:B224"/>
    <mergeCell ref="A211:B211"/>
    <mergeCell ref="A382:B382"/>
    <mergeCell ref="A369:B369"/>
    <mergeCell ref="A355:B355"/>
    <mergeCell ref="A341:B341"/>
    <mergeCell ref="A328:B328"/>
    <mergeCell ref="A409:B409"/>
    <mergeCell ref="A198:B198"/>
    <mergeCell ref="A185:B185"/>
    <mergeCell ref="A172:B172"/>
    <mergeCell ref="A159:B159"/>
    <mergeCell ref="A289:B28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8"/>
  <sheetViews>
    <sheetView topLeftCell="A365" workbookViewId="0">
      <selection activeCell="D382" sqref="D382:O388"/>
    </sheetView>
  </sheetViews>
  <sheetFormatPr defaultRowHeight="15.75" x14ac:dyDescent="0.25"/>
  <cols>
    <col min="1" max="1" width="9.140625" style="30"/>
    <col min="2" max="2" width="17.85546875" style="30" customWidth="1"/>
    <col min="3" max="16384" width="9.140625" style="30"/>
  </cols>
  <sheetData>
    <row r="1" spans="1:16" ht="23.25" x14ac:dyDescent="0.35">
      <c r="A1" s="134" t="s">
        <v>220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</row>
    <row r="2" spans="1:16" ht="16.5" thickBot="1" x14ac:dyDescent="0.3">
      <c r="A2" s="31" t="s">
        <v>27</v>
      </c>
    </row>
    <row r="3" spans="1:16" ht="16.5" thickBot="1" x14ac:dyDescent="0.3">
      <c r="A3" s="32"/>
      <c r="B3" s="33"/>
      <c r="C3" s="34" t="s">
        <v>0</v>
      </c>
      <c r="D3" s="35" t="s">
        <v>1</v>
      </c>
      <c r="E3" s="35" t="s">
        <v>2</v>
      </c>
      <c r="F3" s="35" t="s">
        <v>3</v>
      </c>
      <c r="G3" s="35" t="s">
        <v>4</v>
      </c>
      <c r="H3" s="35" t="s">
        <v>5</v>
      </c>
      <c r="I3" s="35" t="s">
        <v>6</v>
      </c>
      <c r="J3" s="35" t="s">
        <v>7</v>
      </c>
      <c r="K3" s="35" t="s">
        <v>8</v>
      </c>
      <c r="L3" s="35" t="s">
        <v>9</v>
      </c>
      <c r="M3" s="35" t="s">
        <v>10</v>
      </c>
      <c r="N3" s="35" t="s">
        <v>11</v>
      </c>
      <c r="O3" s="35" t="s">
        <v>12</v>
      </c>
      <c r="P3" s="35" t="s">
        <v>13</v>
      </c>
    </row>
    <row r="4" spans="1:16" x14ac:dyDescent="0.25">
      <c r="A4" s="36" t="s">
        <v>16</v>
      </c>
      <c r="B4" s="37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25">
      <c r="A5" s="129" t="s">
        <v>17</v>
      </c>
      <c r="B5" s="130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 x14ac:dyDescent="0.25">
      <c r="A6" s="36" t="s">
        <v>18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6" x14ac:dyDescent="0.25">
      <c r="A7" s="36" t="s">
        <v>19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6" x14ac:dyDescent="0.25">
      <c r="A8" s="36" t="s">
        <v>20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6" x14ac:dyDescent="0.25">
      <c r="A9" s="38" t="s">
        <v>119</v>
      </c>
      <c r="B9" s="39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6" x14ac:dyDescent="0.25">
      <c r="A10" s="38" t="s">
        <v>22</v>
      </c>
      <c r="B10" s="39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6" s="83" customFormat="1" x14ac:dyDescent="0.25">
      <c r="A11" s="81" t="s">
        <v>14</v>
      </c>
      <c r="B11" s="82"/>
      <c r="C11" s="57">
        <f t="shared" ref="C11:P11" si="0">SUM(C4:C10)</f>
        <v>0</v>
      </c>
      <c r="D11" s="57">
        <f t="shared" si="0"/>
        <v>0</v>
      </c>
      <c r="E11" s="57">
        <f t="shared" si="0"/>
        <v>0</v>
      </c>
      <c r="F11" s="57">
        <f t="shared" si="0"/>
        <v>0</v>
      </c>
      <c r="G11" s="57">
        <f t="shared" si="0"/>
        <v>0</v>
      </c>
      <c r="H11" s="57">
        <f t="shared" si="0"/>
        <v>0</v>
      </c>
      <c r="I11" s="57">
        <f t="shared" si="0"/>
        <v>0</v>
      </c>
      <c r="J11" s="57">
        <f t="shared" si="0"/>
        <v>0</v>
      </c>
      <c r="K11" s="57">
        <f t="shared" si="0"/>
        <v>0</v>
      </c>
      <c r="L11" s="57">
        <f t="shared" si="0"/>
        <v>0</v>
      </c>
      <c r="M11" s="57">
        <f t="shared" si="0"/>
        <v>0</v>
      </c>
      <c r="N11" s="57">
        <f t="shared" si="0"/>
        <v>0</v>
      </c>
      <c r="O11" s="57">
        <f t="shared" si="0"/>
        <v>0</v>
      </c>
      <c r="P11" s="57">
        <f t="shared" si="0"/>
        <v>0</v>
      </c>
    </row>
    <row r="12" spans="1:16" s="83" customFormat="1" x14ac:dyDescent="0.25">
      <c r="A12" s="86" t="s">
        <v>23</v>
      </c>
      <c r="N12" s="87" t="s">
        <v>15</v>
      </c>
      <c r="P12" s="88">
        <f>SUM(C11:P11)</f>
        <v>0</v>
      </c>
    </row>
    <row r="13" spans="1:16" x14ac:dyDescent="0.25">
      <c r="A13" s="41"/>
      <c r="B13" s="41" t="s">
        <v>236</v>
      </c>
      <c r="C13" s="42"/>
      <c r="D13" s="42"/>
      <c r="E13" s="42"/>
      <c r="F13" s="42" t="s">
        <v>237</v>
      </c>
      <c r="G13" s="42"/>
      <c r="H13" s="42"/>
      <c r="I13" s="42"/>
      <c r="J13" s="42"/>
      <c r="K13" s="42"/>
      <c r="L13" s="42"/>
      <c r="M13" s="42"/>
      <c r="N13" s="42"/>
      <c r="O13" s="43"/>
      <c r="P13" s="43"/>
    </row>
    <row r="15" spans="1:16" ht="16.5" thickBot="1" x14ac:dyDescent="0.3">
      <c r="A15" s="31" t="s">
        <v>28</v>
      </c>
    </row>
    <row r="16" spans="1:16" ht="16.5" thickBot="1" x14ac:dyDescent="0.3">
      <c r="A16" s="32"/>
      <c r="B16" s="33"/>
      <c r="C16" s="34" t="s">
        <v>0</v>
      </c>
      <c r="D16" s="35" t="s">
        <v>1</v>
      </c>
      <c r="E16" s="35" t="s">
        <v>2</v>
      </c>
      <c r="F16" s="35" t="s">
        <v>3</v>
      </c>
      <c r="G16" s="35" t="s">
        <v>4</v>
      </c>
      <c r="H16" s="35" t="s">
        <v>5</v>
      </c>
      <c r="I16" s="35" t="s">
        <v>6</v>
      </c>
      <c r="J16" s="35" t="s">
        <v>7</v>
      </c>
      <c r="K16" s="35" t="s">
        <v>8</v>
      </c>
      <c r="L16" s="35" t="s">
        <v>9</v>
      </c>
      <c r="M16" s="35" t="s">
        <v>10</v>
      </c>
      <c r="N16" s="35" t="s">
        <v>11</v>
      </c>
      <c r="O16" s="35" t="s">
        <v>12</v>
      </c>
      <c r="P16" s="35" t="s">
        <v>13</v>
      </c>
    </row>
    <row r="17" spans="1:16" x14ac:dyDescent="0.25">
      <c r="A17" s="36" t="s">
        <v>16</v>
      </c>
      <c r="B17" s="37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x14ac:dyDescent="0.25">
      <c r="A18" s="129" t="s">
        <v>17</v>
      </c>
      <c r="B18" s="130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x14ac:dyDescent="0.25">
      <c r="A19" s="36" t="s">
        <v>18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 x14ac:dyDescent="0.25">
      <c r="A20" s="36" t="s">
        <v>19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1:16" x14ac:dyDescent="0.25">
      <c r="A21" s="36" t="s">
        <v>20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x14ac:dyDescent="0.25">
      <c r="A22" s="38" t="s">
        <v>119</v>
      </c>
      <c r="B22" s="39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1:16" x14ac:dyDescent="0.25">
      <c r="A23" s="38" t="s">
        <v>22</v>
      </c>
      <c r="B23" s="39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1:16" s="83" customFormat="1" x14ac:dyDescent="0.25">
      <c r="A24" s="81" t="s">
        <v>14</v>
      </c>
      <c r="B24" s="82"/>
      <c r="C24" s="57">
        <f t="shared" ref="C24:P24" si="1">SUM(C17:C23)</f>
        <v>0</v>
      </c>
      <c r="D24" s="57">
        <f t="shared" si="1"/>
        <v>0</v>
      </c>
      <c r="E24" s="57">
        <f t="shared" si="1"/>
        <v>0</v>
      </c>
      <c r="F24" s="57">
        <f t="shared" si="1"/>
        <v>0</v>
      </c>
      <c r="G24" s="57">
        <f t="shared" si="1"/>
        <v>0</v>
      </c>
      <c r="H24" s="57">
        <f t="shared" si="1"/>
        <v>0</v>
      </c>
      <c r="I24" s="57">
        <f t="shared" si="1"/>
        <v>0</v>
      </c>
      <c r="J24" s="57">
        <f t="shared" si="1"/>
        <v>0</v>
      </c>
      <c r="K24" s="57">
        <f t="shared" si="1"/>
        <v>0</v>
      </c>
      <c r="L24" s="57">
        <f t="shared" si="1"/>
        <v>0</v>
      </c>
      <c r="M24" s="57">
        <f t="shared" si="1"/>
        <v>0</v>
      </c>
      <c r="N24" s="57">
        <f>SUM(N17:N23)</f>
        <v>0</v>
      </c>
      <c r="O24" s="57">
        <f t="shared" si="1"/>
        <v>0</v>
      </c>
      <c r="P24" s="57">
        <f t="shared" si="1"/>
        <v>0</v>
      </c>
    </row>
    <row r="25" spans="1:16" s="83" customFormat="1" x14ac:dyDescent="0.25">
      <c r="A25" s="86" t="s">
        <v>23</v>
      </c>
      <c r="N25" s="87" t="s">
        <v>15</v>
      </c>
      <c r="P25" s="88">
        <f>SUM(C24:P24)</f>
        <v>0</v>
      </c>
    </row>
    <row r="26" spans="1:16" x14ac:dyDescent="0.25">
      <c r="A26" s="41"/>
      <c r="B26" s="41" t="s">
        <v>241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3"/>
    </row>
    <row r="28" spans="1:16" ht="16.5" thickBot="1" x14ac:dyDescent="0.3">
      <c r="A28" s="31" t="s">
        <v>29</v>
      </c>
    </row>
    <row r="29" spans="1:16" ht="16.5" thickBot="1" x14ac:dyDescent="0.3">
      <c r="A29" s="32"/>
      <c r="B29" s="33"/>
      <c r="C29" s="34" t="s">
        <v>0</v>
      </c>
      <c r="D29" s="35" t="s">
        <v>1</v>
      </c>
      <c r="E29" s="35" t="s">
        <v>2</v>
      </c>
      <c r="F29" s="35" t="s">
        <v>3</v>
      </c>
      <c r="G29" s="35" t="s">
        <v>4</v>
      </c>
      <c r="H29" s="35" t="s">
        <v>5</v>
      </c>
      <c r="I29" s="35" t="s">
        <v>6</v>
      </c>
      <c r="J29" s="35" t="s">
        <v>7</v>
      </c>
      <c r="K29" s="35" t="s">
        <v>8</v>
      </c>
      <c r="L29" s="35" t="s">
        <v>9</v>
      </c>
      <c r="M29" s="35" t="s">
        <v>10</v>
      </c>
      <c r="N29" s="35" t="s">
        <v>11</v>
      </c>
      <c r="O29" s="35" t="s">
        <v>12</v>
      </c>
      <c r="P29" s="35" t="s">
        <v>13</v>
      </c>
    </row>
    <row r="30" spans="1:16" x14ac:dyDescent="0.25">
      <c r="A30" s="36" t="s">
        <v>16</v>
      </c>
      <c r="B30" s="3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1:16" x14ac:dyDescent="0.25">
      <c r="A31" s="129" t="s">
        <v>17</v>
      </c>
      <c r="B31" s="130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16" x14ac:dyDescent="0.25">
      <c r="A32" s="36" t="s">
        <v>18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1:16" x14ac:dyDescent="0.25">
      <c r="A33" s="36" t="s">
        <v>19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6" x14ac:dyDescent="0.25">
      <c r="A34" s="36" t="s">
        <v>20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1:16" x14ac:dyDescent="0.25">
      <c r="A35" s="38" t="s">
        <v>119</v>
      </c>
      <c r="B35" s="39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6" x14ac:dyDescent="0.25">
      <c r="A36" s="38" t="s">
        <v>22</v>
      </c>
      <c r="B36" s="39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1:16" s="83" customFormat="1" x14ac:dyDescent="0.25">
      <c r="A37" s="81" t="s">
        <v>14</v>
      </c>
      <c r="B37" s="82"/>
      <c r="C37" s="57">
        <f t="shared" ref="C37:P37" si="2">SUM(C30:C36)</f>
        <v>0</v>
      </c>
      <c r="D37" s="57">
        <f t="shared" si="2"/>
        <v>0</v>
      </c>
      <c r="E37" s="57">
        <f t="shared" si="2"/>
        <v>0</v>
      </c>
      <c r="F37" s="57">
        <f t="shared" si="2"/>
        <v>0</v>
      </c>
      <c r="G37" s="57">
        <f t="shared" si="2"/>
        <v>0</v>
      </c>
      <c r="H37" s="57">
        <f t="shared" si="2"/>
        <v>0</v>
      </c>
      <c r="I37" s="57">
        <f t="shared" si="2"/>
        <v>0</v>
      </c>
      <c r="J37" s="57">
        <f t="shared" si="2"/>
        <v>0</v>
      </c>
      <c r="K37" s="57">
        <f t="shared" si="2"/>
        <v>0</v>
      </c>
      <c r="L37" s="57">
        <f t="shared" si="2"/>
        <v>0</v>
      </c>
      <c r="M37" s="57">
        <f t="shared" si="2"/>
        <v>0</v>
      </c>
      <c r="N37" s="57">
        <f t="shared" si="2"/>
        <v>0</v>
      </c>
      <c r="O37" s="57">
        <f t="shared" si="2"/>
        <v>0</v>
      </c>
      <c r="P37" s="57">
        <f t="shared" si="2"/>
        <v>0</v>
      </c>
    </row>
    <row r="38" spans="1:16" s="83" customFormat="1" x14ac:dyDescent="0.25">
      <c r="A38" s="86" t="s">
        <v>23</v>
      </c>
      <c r="N38" s="87" t="s">
        <v>15</v>
      </c>
      <c r="P38" s="88">
        <f>SUM(C37:P37)</f>
        <v>0</v>
      </c>
    </row>
    <row r="39" spans="1:16" x14ac:dyDescent="0.25">
      <c r="A39" s="41"/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3"/>
    </row>
    <row r="41" spans="1:16" ht="16.5" thickBot="1" x14ac:dyDescent="0.3">
      <c r="A41" s="31" t="s">
        <v>30</v>
      </c>
    </row>
    <row r="42" spans="1:16" ht="16.5" thickBot="1" x14ac:dyDescent="0.3">
      <c r="A42" s="32"/>
      <c r="B42" s="33"/>
      <c r="C42" s="34" t="s">
        <v>0</v>
      </c>
      <c r="D42" s="35" t="s">
        <v>1</v>
      </c>
      <c r="E42" s="35" t="s">
        <v>2</v>
      </c>
      <c r="F42" s="35" t="s">
        <v>3</v>
      </c>
      <c r="G42" s="35" t="s">
        <v>4</v>
      </c>
      <c r="H42" s="35" t="s">
        <v>5</v>
      </c>
      <c r="I42" s="35" t="s">
        <v>6</v>
      </c>
      <c r="J42" s="35" t="s">
        <v>7</v>
      </c>
      <c r="K42" s="35" t="s">
        <v>8</v>
      </c>
      <c r="L42" s="35" t="s">
        <v>9</v>
      </c>
      <c r="M42" s="35" t="s">
        <v>10</v>
      </c>
      <c r="N42" s="35" t="s">
        <v>11</v>
      </c>
      <c r="O42" s="35" t="s">
        <v>12</v>
      </c>
      <c r="P42" s="35" t="s">
        <v>13</v>
      </c>
    </row>
    <row r="43" spans="1:16" x14ac:dyDescent="0.25">
      <c r="A43" s="36" t="s">
        <v>16</v>
      </c>
      <c r="B43" s="37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</row>
    <row r="44" spans="1:16" x14ac:dyDescent="0.25">
      <c r="A44" s="129" t="s">
        <v>17</v>
      </c>
      <c r="B44" s="130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</row>
    <row r="45" spans="1:16" x14ac:dyDescent="0.25">
      <c r="A45" s="36" t="s">
        <v>18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1:16" x14ac:dyDescent="0.25">
      <c r="A46" s="36" t="s">
        <v>19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</row>
    <row r="47" spans="1:16" x14ac:dyDescent="0.25">
      <c r="A47" s="36" t="s">
        <v>20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</row>
    <row r="48" spans="1:16" x14ac:dyDescent="0.25">
      <c r="A48" s="38" t="s">
        <v>119</v>
      </c>
      <c r="B48" s="39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</row>
    <row r="49" spans="1:16" x14ac:dyDescent="0.25">
      <c r="A49" s="38" t="s">
        <v>22</v>
      </c>
      <c r="B49" s="39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</row>
    <row r="50" spans="1:16" s="83" customFormat="1" x14ac:dyDescent="0.25">
      <c r="A50" s="81" t="s">
        <v>14</v>
      </c>
      <c r="B50" s="82"/>
      <c r="C50" s="57">
        <f t="shared" ref="C50:P50" si="3">SUM(C43:C49)</f>
        <v>0</v>
      </c>
      <c r="D50" s="57">
        <f t="shared" si="3"/>
        <v>0</v>
      </c>
      <c r="E50" s="57">
        <f t="shared" si="3"/>
        <v>0</v>
      </c>
      <c r="F50" s="57">
        <f t="shared" si="3"/>
        <v>0</v>
      </c>
      <c r="G50" s="57">
        <f t="shared" si="3"/>
        <v>0</v>
      </c>
      <c r="H50" s="57">
        <f t="shared" si="3"/>
        <v>0</v>
      </c>
      <c r="I50" s="57">
        <f t="shared" si="3"/>
        <v>0</v>
      </c>
      <c r="J50" s="57">
        <f t="shared" si="3"/>
        <v>0</v>
      </c>
      <c r="K50" s="57">
        <f t="shared" si="3"/>
        <v>0</v>
      </c>
      <c r="L50" s="57">
        <f t="shared" si="3"/>
        <v>0</v>
      </c>
      <c r="M50" s="57">
        <f t="shared" si="3"/>
        <v>0</v>
      </c>
      <c r="N50" s="57">
        <f t="shared" si="3"/>
        <v>0</v>
      </c>
      <c r="O50" s="57">
        <f t="shared" si="3"/>
        <v>0</v>
      </c>
      <c r="P50" s="57">
        <f t="shared" si="3"/>
        <v>0</v>
      </c>
    </row>
    <row r="51" spans="1:16" s="83" customFormat="1" x14ac:dyDescent="0.25">
      <c r="A51" s="86" t="s">
        <v>23</v>
      </c>
      <c r="N51" s="87" t="s">
        <v>15</v>
      </c>
      <c r="P51" s="88">
        <f>SUM(C50:P50)</f>
        <v>0</v>
      </c>
    </row>
    <row r="52" spans="1:16" x14ac:dyDescent="0.25">
      <c r="A52" s="41"/>
      <c r="B52" s="41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3"/>
      <c r="P52" s="43"/>
    </row>
    <row r="54" spans="1:16" ht="16.5" thickBot="1" x14ac:dyDescent="0.3">
      <c r="A54" s="31" t="s">
        <v>31</v>
      </c>
    </row>
    <row r="55" spans="1:16" ht="16.5" thickBot="1" x14ac:dyDescent="0.3">
      <c r="A55" s="32"/>
      <c r="B55" s="33"/>
      <c r="C55" s="34" t="s">
        <v>0</v>
      </c>
      <c r="D55" s="35" t="s">
        <v>1</v>
      </c>
      <c r="E55" s="35" t="s">
        <v>2</v>
      </c>
      <c r="F55" s="35" t="s">
        <v>3</v>
      </c>
      <c r="G55" s="35" t="s">
        <v>4</v>
      </c>
      <c r="H55" s="35" t="s">
        <v>5</v>
      </c>
      <c r="I55" s="35" t="s">
        <v>6</v>
      </c>
      <c r="J55" s="35" t="s">
        <v>7</v>
      </c>
      <c r="K55" s="35" t="s">
        <v>8</v>
      </c>
      <c r="L55" s="35" t="s">
        <v>9</v>
      </c>
      <c r="M55" s="35" t="s">
        <v>10</v>
      </c>
      <c r="N55" s="35" t="s">
        <v>11</v>
      </c>
      <c r="O55" s="35" t="s">
        <v>12</v>
      </c>
      <c r="P55" s="35" t="s">
        <v>13</v>
      </c>
    </row>
    <row r="56" spans="1:16" x14ac:dyDescent="0.25">
      <c r="A56" s="36" t="s">
        <v>16</v>
      </c>
      <c r="B56" s="37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</row>
    <row r="57" spans="1:16" x14ac:dyDescent="0.25">
      <c r="A57" s="129" t="s">
        <v>17</v>
      </c>
      <c r="B57" s="130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</row>
    <row r="58" spans="1:16" x14ac:dyDescent="0.25">
      <c r="A58" s="36" t="s">
        <v>18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</row>
    <row r="59" spans="1:16" x14ac:dyDescent="0.25">
      <c r="A59" s="36" t="s">
        <v>19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1:16" x14ac:dyDescent="0.25">
      <c r="A60" s="36" t="s">
        <v>20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</row>
    <row r="61" spans="1:16" x14ac:dyDescent="0.25">
      <c r="A61" s="38" t="s">
        <v>119</v>
      </c>
      <c r="B61" s="39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</row>
    <row r="62" spans="1:16" x14ac:dyDescent="0.25">
      <c r="A62" s="38" t="s">
        <v>22</v>
      </c>
      <c r="B62" s="39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</row>
    <row r="63" spans="1:16" s="83" customFormat="1" x14ac:dyDescent="0.25">
      <c r="A63" s="81" t="s">
        <v>14</v>
      </c>
      <c r="B63" s="82"/>
      <c r="C63" s="57">
        <f t="shared" ref="C63:P63" si="4">SUM(C56:C62)</f>
        <v>0</v>
      </c>
      <c r="D63" s="57">
        <f t="shared" si="4"/>
        <v>0</v>
      </c>
      <c r="E63" s="57">
        <f t="shared" si="4"/>
        <v>0</v>
      </c>
      <c r="F63" s="57">
        <f t="shared" si="4"/>
        <v>0</v>
      </c>
      <c r="G63" s="57">
        <f t="shared" si="4"/>
        <v>0</v>
      </c>
      <c r="H63" s="57">
        <f t="shared" si="4"/>
        <v>0</v>
      </c>
      <c r="I63" s="57">
        <f t="shared" si="4"/>
        <v>0</v>
      </c>
      <c r="J63" s="57">
        <f t="shared" si="4"/>
        <v>0</v>
      </c>
      <c r="K63" s="57">
        <f t="shared" si="4"/>
        <v>0</v>
      </c>
      <c r="L63" s="57">
        <f t="shared" si="4"/>
        <v>0</v>
      </c>
      <c r="M63" s="57">
        <f t="shared" si="4"/>
        <v>0</v>
      </c>
      <c r="N63" s="57">
        <f t="shared" si="4"/>
        <v>0</v>
      </c>
      <c r="O63" s="57">
        <f t="shared" si="4"/>
        <v>0</v>
      </c>
      <c r="P63" s="57">
        <f t="shared" si="4"/>
        <v>0</v>
      </c>
    </row>
    <row r="64" spans="1:16" s="83" customFormat="1" x14ac:dyDescent="0.25">
      <c r="A64" s="86" t="s">
        <v>23</v>
      </c>
      <c r="N64" s="87" t="s">
        <v>15</v>
      </c>
      <c r="P64" s="88">
        <f>SUM(C63:P63)</f>
        <v>0</v>
      </c>
    </row>
    <row r="65" spans="1:16" x14ac:dyDescent="0.25">
      <c r="A65" s="41"/>
      <c r="B65" s="41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3"/>
      <c r="P65" s="43"/>
    </row>
    <row r="67" spans="1:16" ht="16.5" thickBot="1" x14ac:dyDescent="0.3">
      <c r="A67" s="31" t="s">
        <v>32</v>
      </c>
    </row>
    <row r="68" spans="1:16" ht="16.5" thickBot="1" x14ac:dyDescent="0.3">
      <c r="A68" s="32"/>
      <c r="B68" s="33"/>
      <c r="C68" s="34" t="s">
        <v>0</v>
      </c>
      <c r="D68" s="35" t="s">
        <v>1</v>
      </c>
      <c r="E68" s="35" t="s">
        <v>2</v>
      </c>
      <c r="F68" s="35" t="s">
        <v>3</v>
      </c>
      <c r="G68" s="35" t="s">
        <v>4</v>
      </c>
      <c r="H68" s="35" t="s">
        <v>5</v>
      </c>
      <c r="I68" s="35" t="s">
        <v>6</v>
      </c>
      <c r="J68" s="35" t="s">
        <v>7</v>
      </c>
      <c r="K68" s="35" t="s">
        <v>8</v>
      </c>
      <c r="L68" s="35" t="s">
        <v>9</v>
      </c>
      <c r="M68" s="35" t="s">
        <v>10</v>
      </c>
      <c r="N68" s="35" t="s">
        <v>11</v>
      </c>
      <c r="O68" s="35" t="s">
        <v>12</v>
      </c>
      <c r="P68" s="35" t="s">
        <v>13</v>
      </c>
    </row>
    <row r="69" spans="1:16" x14ac:dyDescent="0.25">
      <c r="A69" s="36" t="s">
        <v>16</v>
      </c>
      <c r="B69" s="37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</row>
    <row r="70" spans="1:16" x14ac:dyDescent="0.25">
      <c r="A70" s="129" t="s">
        <v>17</v>
      </c>
      <c r="B70" s="130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</row>
    <row r="71" spans="1:16" x14ac:dyDescent="0.25">
      <c r="A71" s="36" t="s">
        <v>18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</row>
    <row r="72" spans="1:16" x14ac:dyDescent="0.25">
      <c r="A72" s="36" t="s">
        <v>19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</row>
    <row r="73" spans="1:16" x14ac:dyDescent="0.25">
      <c r="A73" s="36" t="s">
        <v>20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</row>
    <row r="74" spans="1:16" x14ac:dyDescent="0.25">
      <c r="A74" s="38" t="s">
        <v>119</v>
      </c>
      <c r="B74" s="39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</row>
    <row r="75" spans="1:16" x14ac:dyDescent="0.25">
      <c r="A75" s="38" t="s">
        <v>22</v>
      </c>
      <c r="B75" s="39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</row>
    <row r="76" spans="1:16" s="83" customFormat="1" x14ac:dyDescent="0.25">
      <c r="A76" s="81" t="s">
        <v>14</v>
      </c>
      <c r="B76" s="82"/>
      <c r="C76" s="57">
        <f t="shared" ref="C76:P76" si="5">SUM(C69:C75)</f>
        <v>0</v>
      </c>
      <c r="D76" s="57">
        <f t="shared" si="5"/>
        <v>0</v>
      </c>
      <c r="E76" s="57">
        <f t="shared" si="5"/>
        <v>0</v>
      </c>
      <c r="F76" s="57">
        <f t="shared" si="5"/>
        <v>0</v>
      </c>
      <c r="G76" s="57">
        <f t="shared" si="5"/>
        <v>0</v>
      </c>
      <c r="H76" s="57">
        <f t="shared" si="5"/>
        <v>0</v>
      </c>
      <c r="I76" s="57">
        <f t="shared" si="5"/>
        <v>0</v>
      </c>
      <c r="J76" s="57">
        <f t="shared" si="5"/>
        <v>0</v>
      </c>
      <c r="K76" s="57">
        <f t="shared" si="5"/>
        <v>0</v>
      </c>
      <c r="L76" s="57">
        <f t="shared" si="5"/>
        <v>0</v>
      </c>
      <c r="M76" s="57">
        <f t="shared" si="5"/>
        <v>0</v>
      </c>
      <c r="N76" s="57">
        <f t="shared" si="5"/>
        <v>0</v>
      </c>
      <c r="O76" s="57">
        <f t="shared" si="5"/>
        <v>0</v>
      </c>
      <c r="P76" s="57">
        <f t="shared" si="5"/>
        <v>0</v>
      </c>
    </row>
    <row r="77" spans="1:16" s="83" customFormat="1" x14ac:dyDescent="0.25">
      <c r="A77" s="86" t="s">
        <v>23</v>
      </c>
      <c r="N77" s="87" t="s">
        <v>15</v>
      </c>
      <c r="P77" s="88">
        <f>SUM(C76:P76)</f>
        <v>0</v>
      </c>
    </row>
    <row r="78" spans="1:16" x14ac:dyDescent="0.25">
      <c r="A78" s="41"/>
      <c r="B78" s="41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3"/>
      <c r="P78" s="43"/>
    </row>
    <row r="80" spans="1:16" ht="16.5" thickBot="1" x14ac:dyDescent="0.3">
      <c r="A80" s="31" t="s">
        <v>33</v>
      </c>
    </row>
    <row r="81" spans="1:16" ht="16.5" thickBot="1" x14ac:dyDescent="0.3">
      <c r="A81" s="32"/>
      <c r="B81" s="33"/>
      <c r="C81" s="34" t="s">
        <v>0</v>
      </c>
      <c r="D81" s="35" t="s">
        <v>1</v>
      </c>
      <c r="E81" s="35" t="s">
        <v>2</v>
      </c>
      <c r="F81" s="35" t="s">
        <v>3</v>
      </c>
      <c r="G81" s="35" t="s">
        <v>4</v>
      </c>
      <c r="H81" s="35" t="s">
        <v>5</v>
      </c>
      <c r="I81" s="35" t="s">
        <v>6</v>
      </c>
      <c r="J81" s="35" t="s">
        <v>7</v>
      </c>
      <c r="K81" s="35" t="s">
        <v>8</v>
      </c>
      <c r="L81" s="35" t="s">
        <v>9</v>
      </c>
      <c r="M81" s="35" t="s">
        <v>10</v>
      </c>
      <c r="N81" s="35" t="s">
        <v>11</v>
      </c>
      <c r="O81" s="35" t="s">
        <v>12</v>
      </c>
      <c r="P81" s="35" t="s">
        <v>13</v>
      </c>
    </row>
    <row r="82" spans="1:16" x14ac:dyDescent="0.25">
      <c r="A82" s="36" t="s">
        <v>16</v>
      </c>
      <c r="B82" s="37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</row>
    <row r="83" spans="1:16" x14ac:dyDescent="0.25">
      <c r="A83" s="129" t="s">
        <v>17</v>
      </c>
      <c r="B83" s="130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</row>
    <row r="84" spans="1:16" x14ac:dyDescent="0.25">
      <c r="A84" s="36" t="s">
        <v>18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</row>
    <row r="85" spans="1:16" x14ac:dyDescent="0.25">
      <c r="A85" s="36" t="s">
        <v>19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</row>
    <row r="86" spans="1:16" x14ac:dyDescent="0.25">
      <c r="A86" s="36" t="s">
        <v>20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</row>
    <row r="87" spans="1:16" x14ac:dyDescent="0.25">
      <c r="A87" s="38" t="s">
        <v>119</v>
      </c>
      <c r="B87" s="39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</row>
    <row r="88" spans="1:16" x14ac:dyDescent="0.25">
      <c r="A88" s="38" t="s">
        <v>22</v>
      </c>
      <c r="B88" s="39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</row>
    <row r="89" spans="1:16" s="83" customFormat="1" x14ac:dyDescent="0.25">
      <c r="A89" s="81" t="s">
        <v>14</v>
      </c>
      <c r="B89" s="82"/>
      <c r="C89" s="57">
        <f t="shared" ref="C89:P89" si="6">SUM(C82:C88)</f>
        <v>0</v>
      </c>
      <c r="D89" s="57">
        <f t="shared" si="6"/>
        <v>0</v>
      </c>
      <c r="E89" s="57">
        <f t="shared" si="6"/>
        <v>0</v>
      </c>
      <c r="F89" s="57">
        <f t="shared" si="6"/>
        <v>0</v>
      </c>
      <c r="G89" s="57">
        <f t="shared" si="6"/>
        <v>0</v>
      </c>
      <c r="H89" s="57">
        <f t="shared" si="6"/>
        <v>0</v>
      </c>
      <c r="I89" s="57">
        <f t="shared" si="6"/>
        <v>0</v>
      </c>
      <c r="J89" s="57">
        <f t="shared" si="6"/>
        <v>0</v>
      </c>
      <c r="K89" s="57">
        <f t="shared" si="6"/>
        <v>0</v>
      </c>
      <c r="L89" s="57">
        <f t="shared" si="6"/>
        <v>0</v>
      </c>
      <c r="M89" s="57">
        <f t="shared" si="6"/>
        <v>0</v>
      </c>
      <c r="N89" s="57">
        <f t="shared" si="6"/>
        <v>0</v>
      </c>
      <c r="O89" s="57">
        <f t="shared" si="6"/>
        <v>0</v>
      </c>
      <c r="P89" s="57">
        <f t="shared" si="6"/>
        <v>0</v>
      </c>
    </row>
    <row r="90" spans="1:16" s="83" customFormat="1" x14ac:dyDescent="0.25">
      <c r="A90" s="86" t="s">
        <v>23</v>
      </c>
      <c r="N90" s="87" t="s">
        <v>15</v>
      </c>
      <c r="P90" s="88">
        <f>SUM(C89:P89)</f>
        <v>0</v>
      </c>
    </row>
    <row r="91" spans="1:16" x14ac:dyDescent="0.25">
      <c r="A91" s="41"/>
      <c r="B91" s="41" t="s">
        <v>238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3"/>
      <c r="P91" s="43"/>
    </row>
    <row r="93" spans="1:16" ht="16.5" thickBot="1" x14ac:dyDescent="0.3">
      <c r="A93" s="31" t="s">
        <v>34</v>
      </c>
    </row>
    <row r="94" spans="1:16" ht="16.5" thickBot="1" x14ac:dyDescent="0.3">
      <c r="A94" s="32"/>
      <c r="B94" s="33"/>
      <c r="C94" s="34" t="s">
        <v>0</v>
      </c>
      <c r="D94" s="35" t="s">
        <v>1</v>
      </c>
      <c r="E94" s="35" t="s">
        <v>2</v>
      </c>
      <c r="F94" s="35" t="s">
        <v>3</v>
      </c>
      <c r="G94" s="35" t="s">
        <v>4</v>
      </c>
      <c r="H94" s="35" t="s">
        <v>5</v>
      </c>
      <c r="I94" s="35" t="s">
        <v>6</v>
      </c>
      <c r="J94" s="35" t="s">
        <v>7</v>
      </c>
      <c r="K94" s="35" t="s">
        <v>8</v>
      </c>
      <c r="L94" s="35" t="s">
        <v>9</v>
      </c>
      <c r="M94" s="35" t="s">
        <v>10</v>
      </c>
      <c r="N94" s="35" t="s">
        <v>11</v>
      </c>
      <c r="O94" s="35" t="s">
        <v>12</v>
      </c>
      <c r="P94" s="35" t="s">
        <v>13</v>
      </c>
    </row>
    <row r="95" spans="1:16" x14ac:dyDescent="0.25">
      <c r="A95" s="36" t="s">
        <v>16</v>
      </c>
      <c r="B95" s="37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</row>
    <row r="96" spans="1:16" x14ac:dyDescent="0.25">
      <c r="A96" s="129" t="s">
        <v>17</v>
      </c>
      <c r="B96" s="130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</row>
    <row r="97" spans="1:16" x14ac:dyDescent="0.25">
      <c r="A97" s="36" t="s">
        <v>18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</row>
    <row r="98" spans="1:16" x14ac:dyDescent="0.25">
      <c r="A98" s="36" t="s">
        <v>19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</row>
    <row r="99" spans="1:16" x14ac:dyDescent="0.25">
      <c r="A99" s="36" t="s">
        <v>20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</row>
    <row r="100" spans="1:16" x14ac:dyDescent="0.25">
      <c r="A100" s="38" t="s">
        <v>119</v>
      </c>
      <c r="B100" s="39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</row>
    <row r="101" spans="1:16" x14ac:dyDescent="0.25">
      <c r="A101" s="38" t="s">
        <v>22</v>
      </c>
      <c r="B101" s="39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</row>
    <row r="102" spans="1:16" s="83" customFormat="1" x14ac:dyDescent="0.25">
      <c r="A102" s="81" t="s">
        <v>14</v>
      </c>
      <c r="B102" s="82"/>
      <c r="C102" s="57">
        <f t="shared" ref="C102:P102" si="7">SUM(C95:C101)</f>
        <v>0</v>
      </c>
      <c r="D102" s="57">
        <f t="shared" si="7"/>
        <v>0</v>
      </c>
      <c r="E102" s="57">
        <f t="shared" si="7"/>
        <v>0</v>
      </c>
      <c r="F102" s="57">
        <f t="shared" si="7"/>
        <v>0</v>
      </c>
      <c r="G102" s="57">
        <f t="shared" si="7"/>
        <v>0</v>
      </c>
      <c r="H102" s="57">
        <f t="shared" si="7"/>
        <v>0</v>
      </c>
      <c r="I102" s="57">
        <f t="shared" si="7"/>
        <v>0</v>
      </c>
      <c r="J102" s="57">
        <f t="shared" si="7"/>
        <v>0</v>
      </c>
      <c r="K102" s="57">
        <f t="shared" si="7"/>
        <v>0</v>
      </c>
      <c r="L102" s="57">
        <f t="shared" si="7"/>
        <v>0</v>
      </c>
      <c r="M102" s="57">
        <f t="shared" si="7"/>
        <v>0</v>
      </c>
      <c r="N102" s="57">
        <f t="shared" si="7"/>
        <v>0</v>
      </c>
      <c r="O102" s="57">
        <f t="shared" si="7"/>
        <v>0</v>
      </c>
      <c r="P102" s="57">
        <f t="shared" si="7"/>
        <v>0</v>
      </c>
    </row>
    <row r="103" spans="1:16" s="83" customFormat="1" x14ac:dyDescent="0.25">
      <c r="A103" s="86" t="s">
        <v>23</v>
      </c>
      <c r="N103" s="87" t="s">
        <v>15</v>
      </c>
      <c r="P103" s="88">
        <f>SUM(C102:P102)</f>
        <v>0</v>
      </c>
    </row>
    <row r="104" spans="1:16" x14ac:dyDescent="0.25">
      <c r="A104" s="41"/>
      <c r="B104" s="41" t="s">
        <v>239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3"/>
      <c r="P104" s="43"/>
    </row>
    <row r="106" spans="1:16" ht="16.5" thickBot="1" x14ac:dyDescent="0.3">
      <c r="A106" s="31" t="s">
        <v>35</v>
      </c>
    </row>
    <row r="107" spans="1:16" ht="16.5" thickBot="1" x14ac:dyDescent="0.3">
      <c r="A107" s="32"/>
      <c r="B107" s="33"/>
      <c r="C107" s="34" t="s">
        <v>0</v>
      </c>
      <c r="D107" s="35" t="s">
        <v>1</v>
      </c>
      <c r="E107" s="35" t="s">
        <v>2</v>
      </c>
      <c r="F107" s="35" t="s">
        <v>3</v>
      </c>
      <c r="G107" s="35" t="s">
        <v>4</v>
      </c>
      <c r="H107" s="35" t="s">
        <v>5</v>
      </c>
      <c r="I107" s="35" t="s">
        <v>6</v>
      </c>
      <c r="J107" s="35" t="s">
        <v>7</v>
      </c>
      <c r="K107" s="35" t="s">
        <v>8</v>
      </c>
      <c r="L107" s="35" t="s">
        <v>9</v>
      </c>
      <c r="M107" s="35" t="s">
        <v>10</v>
      </c>
      <c r="N107" s="35" t="s">
        <v>11</v>
      </c>
      <c r="O107" s="35" t="s">
        <v>12</v>
      </c>
      <c r="P107" s="35" t="s">
        <v>13</v>
      </c>
    </row>
    <row r="108" spans="1:16" x14ac:dyDescent="0.25">
      <c r="A108" s="36" t="s">
        <v>16</v>
      </c>
      <c r="B108" s="3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</row>
    <row r="109" spans="1:16" x14ac:dyDescent="0.25">
      <c r="A109" s="129" t="s">
        <v>17</v>
      </c>
      <c r="B109" s="130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</row>
    <row r="110" spans="1:16" x14ac:dyDescent="0.25">
      <c r="A110" s="36" t="s">
        <v>18</v>
      </c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</row>
    <row r="111" spans="1:16" x14ac:dyDescent="0.25">
      <c r="A111" s="36" t="s">
        <v>19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</row>
    <row r="112" spans="1:16" x14ac:dyDescent="0.25">
      <c r="A112" s="36" t="s">
        <v>20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</row>
    <row r="113" spans="1:16" x14ac:dyDescent="0.25">
      <c r="A113" s="38" t="s">
        <v>119</v>
      </c>
      <c r="B113" s="39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</row>
    <row r="114" spans="1:16" x14ac:dyDescent="0.25">
      <c r="A114" s="38" t="s">
        <v>22</v>
      </c>
      <c r="B114" s="39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</row>
    <row r="115" spans="1:16" s="83" customFormat="1" x14ac:dyDescent="0.25">
      <c r="A115" s="81" t="s">
        <v>14</v>
      </c>
      <c r="B115" s="82"/>
      <c r="C115" s="57">
        <f t="shared" ref="C115:P115" si="8">SUM(C108:C114)</f>
        <v>0</v>
      </c>
      <c r="D115" s="57">
        <f t="shared" si="8"/>
        <v>0</v>
      </c>
      <c r="E115" s="57">
        <f t="shared" si="8"/>
        <v>0</v>
      </c>
      <c r="F115" s="57">
        <f t="shared" si="8"/>
        <v>0</v>
      </c>
      <c r="G115" s="57">
        <f t="shared" si="8"/>
        <v>0</v>
      </c>
      <c r="H115" s="57">
        <f t="shared" si="8"/>
        <v>0</v>
      </c>
      <c r="I115" s="57">
        <f t="shared" si="8"/>
        <v>0</v>
      </c>
      <c r="J115" s="57">
        <f t="shared" si="8"/>
        <v>0</v>
      </c>
      <c r="K115" s="57">
        <f t="shared" si="8"/>
        <v>0</v>
      </c>
      <c r="L115" s="57">
        <f t="shared" si="8"/>
        <v>0</v>
      </c>
      <c r="M115" s="57">
        <f t="shared" si="8"/>
        <v>0</v>
      </c>
      <c r="N115" s="57">
        <f t="shared" si="8"/>
        <v>0</v>
      </c>
      <c r="O115" s="57">
        <f t="shared" si="8"/>
        <v>0</v>
      </c>
      <c r="P115" s="57">
        <f t="shared" si="8"/>
        <v>0</v>
      </c>
    </row>
    <row r="116" spans="1:16" s="83" customFormat="1" x14ac:dyDescent="0.25">
      <c r="A116" s="86" t="s">
        <v>23</v>
      </c>
      <c r="N116" s="87" t="s">
        <v>15</v>
      </c>
      <c r="P116" s="88">
        <f>SUM(C115:P115)</f>
        <v>0</v>
      </c>
    </row>
    <row r="117" spans="1:16" x14ac:dyDescent="0.25">
      <c r="A117" s="41"/>
      <c r="B117" s="41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3"/>
      <c r="P117" s="43"/>
    </row>
    <row r="119" spans="1:16" ht="16.5" thickBot="1" x14ac:dyDescent="0.3">
      <c r="A119" s="31" t="s">
        <v>36</v>
      </c>
    </row>
    <row r="120" spans="1:16" ht="16.5" thickBot="1" x14ac:dyDescent="0.3">
      <c r="A120" s="32"/>
      <c r="B120" s="33"/>
      <c r="C120" s="34" t="s">
        <v>0</v>
      </c>
      <c r="D120" s="35" t="s">
        <v>1</v>
      </c>
      <c r="E120" s="35" t="s">
        <v>2</v>
      </c>
      <c r="F120" s="35" t="s">
        <v>3</v>
      </c>
      <c r="G120" s="35" t="s">
        <v>4</v>
      </c>
      <c r="H120" s="35" t="s">
        <v>5</v>
      </c>
      <c r="I120" s="35" t="s">
        <v>6</v>
      </c>
      <c r="J120" s="35" t="s">
        <v>7</v>
      </c>
      <c r="K120" s="35" t="s">
        <v>8</v>
      </c>
      <c r="L120" s="35" t="s">
        <v>9</v>
      </c>
      <c r="M120" s="35" t="s">
        <v>10</v>
      </c>
      <c r="N120" s="35" t="s">
        <v>11</v>
      </c>
      <c r="O120" s="35" t="s">
        <v>12</v>
      </c>
      <c r="P120" s="35" t="s">
        <v>13</v>
      </c>
    </row>
    <row r="121" spans="1:16" x14ac:dyDescent="0.25">
      <c r="A121" s="36" t="s">
        <v>16</v>
      </c>
      <c r="B121" s="3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</row>
    <row r="122" spans="1:16" x14ac:dyDescent="0.25">
      <c r="A122" s="129" t="s">
        <v>17</v>
      </c>
      <c r="B122" s="130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</row>
    <row r="123" spans="1:16" x14ac:dyDescent="0.25">
      <c r="A123" s="36" t="s">
        <v>18</v>
      </c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</row>
    <row r="124" spans="1:16" x14ac:dyDescent="0.25">
      <c r="A124" s="36" t="s">
        <v>19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</row>
    <row r="125" spans="1:16" x14ac:dyDescent="0.25">
      <c r="A125" s="36" t="s">
        <v>20</v>
      </c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</row>
    <row r="126" spans="1:16" x14ac:dyDescent="0.25">
      <c r="A126" s="38" t="s">
        <v>119</v>
      </c>
      <c r="B126" s="39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</row>
    <row r="127" spans="1:16" x14ac:dyDescent="0.25">
      <c r="A127" s="38" t="s">
        <v>22</v>
      </c>
      <c r="B127" s="39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</row>
    <row r="128" spans="1:16" s="83" customFormat="1" x14ac:dyDescent="0.25">
      <c r="A128" s="81" t="s">
        <v>14</v>
      </c>
      <c r="B128" s="82"/>
      <c r="C128" s="57">
        <f t="shared" ref="C128:P128" si="9">SUM(C121:C127)</f>
        <v>0</v>
      </c>
      <c r="D128" s="57">
        <f t="shared" si="9"/>
        <v>0</v>
      </c>
      <c r="E128" s="57">
        <f t="shared" si="9"/>
        <v>0</v>
      </c>
      <c r="F128" s="57">
        <f t="shared" si="9"/>
        <v>0</v>
      </c>
      <c r="G128" s="57">
        <f t="shared" si="9"/>
        <v>0</v>
      </c>
      <c r="H128" s="57">
        <f t="shared" si="9"/>
        <v>0</v>
      </c>
      <c r="I128" s="57">
        <f t="shared" si="9"/>
        <v>0</v>
      </c>
      <c r="J128" s="57">
        <f t="shared" si="9"/>
        <v>0</v>
      </c>
      <c r="K128" s="57">
        <f t="shared" si="9"/>
        <v>0</v>
      </c>
      <c r="L128" s="57">
        <f t="shared" si="9"/>
        <v>0</v>
      </c>
      <c r="M128" s="57">
        <f t="shared" si="9"/>
        <v>0</v>
      </c>
      <c r="N128" s="57">
        <f t="shared" si="9"/>
        <v>0</v>
      </c>
      <c r="O128" s="57">
        <f t="shared" si="9"/>
        <v>0</v>
      </c>
      <c r="P128" s="57">
        <f t="shared" si="9"/>
        <v>0</v>
      </c>
    </row>
    <row r="129" spans="1:16" s="83" customFormat="1" x14ac:dyDescent="0.25">
      <c r="A129" s="86" t="s">
        <v>23</v>
      </c>
      <c r="N129" s="87" t="s">
        <v>15</v>
      </c>
      <c r="P129" s="88">
        <f>SUM(C128:P128)</f>
        <v>0</v>
      </c>
    </row>
    <row r="130" spans="1:16" x14ac:dyDescent="0.25">
      <c r="A130" s="41"/>
      <c r="B130" s="41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3"/>
      <c r="P130" s="43"/>
    </row>
    <row r="132" spans="1:16" ht="16.5" thickBot="1" x14ac:dyDescent="0.3">
      <c r="A132" s="31" t="s">
        <v>37</v>
      </c>
    </row>
    <row r="133" spans="1:16" ht="16.5" thickBot="1" x14ac:dyDescent="0.3">
      <c r="A133" s="32"/>
      <c r="B133" s="33"/>
      <c r="C133" s="34" t="s">
        <v>0</v>
      </c>
      <c r="D133" s="35" t="s">
        <v>1</v>
      </c>
      <c r="E133" s="35" t="s">
        <v>2</v>
      </c>
      <c r="F133" s="35" t="s">
        <v>3</v>
      </c>
      <c r="G133" s="35" t="s">
        <v>4</v>
      </c>
      <c r="H133" s="35" t="s">
        <v>5</v>
      </c>
      <c r="I133" s="35" t="s">
        <v>6</v>
      </c>
      <c r="J133" s="35" t="s">
        <v>7</v>
      </c>
      <c r="K133" s="35" t="s">
        <v>8</v>
      </c>
      <c r="L133" s="35" t="s">
        <v>9</v>
      </c>
      <c r="M133" s="35" t="s">
        <v>10</v>
      </c>
      <c r="N133" s="35" t="s">
        <v>11</v>
      </c>
      <c r="O133" s="35" t="s">
        <v>12</v>
      </c>
      <c r="P133" s="35" t="s">
        <v>13</v>
      </c>
    </row>
    <row r="134" spans="1:16" x14ac:dyDescent="0.25">
      <c r="A134" s="36" t="s">
        <v>16</v>
      </c>
      <c r="B134" s="3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</row>
    <row r="135" spans="1:16" x14ac:dyDescent="0.25">
      <c r="A135" s="129" t="s">
        <v>17</v>
      </c>
      <c r="B135" s="130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</row>
    <row r="136" spans="1:16" x14ac:dyDescent="0.25">
      <c r="A136" s="36" t="s">
        <v>18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</row>
    <row r="137" spans="1:16" x14ac:dyDescent="0.25">
      <c r="A137" s="36" t="s">
        <v>19</v>
      </c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</row>
    <row r="138" spans="1:16" x14ac:dyDescent="0.25">
      <c r="A138" s="36" t="s">
        <v>20</v>
      </c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</row>
    <row r="139" spans="1:16" x14ac:dyDescent="0.25">
      <c r="A139" s="38" t="s">
        <v>119</v>
      </c>
      <c r="B139" s="39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</row>
    <row r="140" spans="1:16" x14ac:dyDescent="0.25">
      <c r="A140" s="38" t="s">
        <v>22</v>
      </c>
      <c r="B140" s="39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</row>
    <row r="141" spans="1:16" s="83" customFormat="1" x14ac:dyDescent="0.25">
      <c r="A141" s="81" t="s">
        <v>14</v>
      </c>
      <c r="B141" s="82"/>
      <c r="C141" s="57">
        <f t="shared" ref="C141:P141" si="10">SUM(C134:C140)</f>
        <v>0</v>
      </c>
      <c r="D141" s="57">
        <f t="shared" si="10"/>
        <v>0</v>
      </c>
      <c r="E141" s="57">
        <f t="shared" si="10"/>
        <v>0</v>
      </c>
      <c r="F141" s="57">
        <f t="shared" si="10"/>
        <v>0</v>
      </c>
      <c r="G141" s="57">
        <f t="shared" si="10"/>
        <v>0</v>
      </c>
      <c r="H141" s="57">
        <f t="shared" si="10"/>
        <v>0</v>
      </c>
      <c r="I141" s="57">
        <f t="shared" si="10"/>
        <v>0</v>
      </c>
      <c r="J141" s="57">
        <f t="shared" si="10"/>
        <v>0</v>
      </c>
      <c r="K141" s="57">
        <f t="shared" si="10"/>
        <v>0</v>
      </c>
      <c r="L141" s="57">
        <f t="shared" si="10"/>
        <v>0</v>
      </c>
      <c r="M141" s="57">
        <f t="shared" si="10"/>
        <v>0</v>
      </c>
      <c r="N141" s="57">
        <f t="shared" si="10"/>
        <v>0</v>
      </c>
      <c r="O141" s="57">
        <f t="shared" si="10"/>
        <v>0</v>
      </c>
      <c r="P141" s="57">
        <f t="shared" si="10"/>
        <v>0</v>
      </c>
    </row>
    <row r="142" spans="1:16" s="83" customFormat="1" x14ac:dyDescent="0.25">
      <c r="A142" s="86" t="s">
        <v>23</v>
      </c>
      <c r="N142" s="87" t="s">
        <v>15</v>
      </c>
      <c r="P142" s="88">
        <f>SUM(C141:P141)</f>
        <v>0</v>
      </c>
    </row>
    <row r="143" spans="1:16" x14ac:dyDescent="0.25">
      <c r="A143" s="41"/>
      <c r="B143" s="41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3"/>
      <c r="P143" s="43"/>
    </row>
    <row r="145" spans="1:16" ht="16.5" thickBot="1" x14ac:dyDescent="0.3">
      <c r="A145" s="31" t="s">
        <v>38</v>
      </c>
    </row>
    <row r="146" spans="1:16" ht="16.5" thickBot="1" x14ac:dyDescent="0.3">
      <c r="A146" s="32"/>
      <c r="B146" s="33"/>
      <c r="C146" s="34" t="s">
        <v>0</v>
      </c>
      <c r="D146" s="35" t="s">
        <v>1</v>
      </c>
      <c r="E146" s="35" t="s">
        <v>2</v>
      </c>
      <c r="F146" s="35" t="s">
        <v>3</v>
      </c>
      <c r="G146" s="35" t="s">
        <v>4</v>
      </c>
      <c r="H146" s="35" t="s">
        <v>5</v>
      </c>
      <c r="I146" s="35" t="s">
        <v>6</v>
      </c>
      <c r="J146" s="35" t="s">
        <v>7</v>
      </c>
      <c r="K146" s="35" t="s">
        <v>8</v>
      </c>
      <c r="L146" s="35" t="s">
        <v>9</v>
      </c>
      <c r="M146" s="35" t="s">
        <v>10</v>
      </c>
      <c r="N146" s="35" t="s">
        <v>11</v>
      </c>
      <c r="O146" s="35" t="s">
        <v>12</v>
      </c>
      <c r="P146" s="35" t="s">
        <v>13</v>
      </c>
    </row>
    <row r="147" spans="1:16" x14ac:dyDescent="0.25">
      <c r="A147" s="36" t="s">
        <v>16</v>
      </c>
      <c r="B147" s="37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</row>
    <row r="148" spans="1:16" x14ac:dyDescent="0.25">
      <c r="A148" s="129" t="s">
        <v>17</v>
      </c>
      <c r="B148" s="130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</row>
    <row r="149" spans="1:16" x14ac:dyDescent="0.25">
      <c r="A149" s="36" t="s">
        <v>18</v>
      </c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</row>
    <row r="150" spans="1:16" x14ac:dyDescent="0.25">
      <c r="A150" s="36" t="s">
        <v>19</v>
      </c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</row>
    <row r="151" spans="1:16" x14ac:dyDescent="0.25">
      <c r="A151" s="36" t="s">
        <v>20</v>
      </c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</row>
    <row r="152" spans="1:16" x14ac:dyDescent="0.25">
      <c r="A152" s="38" t="s">
        <v>119</v>
      </c>
      <c r="B152" s="39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</row>
    <row r="153" spans="1:16" x14ac:dyDescent="0.25">
      <c r="A153" s="38" t="s">
        <v>22</v>
      </c>
      <c r="B153" s="39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</row>
    <row r="154" spans="1:16" s="83" customFormat="1" x14ac:dyDescent="0.25">
      <c r="A154" s="81" t="s">
        <v>14</v>
      </c>
      <c r="B154" s="82"/>
      <c r="C154" s="57">
        <f t="shared" ref="C154:P154" si="11">SUM(C147:C153)</f>
        <v>0</v>
      </c>
      <c r="D154" s="57">
        <f t="shared" si="11"/>
        <v>0</v>
      </c>
      <c r="E154" s="57">
        <f t="shared" si="11"/>
        <v>0</v>
      </c>
      <c r="F154" s="57">
        <f t="shared" si="11"/>
        <v>0</v>
      </c>
      <c r="G154" s="57">
        <f t="shared" si="11"/>
        <v>0</v>
      </c>
      <c r="H154" s="57">
        <f t="shared" si="11"/>
        <v>0</v>
      </c>
      <c r="I154" s="57">
        <f t="shared" si="11"/>
        <v>0</v>
      </c>
      <c r="J154" s="57">
        <f t="shared" si="11"/>
        <v>0</v>
      </c>
      <c r="K154" s="57">
        <f t="shared" si="11"/>
        <v>0</v>
      </c>
      <c r="L154" s="57">
        <f t="shared" si="11"/>
        <v>0</v>
      </c>
      <c r="M154" s="57">
        <f t="shared" si="11"/>
        <v>0</v>
      </c>
      <c r="N154" s="57">
        <f t="shared" si="11"/>
        <v>0</v>
      </c>
      <c r="O154" s="57">
        <f t="shared" si="11"/>
        <v>0</v>
      </c>
      <c r="P154" s="57">
        <f t="shared" si="11"/>
        <v>0</v>
      </c>
    </row>
    <row r="155" spans="1:16" s="83" customFormat="1" x14ac:dyDescent="0.25">
      <c r="A155" s="86" t="s">
        <v>23</v>
      </c>
      <c r="N155" s="87" t="s">
        <v>15</v>
      </c>
      <c r="P155" s="88">
        <f>SUM(C154:P154)</f>
        <v>0</v>
      </c>
    </row>
    <row r="156" spans="1:16" x14ac:dyDescent="0.25">
      <c r="A156" s="41"/>
      <c r="B156" s="41" t="s">
        <v>240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3"/>
      <c r="P156" s="43"/>
    </row>
    <row r="158" spans="1:16" ht="16.5" thickBot="1" x14ac:dyDescent="0.3">
      <c r="A158" s="31" t="s">
        <v>39</v>
      </c>
    </row>
    <row r="159" spans="1:16" ht="16.5" thickBot="1" x14ac:dyDescent="0.3">
      <c r="A159" s="32"/>
      <c r="B159" s="33"/>
      <c r="C159" s="34" t="s">
        <v>0</v>
      </c>
      <c r="D159" s="35" t="s">
        <v>1</v>
      </c>
      <c r="E159" s="35" t="s">
        <v>2</v>
      </c>
      <c r="F159" s="35" t="s">
        <v>3</v>
      </c>
      <c r="G159" s="35" t="s">
        <v>4</v>
      </c>
      <c r="H159" s="35" t="s">
        <v>5</v>
      </c>
      <c r="I159" s="35" t="s">
        <v>6</v>
      </c>
      <c r="J159" s="35" t="s">
        <v>7</v>
      </c>
      <c r="K159" s="35" t="s">
        <v>8</v>
      </c>
      <c r="L159" s="35" t="s">
        <v>9</v>
      </c>
      <c r="M159" s="35" t="s">
        <v>10</v>
      </c>
      <c r="N159" s="35" t="s">
        <v>11</v>
      </c>
      <c r="O159" s="35" t="s">
        <v>12</v>
      </c>
      <c r="P159" s="35" t="s">
        <v>13</v>
      </c>
    </row>
    <row r="160" spans="1:16" x14ac:dyDescent="0.25">
      <c r="A160" s="36" t="s">
        <v>16</v>
      </c>
      <c r="B160" s="37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</row>
    <row r="161" spans="1:16" x14ac:dyDescent="0.25">
      <c r="A161" s="129" t="s">
        <v>17</v>
      </c>
      <c r="B161" s="130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</row>
    <row r="162" spans="1:16" x14ac:dyDescent="0.25">
      <c r="A162" s="36" t="s">
        <v>18</v>
      </c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</row>
    <row r="163" spans="1:16" x14ac:dyDescent="0.25">
      <c r="A163" s="36" t="s">
        <v>19</v>
      </c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</row>
    <row r="164" spans="1:16" x14ac:dyDescent="0.25">
      <c r="A164" s="36" t="s">
        <v>20</v>
      </c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</row>
    <row r="165" spans="1:16" x14ac:dyDescent="0.25">
      <c r="A165" s="38" t="s">
        <v>119</v>
      </c>
      <c r="B165" s="39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</row>
    <row r="166" spans="1:16" x14ac:dyDescent="0.25">
      <c r="A166" s="38" t="s">
        <v>22</v>
      </c>
      <c r="B166" s="39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</row>
    <row r="167" spans="1:16" s="83" customFormat="1" x14ac:dyDescent="0.25">
      <c r="A167" s="81" t="s">
        <v>14</v>
      </c>
      <c r="B167" s="82"/>
      <c r="C167" s="57">
        <f t="shared" ref="C167:P167" si="12">SUM(C160:C166)</f>
        <v>0</v>
      </c>
      <c r="D167" s="57">
        <f t="shared" si="12"/>
        <v>0</v>
      </c>
      <c r="E167" s="57">
        <f t="shared" si="12"/>
        <v>0</v>
      </c>
      <c r="F167" s="57">
        <f t="shared" si="12"/>
        <v>0</v>
      </c>
      <c r="G167" s="57">
        <f t="shared" si="12"/>
        <v>0</v>
      </c>
      <c r="H167" s="57">
        <f t="shared" si="12"/>
        <v>0</v>
      </c>
      <c r="I167" s="57">
        <f t="shared" si="12"/>
        <v>0</v>
      </c>
      <c r="J167" s="57">
        <f t="shared" si="12"/>
        <v>0</v>
      </c>
      <c r="K167" s="57">
        <f t="shared" si="12"/>
        <v>0</v>
      </c>
      <c r="L167" s="57">
        <f t="shared" si="12"/>
        <v>0</v>
      </c>
      <c r="M167" s="57">
        <f t="shared" si="12"/>
        <v>0</v>
      </c>
      <c r="N167" s="57">
        <f t="shared" si="12"/>
        <v>0</v>
      </c>
      <c r="O167" s="57">
        <f t="shared" si="12"/>
        <v>0</v>
      </c>
      <c r="P167" s="57">
        <f t="shared" si="12"/>
        <v>0</v>
      </c>
    </row>
    <row r="168" spans="1:16" s="83" customFormat="1" x14ac:dyDescent="0.25">
      <c r="A168" s="86" t="s">
        <v>23</v>
      </c>
      <c r="N168" s="87" t="s">
        <v>15</v>
      </c>
      <c r="P168" s="88">
        <f>SUM(C167:P167)</f>
        <v>0</v>
      </c>
    </row>
    <row r="169" spans="1:16" x14ac:dyDescent="0.25">
      <c r="A169" s="41"/>
      <c r="B169" s="41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3"/>
      <c r="P169" s="43"/>
    </row>
    <row r="171" spans="1:16" ht="16.5" thickBot="1" x14ac:dyDescent="0.3">
      <c r="A171" s="31" t="s">
        <v>40</v>
      </c>
    </row>
    <row r="172" spans="1:16" ht="16.5" thickBot="1" x14ac:dyDescent="0.3">
      <c r="A172" s="32"/>
      <c r="B172" s="33"/>
      <c r="C172" s="34" t="s">
        <v>0</v>
      </c>
      <c r="D172" s="35" t="s">
        <v>1</v>
      </c>
      <c r="E172" s="35" t="s">
        <v>2</v>
      </c>
      <c r="F172" s="35" t="s">
        <v>3</v>
      </c>
      <c r="G172" s="35" t="s">
        <v>4</v>
      </c>
      <c r="H172" s="35" t="s">
        <v>5</v>
      </c>
      <c r="I172" s="35" t="s">
        <v>6</v>
      </c>
      <c r="J172" s="35" t="s">
        <v>7</v>
      </c>
      <c r="K172" s="35" t="s">
        <v>8</v>
      </c>
      <c r="L172" s="35" t="s">
        <v>9</v>
      </c>
      <c r="M172" s="35" t="s">
        <v>10</v>
      </c>
      <c r="N172" s="35" t="s">
        <v>11</v>
      </c>
      <c r="O172" s="35" t="s">
        <v>12</v>
      </c>
      <c r="P172" s="35" t="s">
        <v>13</v>
      </c>
    </row>
    <row r="173" spans="1:16" x14ac:dyDescent="0.25">
      <c r="A173" s="36" t="s">
        <v>16</v>
      </c>
      <c r="B173" s="37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</row>
    <row r="174" spans="1:16" x14ac:dyDescent="0.25">
      <c r="A174" s="129" t="s">
        <v>17</v>
      </c>
      <c r="B174" s="130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</row>
    <row r="175" spans="1:16" x14ac:dyDescent="0.25">
      <c r="A175" s="36" t="s">
        <v>18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</row>
    <row r="176" spans="1:16" x14ac:dyDescent="0.25">
      <c r="A176" s="36" t="s">
        <v>19</v>
      </c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</row>
    <row r="177" spans="1:16" x14ac:dyDescent="0.25">
      <c r="A177" s="36" t="s">
        <v>20</v>
      </c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</row>
    <row r="178" spans="1:16" x14ac:dyDescent="0.25">
      <c r="A178" s="38" t="s">
        <v>119</v>
      </c>
      <c r="B178" s="39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</row>
    <row r="179" spans="1:16" x14ac:dyDescent="0.25">
      <c r="A179" s="38" t="s">
        <v>22</v>
      </c>
      <c r="B179" s="39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</row>
    <row r="180" spans="1:16" s="83" customFormat="1" x14ac:dyDescent="0.25">
      <c r="A180" s="81" t="s">
        <v>14</v>
      </c>
      <c r="B180" s="82"/>
      <c r="C180" s="57">
        <f t="shared" ref="C180:P180" si="13">SUM(C173:C179)</f>
        <v>0</v>
      </c>
      <c r="D180" s="57">
        <f t="shared" si="13"/>
        <v>0</v>
      </c>
      <c r="E180" s="57">
        <f t="shared" si="13"/>
        <v>0</v>
      </c>
      <c r="F180" s="57">
        <f t="shared" si="13"/>
        <v>0</v>
      </c>
      <c r="G180" s="57">
        <f t="shared" si="13"/>
        <v>0</v>
      </c>
      <c r="H180" s="57">
        <f t="shared" si="13"/>
        <v>0</v>
      </c>
      <c r="I180" s="57">
        <f t="shared" si="13"/>
        <v>0</v>
      </c>
      <c r="J180" s="57">
        <f t="shared" si="13"/>
        <v>0</v>
      </c>
      <c r="K180" s="57">
        <f t="shared" si="13"/>
        <v>0</v>
      </c>
      <c r="L180" s="57">
        <f t="shared" si="13"/>
        <v>0</v>
      </c>
      <c r="M180" s="57">
        <f t="shared" si="13"/>
        <v>0</v>
      </c>
      <c r="N180" s="57">
        <f t="shared" si="13"/>
        <v>0</v>
      </c>
      <c r="O180" s="57">
        <f t="shared" si="13"/>
        <v>0</v>
      </c>
      <c r="P180" s="57">
        <f t="shared" si="13"/>
        <v>0</v>
      </c>
    </row>
    <row r="181" spans="1:16" s="83" customFormat="1" x14ac:dyDescent="0.25">
      <c r="A181" s="86" t="s">
        <v>23</v>
      </c>
      <c r="N181" s="87" t="s">
        <v>15</v>
      </c>
      <c r="P181" s="88">
        <f>SUM(C180:P180)</f>
        <v>0</v>
      </c>
    </row>
    <row r="182" spans="1:16" x14ac:dyDescent="0.25">
      <c r="A182" s="41"/>
      <c r="B182" s="41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3"/>
      <c r="P182" s="43"/>
    </row>
    <row r="184" spans="1:16" ht="16.5" thickBot="1" x14ac:dyDescent="0.3">
      <c r="A184" s="31" t="s">
        <v>41</v>
      </c>
    </row>
    <row r="185" spans="1:16" ht="16.5" thickBot="1" x14ac:dyDescent="0.3">
      <c r="A185" s="32"/>
      <c r="B185" s="33"/>
      <c r="C185" s="34" t="s">
        <v>0</v>
      </c>
      <c r="D185" s="35" t="s">
        <v>1</v>
      </c>
      <c r="E185" s="35" t="s">
        <v>2</v>
      </c>
      <c r="F185" s="35" t="s">
        <v>3</v>
      </c>
      <c r="G185" s="35" t="s">
        <v>4</v>
      </c>
      <c r="H185" s="35" t="s">
        <v>5</v>
      </c>
      <c r="I185" s="35" t="s">
        <v>6</v>
      </c>
      <c r="J185" s="35" t="s">
        <v>7</v>
      </c>
      <c r="K185" s="35" t="s">
        <v>8</v>
      </c>
      <c r="L185" s="35" t="s">
        <v>9</v>
      </c>
      <c r="M185" s="35" t="s">
        <v>10</v>
      </c>
      <c r="N185" s="35" t="s">
        <v>11</v>
      </c>
      <c r="O185" s="35" t="s">
        <v>12</v>
      </c>
      <c r="P185" s="35" t="s">
        <v>13</v>
      </c>
    </row>
    <row r="186" spans="1:16" x14ac:dyDescent="0.25">
      <c r="A186" s="36" t="s">
        <v>16</v>
      </c>
      <c r="B186" s="37"/>
      <c r="C186" s="36"/>
      <c r="D186" s="36"/>
      <c r="E186" s="36"/>
      <c r="F186" s="36">
        <v>19</v>
      </c>
      <c r="G186" s="36">
        <v>8</v>
      </c>
      <c r="H186" s="36">
        <v>4</v>
      </c>
      <c r="I186" s="36">
        <v>6</v>
      </c>
      <c r="J186" s="36">
        <v>27</v>
      </c>
      <c r="K186" s="36">
        <v>5</v>
      </c>
      <c r="L186" s="36">
        <v>8</v>
      </c>
      <c r="M186" s="36">
        <v>20</v>
      </c>
      <c r="N186" s="36"/>
      <c r="O186" s="36"/>
      <c r="P186" s="36"/>
    </row>
    <row r="187" spans="1:16" x14ac:dyDescent="0.25">
      <c r="A187" s="129" t="s">
        <v>17</v>
      </c>
      <c r="B187" s="130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</row>
    <row r="188" spans="1:16" x14ac:dyDescent="0.25">
      <c r="A188" s="36" t="s">
        <v>18</v>
      </c>
      <c r="B188" s="36"/>
      <c r="C188" s="36"/>
      <c r="D188" s="36"/>
      <c r="E188" s="36"/>
      <c r="F188" s="36">
        <v>22</v>
      </c>
      <c r="G188" s="36">
        <v>12</v>
      </c>
      <c r="H188" s="36">
        <v>19</v>
      </c>
      <c r="I188" s="36">
        <v>19</v>
      </c>
      <c r="J188" s="36">
        <v>7</v>
      </c>
      <c r="K188" s="36">
        <v>32</v>
      </c>
      <c r="L188" s="36">
        <v>31</v>
      </c>
      <c r="M188" s="36">
        <v>5</v>
      </c>
      <c r="N188" s="36"/>
      <c r="O188" s="36"/>
      <c r="P188" s="36"/>
    </row>
    <row r="189" spans="1:16" x14ac:dyDescent="0.25">
      <c r="A189" s="36" t="s">
        <v>19</v>
      </c>
      <c r="B189" s="36"/>
      <c r="C189" s="36"/>
      <c r="D189" s="36"/>
      <c r="E189" s="36"/>
      <c r="F189" s="36">
        <v>30</v>
      </c>
      <c r="G189" s="36">
        <v>28</v>
      </c>
      <c r="H189" s="36">
        <v>0</v>
      </c>
      <c r="I189" s="36">
        <v>30</v>
      </c>
      <c r="J189" s="36">
        <v>18</v>
      </c>
      <c r="K189" s="36">
        <v>0</v>
      </c>
      <c r="L189" s="36">
        <v>21</v>
      </c>
      <c r="M189" s="36">
        <v>7</v>
      </c>
      <c r="N189" s="36"/>
      <c r="O189" s="36"/>
      <c r="P189" s="36"/>
    </row>
    <row r="190" spans="1:16" x14ac:dyDescent="0.25">
      <c r="A190" s="36" t="s">
        <v>20</v>
      </c>
      <c r="B190" s="36"/>
      <c r="C190" s="36"/>
      <c r="D190" s="36"/>
      <c r="E190" s="36"/>
      <c r="F190" s="36">
        <v>9</v>
      </c>
      <c r="G190" s="36">
        <v>20</v>
      </c>
      <c r="H190" s="36">
        <v>30</v>
      </c>
      <c r="I190" s="36">
        <v>19</v>
      </c>
      <c r="J190" s="36">
        <v>17</v>
      </c>
      <c r="K190" s="36">
        <v>25</v>
      </c>
      <c r="L190" s="36">
        <v>15</v>
      </c>
      <c r="M190" s="36">
        <v>17</v>
      </c>
      <c r="N190" s="36"/>
      <c r="O190" s="36"/>
      <c r="P190" s="36"/>
    </row>
    <row r="191" spans="1:16" x14ac:dyDescent="0.25">
      <c r="A191" s="38" t="s">
        <v>119</v>
      </c>
      <c r="B191" s="39"/>
      <c r="C191" s="36"/>
      <c r="D191" s="36"/>
      <c r="E191" s="36"/>
      <c r="F191" s="36">
        <v>13</v>
      </c>
      <c r="G191" s="36">
        <v>32</v>
      </c>
      <c r="H191" s="36">
        <v>12</v>
      </c>
      <c r="I191" s="36">
        <v>6</v>
      </c>
      <c r="J191" s="36">
        <v>29</v>
      </c>
      <c r="K191" s="36">
        <v>25</v>
      </c>
      <c r="L191" s="36">
        <v>6</v>
      </c>
      <c r="M191" s="36">
        <v>1</v>
      </c>
      <c r="N191" s="36"/>
      <c r="O191" s="36"/>
      <c r="P191" s="36"/>
    </row>
    <row r="192" spans="1:16" x14ac:dyDescent="0.25">
      <c r="A192" s="38" t="s">
        <v>22</v>
      </c>
      <c r="B192" s="39"/>
      <c r="C192" s="36"/>
      <c r="D192" s="36"/>
      <c r="E192" s="36"/>
      <c r="F192" s="36">
        <v>14</v>
      </c>
      <c r="G192" s="36">
        <v>30</v>
      </c>
      <c r="H192" s="36">
        <v>0</v>
      </c>
      <c r="I192" s="36">
        <v>16</v>
      </c>
      <c r="J192" s="36">
        <v>12</v>
      </c>
      <c r="K192" s="36">
        <v>9</v>
      </c>
      <c r="L192" s="36">
        <v>4</v>
      </c>
      <c r="M192" s="36">
        <v>0</v>
      </c>
      <c r="N192" s="36"/>
      <c r="O192" s="36"/>
      <c r="P192" s="36"/>
    </row>
    <row r="193" spans="1:16" s="83" customFormat="1" x14ac:dyDescent="0.25">
      <c r="A193" s="81" t="s">
        <v>14</v>
      </c>
      <c r="B193" s="82"/>
      <c r="C193" s="57">
        <f t="shared" ref="C193:P193" si="14">SUM(C186:C192)</f>
        <v>0</v>
      </c>
      <c r="D193" s="57">
        <f t="shared" si="14"/>
        <v>0</v>
      </c>
      <c r="E193" s="57">
        <f t="shared" si="14"/>
        <v>0</v>
      </c>
      <c r="F193" s="57">
        <f t="shared" si="14"/>
        <v>107</v>
      </c>
      <c r="G193" s="57">
        <f t="shared" si="14"/>
        <v>130</v>
      </c>
      <c r="H193" s="57">
        <f t="shared" si="14"/>
        <v>65</v>
      </c>
      <c r="I193" s="57">
        <f t="shared" si="14"/>
        <v>96</v>
      </c>
      <c r="J193" s="57">
        <f t="shared" si="14"/>
        <v>110</v>
      </c>
      <c r="K193" s="57">
        <f t="shared" si="14"/>
        <v>96</v>
      </c>
      <c r="L193" s="57">
        <f t="shared" si="14"/>
        <v>85</v>
      </c>
      <c r="M193" s="57">
        <f t="shared" si="14"/>
        <v>50</v>
      </c>
      <c r="N193" s="57">
        <f t="shared" si="14"/>
        <v>0</v>
      </c>
      <c r="O193" s="57">
        <f t="shared" si="14"/>
        <v>0</v>
      </c>
      <c r="P193" s="57">
        <f t="shared" si="14"/>
        <v>0</v>
      </c>
    </row>
    <row r="194" spans="1:16" s="83" customFormat="1" x14ac:dyDescent="0.25">
      <c r="A194" s="86" t="s">
        <v>23</v>
      </c>
      <c r="N194" s="87" t="s">
        <v>15</v>
      </c>
      <c r="P194" s="88">
        <f>SUM(C193:P193)</f>
        <v>739</v>
      </c>
    </row>
    <row r="195" spans="1:16" x14ac:dyDescent="0.25">
      <c r="A195" s="41"/>
      <c r="B195" s="41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3"/>
      <c r="P195" s="43"/>
    </row>
    <row r="197" spans="1:16" ht="16.5" thickBot="1" x14ac:dyDescent="0.3">
      <c r="A197" s="31" t="s">
        <v>42</v>
      </c>
    </row>
    <row r="198" spans="1:16" ht="16.5" thickBot="1" x14ac:dyDescent="0.3">
      <c r="A198" s="32"/>
      <c r="B198" s="33"/>
      <c r="C198" s="34" t="s">
        <v>0</v>
      </c>
      <c r="D198" s="35" t="s">
        <v>1</v>
      </c>
      <c r="E198" s="35" t="s">
        <v>2</v>
      </c>
      <c r="F198" s="35" t="s">
        <v>3</v>
      </c>
      <c r="G198" s="35" t="s">
        <v>4</v>
      </c>
      <c r="H198" s="35" t="s">
        <v>5</v>
      </c>
      <c r="I198" s="35" t="s">
        <v>6</v>
      </c>
      <c r="J198" s="35" t="s">
        <v>7</v>
      </c>
      <c r="K198" s="35" t="s">
        <v>8</v>
      </c>
      <c r="L198" s="35" t="s">
        <v>9</v>
      </c>
      <c r="M198" s="35" t="s">
        <v>10</v>
      </c>
      <c r="N198" s="35" t="s">
        <v>11</v>
      </c>
      <c r="O198" s="35" t="s">
        <v>12</v>
      </c>
      <c r="P198" s="35" t="s">
        <v>13</v>
      </c>
    </row>
    <row r="199" spans="1:16" x14ac:dyDescent="0.25">
      <c r="A199" s="36" t="s">
        <v>16</v>
      </c>
      <c r="B199" s="37"/>
      <c r="C199" s="36"/>
      <c r="D199" s="36"/>
      <c r="E199" s="36"/>
      <c r="F199" s="36">
        <v>0</v>
      </c>
      <c r="G199" s="36"/>
      <c r="H199" s="36"/>
      <c r="I199" s="36"/>
      <c r="J199" s="36"/>
      <c r="K199" s="36"/>
      <c r="L199" s="36"/>
      <c r="M199" s="36"/>
      <c r="N199" s="36"/>
      <c r="O199" s="36"/>
      <c r="P199" s="36"/>
    </row>
    <row r="200" spans="1:16" x14ac:dyDescent="0.25">
      <c r="A200" s="129" t="s">
        <v>17</v>
      </c>
      <c r="B200" s="130"/>
      <c r="C200" s="36"/>
      <c r="D200" s="36"/>
      <c r="E200" s="36"/>
      <c r="F200" s="36"/>
      <c r="G200" s="36"/>
      <c r="H200" s="36"/>
      <c r="I200" s="36" t="s">
        <v>246</v>
      </c>
      <c r="J200" s="36" t="s">
        <v>246</v>
      </c>
      <c r="K200" s="36" t="s">
        <v>246</v>
      </c>
      <c r="L200" s="36" t="s">
        <v>246</v>
      </c>
      <c r="M200" s="36" t="s">
        <v>246</v>
      </c>
      <c r="N200" s="36"/>
      <c r="O200" s="36"/>
      <c r="P200" s="36"/>
    </row>
    <row r="201" spans="1:16" x14ac:dyDescent="0.25">
      <c r="A201" s="36" t="s">
        <v>18</v>
      </c>
      <c r="B201" s="36"/>
      <c r="C201" s="36"/>
      <c r="D201" s="36"/>
      <c r="E201" s="36"/>
      <c r="F201" s="36"/>
      <c r="G201" s="36"/>
      <c r="H201" s="36"/>
      <c r="I201" s="36" t="s">
        <v>246</v>
      </c>
      <c r="J201" s="36" t="s">
        <v>246</v>
      </c>
      <c r="K201" s="36" t="s">
        <v>246</v>
      </c>
      <c r="L201" s="36" t="s">
        <v>246</v>
      </c>
      <c r="M201" s="36" t="s">
        <v>246</v>
      </c>
      <c r="N201" s="36"/>
      <c r="O201" s="36"/>
      <c r="P201" s="36"/>
    </row>
    <row r="202" spans="1:16" x14ac:dyDescent="0.25">
      <c r="A202" s="36" t="s">
        <v>19</v>
      </c>
      <c r="B202" s="36"/>
      <c r="C202" s="36"/>
      <c r="D202" s="36"/>
      <c r="E202" s="36"/>
      <c r="F202" s="36"/>
      <c r="G202" s="36"/>
      <c r="H202" s="36"/>
      <c r="I202" s="36" t="s">
        <v>246</v>
      </c>
      <c r="J202" s="36" t="s">
        <v>246</v>
      </c>
      <c r="K202" s="36" t="s">
        <v>246</v>
      </c>
      <c r="L202" s="36" t="s">
        <v>246</v>
      </c>
      <c r="M202" s="36" t="s">
        <v>246</v>
      </c>
      <c r="N202" s="36"/>
      <c r="O202" s="36"/>
      <c r="P202" s="36"/>
    </row>
    <row r="203" spans="1:16" x14ac:dyDescent="0.25">
      <c r="A203" s="36" t="s">
        <v>20</v>
      </c>
      <c r="B203" s="36"/>
      <c r="C203" s="36"/>
      <c r="D203" s="36"/>
      <c r="E203" s="36"/>
      <c r="F203" s="36"/>
      <c r="G203" s="36"/>
      <c r="H203" s="36"/>
      <c r="I203" s="36" t="s">
        <v>246</v>
      </c>
      <c r="J203" s="36" t="s">
        <v>246</v>
      </c>
      <c r="K203" s="36" t="s">
        <v>246</v>
      </c>
      <c r="L203" s="36" t="s">
        <v>246</v>
      </c>
      <c r="M203" s="36" t="s">
        <v>246</v>
      </c>
      <c r="N203" s="36"/>
      <c r="O203" s="36"/>
      <c r="P203" s="36"/>
    </row>
    <row r="204" spans="1:16" x14ac:dyDescent="0.25">
      <c r="A204" s="38" t="s">
        <v>119</v>
      </c>
      <c r="B204" s="39"/>
      <c r="C204" s="36"/>
      <c r="D204" s="36"/>
      <c r="E204" s="36"/>
      <c r="F204" s="36"/>
      <c r="G204" s="36"/>
      <c r="H204" s="36"/>
      <c r="I204" s="36" t="s">
        <v>246</v>
      </c>
      <c r="J204" s="36" t="s">
        <v>246</v>
      </c>
      <c r="K204" s="36" t="s">
        <v>246</v>
      </c>
      <c r="L204" s="36" t="s">
        <v>246</v>
      </c>
      <c r="M204" s="36" t="s">
        <v>246</v>
      </c>
      <c r="N204" s="36"/>
      <c r="O204" s="36"/>
      <c r="P204" s="36"/>
    </row>
    <row r="205" spans="1:16" x14ac:dyDescent="0.25">
      <c r="A205" s="38" t="s">
        <v>22</v>
      </c>
      <c r="B205" s="39"/>
      <c r="C205" s="36"/>
      <c r="D205" s="36"/>
      <c r="E205" s="36"/>
      <c r="F205" s="36"/>
      <c r="G205" s="36"/>
      <c r="H205" s="36"/>
      <c r="I205" s="36" t="s">
        <v>246</v>
      </c>
      <c r="J205" s="36" t="s">
        <v>246</v>
      </c>
      <c r="K205" s="36" t="s">
        <v>246</v>
      </c>
      <c r="L205" s="36" t="s">
        <v>246</v>
      </c>
      <c r="M205" s="36" t="s">
        <v>246</v>
      </c>
      <c r="N205" s="36"/>
      <c r="O205" s="36"/>
      <c r="P205" s="36"/>
    </row>
    <row r="206" spans="1:16" s="83" customFormat="1" x14ac:dyDescent="0.25">
      <c r="A206" s="81" t="s">
        <v>14</v>
      </c>
      <c r="B206" s="82"/>
      <c r="C206" s="57">
        <f t="shared" ref="C206:P206" si="15">SUM(C199:C205)</f>
        <v>0</v>
      </c>
      <c r="D206" s="57">
        <f t="shared" si="15"/>
        <v>0</v>
      </c>
      <c r="E206" s="57">
        <f t="shared" si="15"/>
        <v>0</v>
      </c>
      <c r="F206" s="57">
        <f t="shared" si="15"/>
        <v>0</v>
      </c>
      <c r="G206" s="57">
        <f t="shared" si="15"/>
        <v>0</v>
      </c>
      <c r="H206" s="57">
        <f t="shared" si="15"/>
        <v>0</v>
      </c>
      <c r="I206" s="57">
        <f t="shared" si="15"/>
        <v>0</v>
      </c>
      <c r="J206" s="57">
        <f t="shared" si="15"/>
        <v>0</v>
      </c>
      <c r="K206" s="57">
        <f t="shared" si="15"/>
        <v>0</v>
      </c>
      <c r="L206" s="57">
        <f t="shared" si="15"/>
        <v>0</v>
      </c>
      <c r="M206" s="57">
        <f t="shared" si="15"/>
        <v>0</v>
      </c>
      <c r="N206" s="57">
        <f t="shared" si="15"/>
        <v>0</v>
      </c>
      <c r="O206" s="57">
        <f t="shared" si="15"/>
        <v>0</v>
      </c>
      <c r="P206" s="57">
        <f t="shared" si="15"/>
        <v>0</v>
      </c>
    </row>
    <row r="207" spans="1:16" s="83" customFormat="1" x14ac:dyDescent="0.25">
      <c r="A207" s="86" t="s">
        <v>23</v>
      </c>
      <c r="N207" s="87" t="s">
        <v>15</v>
      </c>
      <c r="P207" s="88">
        <f>SUM(C206:P206)</f>
        <v>0</v>
      </c>
    </row>
    <row r="208" spans="1:16" x14ac:dyDescent="0.25">
      <c r="A208" s="41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3"/>
      <c r="P208" s="43"/>
    </row>
    <row r="210" spans="1:16" ht="16.5" thickBot="1" x14ac:dyDescent="0.3">
      <c r="A210" s="31" t="s">
        <v>43</v>
      </c>
    </row>
    <row r="211" spans="1:16" ht="16.5" thickBot="1" x14ac:dyDescent="0.3">
      <c r="A211" s="32"/>
      <c r="B211" s="33"/>
      <c r="C211" s="34" t="s">
        <v>0</v>
      </c>
      <c r="D211" s="35" t="s">
        <v>1</v>
      </c>
      <c r="E211" s="35" t="s">
        <v>2</v>
      </c>
      <c r="F211" s="35" t="s">
        <v>3</v>
      </c>
      <c r="G211" s="35" t="s">
        <v>4</v>
      </c>
      <c r="H211" s="35" t="s">
        <v>5</v>
      </c>
      <c r="I211" s="35" t="s">
        <v>6</v>
      </c>
      <c r="J211" s="35" t="s">
        <v>7</v>
      </c>
      <c r="K211" s="35" t="s">
        <v>8</v>
      </c>
      <c r="L211" s="35" t="s">
        <v>9</v>
      </c>
      <c r="M211" s="35" t="s">
        <v>10</v>
      </c>
      <c r="N211" s="35" t="s">
        <v>11</v>
      </c>
      <c r="O211" s="35" t="s">
        <v>12</v>
      </c>
      <c r="P211" s="35" t="s">
        <v>13</v>
      </c>
    </row>
    <row r="212" spans="1:16" x14ac:dyDescent="0.25">
      <c r="A212" s="36" t="s">
        <v>16</v>
      </c>
      <c r="B212" s="37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</row>
    <row r="213" spans="1:16" x14ac:dyDescent="0.25">
      <c r="A213" s="129" t="s">
        <v>17</v>
      </c>
      <c r="B213" s="130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</row>
    <row r="214" spans="1:16" x14ac:dyDescent="0.25">
      <c r="A214" s="36" t="s">
        <v>18</v>
      </c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</row>
    <row r="215" spans="1:16" x14ac:dyDescent="0.25">
      <c r="A215" s="36" t="s">
        <v>19</v>
      </c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</row>
    <row r="216" spans="1:16" x14ac:dyDescent="0.25">
      <c r="A216" s="36" t="s">
        <v>20</v>
      </c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</row>
    <row r="217" spans="1:16" x14ac:dyDescent="0.25">
      <c r="A217" s="129" t="s">
        <v>21</v>
      </c>
      <c r="B217" s="130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</row>
    <row r="218" spans="1:16" x14ac:dyDescent="0.25">
      <c r="A218" s="38" t="s">
        <v>119</v>
      </c>
      <c r="B218" s="39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</row>
    <row r="219" spans="1:16" x14ac:dyDescent="0.25">
      <c r="A219" s="38" t="s">
        <v>22</v>
      </c>
      <c r="B219" s="39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</row>
    <row r="220" spans="1:16" s="83" customFormat="1" x14ac:dyDescent="0.25">
      <c r="A220" s="81" t="s">
        <v>14</v>
      </c>
      <c r="B220" s="82"/>
      <c r="C220" s="57">
        <f>SUM(C212:C219)</f>
        <v>0</v>
      </c>
      <c r="D220" s="57">
        <f t="shared" ref="D220:P220" si="16">SUM(D212:D219)</f>
        <v>0</v>
      </c>
      <c r="E220" s="57">
        <f t="shared" si="16"/>
        <v>0</v>
      </c>
      <c r="F220" s="57">
        <f t="shared" si="16"/>
        <v>0</v>
      </c>
      <c r="G220" s="57">
        <f t="shared" si="16"/>
        <v>0</v>
      </c>
      <c r="H220" s="57">
        <f t="shared" si="16"/>
        <v>0</v>
      </c>
      <c r="I220" s="57">
        <f t="shared" si="16"/>
        <v>0</v>
      </c>
      <c r="J220" s="57">
        <f t="shared" si="16"/>
        <v>0</v>
      </c>
      <c r="K220" s="57">
        <f t="shared" si="16"/>
        <v>0</v>
      </c>
      <c r="L220" s="57">
        <f t="shared" si="16"/>
        <v>0</v>
      </c>
      <c r="M220" s="57">
        <f t="shared" si="16"/>
        <v>0</v>
      </c>
      <c r="N220" s="57">
        <f t="shared" si="16"/>
        <v>0</v>
      </c>
      <c r="O220" s="57">
        <f t="shared" si="16"/>
        <v>0</v>
      </c>
      <c r="P220" s="57">
        <f t="shared" si="16"/>
        <v>0</v>
      </c>
    </row>
    <row r="221" spans="1:16" s="83" customFormat="1" x14ac:dyDescent="0.25">
      <c r="A221" s="86" t="s">
        <v>23</v>
      </c>
      <c r="N221" s="87" t="s">
        <v>15</v>
      </c>
      <c r="P221" s="88">
        <f>SUM(C220:P220)</f>
        <v>0</v>
      </c>
    </row>
    <row r="222" spans="1:16" x14ac:dyDescent="0.25">
      <c r="A222" s="41"/>
      <c r="B222" s="41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3"/>
      <c r="P222" s="43"/>
    </row>
    <row r="224" spans="1:16" ht="16.5" thickBot="1" x14ac:dyDescent="0.3">
      <c r="A224" s="31" t="s">
        <v>44</v>
      </c>
    </row>
    <row r="225" spans="1:16" ht="16.5" thickBot="1" x14ac:dyDescent="0.3">
      <c r="A225" s="32"/>
      <c r="B225" s="33"/>
      <c r="C225" s="34" t="s">
        <v>0</v>
      </c>
      <c r="D225" s="35" t="s">
        <v>1</v>
      </c>
      <c r="E225" s="35" t="s">
        <v>2</v>
      </c>
      <c r="F225" s="35" t="s">
        <v>3</v>
      </c>
      <c r="G225" s="35" t="s">
        <v>4</v>
      </c>
      <c r="H225" s="35" t="s">
        <v>5</v>
      </c>
      <c r="I225" s="35" t="s">
        <v>6</v>
      </c>
      <c r="J225" s="35" t="s">
        <v>7</v>
      </c>
      <c r="K225" s="35" t="s">
        <v>8</v>
      </c>
      <c r="L225" s="35" t="s">
        <v>9</v>
      </c>
      <c r="M225" s="35" t="s">
        <v>10</v>
      </c>
      <c r="N225" s="35" t="s">
        <v>11</v>
      </c>
      <c r="O225" s="35" t="s">
        <v>12</v>
      </c>
      <c r="P225" s="35" t="s">
        <v>13</v>
      </c>
    </row>
    <row r="226" spans="1:16" x14ac:dyDescent="0.25">
      <c r="A226" s="36" t="s">
        <v>16</v>
      </c>
      <c r="B226" s="37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</row>
    <row r="227" spans="1:16" x14ac:dyDescent="0.25">
      <c r="A227" s="129" t="s">
        <v>17</v>
      </c>
      <c r="B227" s="130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</row>
    <row r="228" spans="1:16" x14ac:dyDescent="0.25">
      <c r="A228" s="36" t="s">
        <v>18</v>
      </c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</row>
    <row r="229" spans="1:16" x14ac:dyDescent="0.25">
      <c r="A229" s="36" t="s">
        <v>19</v>
      </c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</row>
    <row r="230" spans="1:16" x14ac:dyDescent="0.25">
      <c r="A230" s="36" t="s">
        <v>20</v>
      </c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</row>
    <row r="231" spans="1:16" x14ac:dyDescent="0.25">
      <c r="A231" s="38" t="s">
        <v>119</v>
      </c>
      <c r="B231" s="39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</row>
    <row r="232" spans="1:16" x14ac:dyDescent="0.25">
      <c r="A232" s="38" t="s">
        <v>22</v>
      </c>
      <c r="B232" s="39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</row>
    <row r="233" spans="1:16" s="83" customFormat="1" x14ac:dyDescent="0.25">
      <c r="A233" s="81" t="s">
        <v>14</v>
      </c>
      <c r="B233" s="82"/>
      <c r="C233" s="57">
        <f t="shared" ref="C233:P233" si="17">SUM(C226:C232)</f>
        <v>0</v>
      </c>
      <c r="D233" s="57">
        <f t="shared" si="17"/>
        <v>0</v>
      </c>
      <c r="E233" s="57">
        <f t="shared" si="17"/>
        <v>0</v>
      </c>
      <c r="F233" s="57">
        <f t="shared" si="17"/>
        <v>0</v>
      </c>
      <c r="G233" s="57">
        <f t="shared" si="17"/>
        <v>0</v>
      </c>
      <c r="H233" s="57">
        <f t="shared" si="17"/>
        <v>0</v>
      </c>
      <c r="I233" s="57">
        <f t="shared" si="17"/>
        <v>0</v>
      </c>
      <c r="J233" s="57">
        <f t="shared" si="17"/>
        <v>0</v>
      </c>
      <c r="K233" s="57">
        <f t="shared" si="17"/>
        <v>0</v>
      </c>
      <c r="L233" s="57">
        <f t="shared" si="17"/>
        <v>0</v>
      </c>
      <c r="M233" s="57">
        <f t="shared" si="17"/>
        <v>0</v>
      </c>
      <c r="N233" s="57">
        <f t="shared" si="17"/>
        <v>0</v>
      </c>
      <c r="O233" s="57">
        <f t="shared" si="17"/>
        <v>0</v>
      </c>
      <c r="P233" s="57">
        <f t="shared" si="17"/>
        <v>0</v>
      </c>
    </row>
    <row r="234" spans="1:16" s="83" customFormat="1" x14ac:dyDescent="0.25">
      <c r="A234" s="86" t="s">
        <v>23</v>
      </c>
      <c r="N234" s="87" t="s">
        <v>15</v>
      </c>
      <c r="P234" s="88">
        <f>SUM(C233:P233)</f>
        <v>0</v>
      </c>
    </row>
    <row r="235" spans="1:16" x14ac:dyDescent="0.25">
      <c r="A235" s="41"/>
      <c r="B235" s="41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3"/>
      <c r="P235" s="43"/>
    </row>
    <row r="237" spans="1:16" ht="16.5" thickBot="1" x14ac:dyDescent="0.3">
      <c r="A237" s="31" t="s">
        <v>45</v>
      </c>
    </row>
    <row r="238" spans="1:16" ht="16.5" thickBot="1" x14ac:dyDescent="0.3">
      <c r="A238" s="32"/>
      <c r="B238" s="33"/>
      <c r="C238" s="34" t="s">
        <v>0</v>
      </c>
      <c r="D238" s="35" t="s">
        <v>1</v>
      </c>
      <c r="E238" s="35" t="s">
        <v>2</v>
      </c>
      <c r="F238" s="35" t="s">
        <v>3</v>
      </c>
      <c r="G238" s="35" t="s">
        <v>4</v>
      </c>
      <c r="H238" s="35" t="s">
        <v>5</v>
      </c>
      <c r="I238" s="35" t="s">
        <v>6</v>
      </c>
      <c r="J238" s="35" t="s">
        <v>7</v>
      </c>
      <c r="K238" s="35" t="s">
        <v>8</v>
      </c>
      <c r="L238" s="35" t="s">
        <v>9</v>
      </c>
      <c r="M238" s="35" t="s">
        <v>10</v>
      </c>
      <c r="N238" s="35" t="s">
        <v>11</v>
      </c>
      <c r="O238" s="35" t="s">
        <v>12</v>
      </c>
      <c r="P238" s="35" t="s">
        <v>13</v>
      </c>
    </row>
    <row r="239" spans="1:16" x14ac:dyDescent="0.25">
      <c r="A239" s="36" t="s">
        <v>16</v>
      </c>
      <c r="B239" s="37"/>
      <c r="C239" s="36"/>
      <c r="D239" s="36"/>
      <c r="E239" s="36"/>
      <c r="F239" s="36"/>
      <c r="G239" s="36"/>
      <c r="H239" s="36"/>
      <c r="I239" s="36"/>
      <c r="J239" s="36"/>
      <c r="K239" s="36">
        <v>3</v>
      </c>
      <c r="L239" s="36">
        <v>34</v>
      </c>
      <c r="M239" s="36">
        <v>43</v>
      </c>
      <c r="N239" s="36">
        <v>33</v>
      </c>
      <c r="O239" s="36">
        <v>16</v>
      </c>
      <c r="P239" s="36"/>
    </row>
    <row r="240" spans="1:16" x14ac:dyDescent="0.25">
      <c r="A240" s="129" t="s">
        <v>17</v>
      </c>
      <c r="B240" s="130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</row>
    <row r="241" spans="1:16" x14ac:dyDescent="0.25">
      <c r="A241" s="36" t="s">
        <v>18</v>
      </c>
      <c r="B241" s="36"/>
      <c r="C241" s="36"/>
      <c r="D241" s="36"/>
      <c r="E241" s="36"/>
      <c r="F241" s="36"/>
      <c r="G241" s="36"/>
      <c r="H241" s="36"/>
      <c r="I241" s="36"/>
      <c r="J241" s="36"/>
      <c r="K241" s="36">
        <v>0</v>
      </c>
      <c r="L241" s="36">
        <v>12</v>
      </c>
      <c r="M241" s="36">
        <v>9</v>
      </c>
      <c r="N241" s="36">
        <v>8</v>
      </c>
      <c r="O241" s="36">
        <v>4</v>
      </c>
      <c r="P241" s="36"/>
    </row>
    <row r="242" spans="1:16" x14ac:dyDescent="0.25">
      <c r="A242" s="36" t="s">
        <v>19</v>
      </c>
      <c r="B242" s="36"/>
      <c r="C242" s="36"/>
      <c r="D242" s="36"/>
      <c r="E242" s="36"/>
      <c r="F242" s="36"/>
      <c r="G242" s="36"/>
      <c r="H242" s="36"/>
      <c r="I242" s="36"/>
      <c r="J242" s="36"/>
      <c r="K242" s="36">
        <v>20</v>
      </c>
      <c r="L242" s="36">
        <v>18</v>
      </c>
      <c r="M242" s="36">
        <v>2</v>
      </c>
      <c r="N242" s="36">
        <v>6</v>
      </c>
      <c r="O242" s="36">
        <v>0</v>
      </c>
      <c r="P242" s="36"/>
    </row>
    <row r="243" spans="1:16" x14ac:dyDescent="0.25">
      <c r="A243" s="36" t="s">
        <v>20</v>
      </c>
      <c r="B243" s="36"/>
      <c r="C243" s="36"/>
      <c r="D243" s="36"/>
      <c r="E243" s="36"/>
      <c r="F243" s="36"/>
      <c r="G243" s="36"/>
      <c r="H243" s="36"/>
      <c r="I243" s="36"/>
      <c r="J243" s="36"/>
      <c r="K243" s="36">
        <v>3</v>
      </c>
      <c r="L243" s="36">
        <v>6</v>
      </c>
      <c r="M243" s="36">
        <v>17</v>
      </c>
      <c r="N243" s="36">
        <v>2</v>
      </c>
      <c r="O243" s="36">
        <v>2</v>
      </c>
      <c r="P243" s="36"/>
    </row>
    <row r="244" spans="1:16" x14ac:dyDescent="0.25">
      <c r="A244" s="38" t="s">
        <v>119</v>
      </c>
      <c r="B244" s="39"/>
      <c r="C244" s="36"/>
      <c r="D244" s="36"/>
      <c r="E244" s="36"/>
      <c r="F244" s="36"/>
      <c r="G244" s="36"/>
      <c r="H244" s="36"/>
      <c r="I244" s="36"/>
      <c r="J244" s="36"/>
      <c r="K244" s="36">
        <v>5</v>
      </c>
      <c r="L244" s="36">
        <v>8</v>
      </c>
      <c r="M244" s="36">
        <v>2</v>
      </c>
      <c r="N244" s="36">
        <v>2</v>
      </c>
      <c r="O244" s="36">
        <v>2</v>
      </c>
      <c r="P244" s="36"/>
    </row>
    <row r="245" spans="1:16" x14ac:dyDescent="0.25">
      <c r="A245" s="38" t="s">
        <v>22</v>
      </c>
      <c r="B245" s="39"/>
      <c r="C245" s="36"/>
      <c r="D245" s="36"/>
      <c r="E245" s="36"/>
      <c r="F245" s="36"/>
      <c r="G245" s="36"/>
      <c r="H245" s="36"/>
      <c r="I245" s="36"/>
      <c r="J245" s="36"/>
      <c r="K245" s="36">
        <v>0</v>
      </c>
      <c r="L245" s="36">
        <v>4</v>
      </c>
      <c r="M245" s="36">
        <v>1</v>
      </c>
      <c r="N245" s="36">
        <v>0</v>
      </c>
      <c r="O245" s="36">
        <v>0</v>
      </c>
      <c r="P245" s="36"/>
    </row>
    <row r="246" spans="1:16" s="83" customFormat="1" x14ac:dyDescent="0.25">
      <c r="A246" s="81" t="s">
        <v>14</v>
      </c>
      <c r="B246" s="82"/>
      <c r="C246" s="57">
        <f t="shared" ref="C246:P246" si="18">SUM(C239:C245)</f>
        <v>0</v>
      </c>
      <c r="D246" s="57">
        <f t="shared" si="18"/>
        <v>0</v>
      </c>
      <c r="E246" s="57">
        <f t="shared" si="18"/>
        <v>0</v>
      </c>
      <c r="F246" s="57">
        <f t="shared" si="18"/>
        <v>0</v>
      </c>
      <c r="G246" s="57">
        <f t="shared" si="18"/>
        <v>0</v>
      </c>
      <c r="H246" s="57">
        <f t="shared" si="18"/>
        <v>0</v>
      </c>
      <c r="I246" s="57">
        <f t="shared" si="18"/>
        <v>0</v>
      </c>
      <c r="J246" s="57">
        <f t="shared" si="18"/>
        <v>0</v>
      </c>
      <c r="K246" s="57">
        <f t="shared" si="18"/>
        <v>31</v>
      </c>
      <c r="L246" s="57">
        <f t="shared" si="18"/>
        <v>82</v>
      </c>
      <c r="M246" s="57">
        <f t="shared" si="18"/>
        <v>74</v>
      </c>
      <c r="N246" s="57">
        <f t="shared" si="18"/>
        <v>51</v>
      </c>
      <c r="O246" s="57">
        <f t="shared" si="18"/>
        <v>24</v>
      </c>
      <c r="P246" s="57">
        <f t="shared" si="18"/>
        <v>0</v>
      </c>
    </row>
    <row r="247" spans="1:16" s="83" customFormat="1" x14ac:dyDescent="0.25">
      <c r="A247" s="86" t="s">
        <v>23</v>
      </c>
      <c r="N247" s="87" t="s">
        <v>15</v>
      </c>
      <c r="P247" s="88">
        <f>SUM(C246:P246)</f>
        <v>262</v>
      </c>
    </row>
    <row r="248" spans="1:16" x14ac:dyDescent="0.25">
      <c r="A248" s="41"/>
      <c r="B248" s="41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3"/>
      <c r="P248" s="43"/>
    </row>
    <row r="250" spans="1:16" ht="16.5" thickBot="1" x14ac:dyDescent="0.3">
      <c r="A250" s="31" t="s">
        <v>46</v>
      </c>
    </row>
    <row r="251" spans="1:16" ht="16.5" thickBot="1" x14ac:dyDescent="0.3">
      <c r="A251" s="32"/>
      <c r="B251" s="33"/>
      <c r="C251" s="34" t="s">
        <v>0</v>
      </c>
      <c r="D251" s="35" t="s">
        <v>1</v>
      </c>
      <c r="E251" s="35" t="s">
        <v>2</v>
      </c>
      <c r="F251" s="35" t="s">
        <v>3</v>
      </c>
      <c r="G251" s="35" t="s">
        <v>4</v>
      </c>
      <c r="H251" s="35" t="s">
        <v>5</v>
      </c>
      <c r="I251" s="35" t="s">
        <v>6</v>
      </c>
      <c r="J251" s="35" t="s">
        <v>7</v>
      </c>
      <c r="K251" s="35" t="s">
        <v>8</v>
      </c>
      <c r="L251" s="35" t="s">
        <v>9</v>
      </c>
      <c r="M251" s="35" t="s">
        <v>10</v>
      </c>
      <c r="N251" s="35" t="s">
        <v>11</v>
      </c>
      <c r="O251" s="35" t="s">
        <v>12</v>
      </c>
      <c r="P251" s="35" t="s">
        <v>13</v>
      </c>
    </row>
    <row r="252" spans="1:16" x14ac:dyDescent="0.25">
      <c r="A252" s="36" t="s">
        <v>16</v>
      </c>
      <c r="B252" s="37"/>
      <c r="C252" s="36"/>
      <c r="D252" s="36"/>
      <c r="E252" s="36"/>
      <c r="F252" s="36"/>
      <c r="G252" s="36"/>
      <c r="H252" s="36" t="s">
        <v>246</v>
      </c>
      <c r="I252" s="36" t="s">
        <v>246</v>
      </c>
      <c r="J252" s="36"/>
      <c r="K252" s="36">
        <v>1</v>
      </c>
      <c r="L252" s="36">
        <v>4</v>
      </c>
      <c r="M252" s="36">
        <v>4</v>
      </c>
      <c r="N252" s="36">
        <v>11</v>
      </c>
      <c r="O252" s="36">
        <v>2</v>
      </c>
      <c r="P252" s="36"/>
    </row>
    <row r="253" spans="1:16" x14ac:dyDescent="0.25">
      <c r="A253" s="129" t="s">
        <v>17</v>
      </c>
      <c r="B253" s="130"/>
      <c r="C253" s="36"/>
      <c r="D253" s="36"/>
      <c r="E253" s="36"/>
      <c r="F253" s="36"/>
      <c r="G253" s="36"/>
      <c r="H253" s="36" t="s">
        <v>246</v>
      </c>
      <c r="I253" s="36" t="s">
        <v>246</v>
      </c>
      <c r="J253" s="36"/>
      <c r="K253" s="36"/>
      <c r="L253" s="36"/>
      <c r="M253" s="36"/>
      <c r="N253" s="36"/>
      <c r="O253" s="36"/>
      <c r="P253" s="36"/>
    </row>
    <row r="254" spans="1:16" x14ac:dyDescent="0.25">
      <c r="A254" s="36" t="s">
        <v>18</v>
      </c>
      <c r="B254" s="36"/>
      <c r="C254" s="36"/>
      <c r="D254" s="36"/>
      <c r="E254" s="36"/>
      <c r="F254" s="36"/>
      <c r="G254" s="36"/>
      <c r="H254" s="36" t="s">
        <v>246</v>
      </c>
      <c r="I254" s="36" t="s">
        <v>246</v>
      </c>
      <c r="J254" s="36"/>
      <c r="K254" s="36">
        <v>8</v>
      </c>
      <c r="L254" s="36">
        <v>6</v>
      </c>
      <c r="M254" s="36">
        <v>8</v>
      </c>
      <c r="N254" s="36">
        <v>0</v>
      </c>
      <c r="O254" s="36">
        <v>0</v>
      </c>
      <c r="P254" s="36"/>
    </row>
    <row r="255" spans="1:16" x14ac:dyDescent="0.25">
      <c r="A255" s="36" t="s">
        <v>19</v>
      </c>
      <c r="B255" s="36"/>
      <c r="C255" s="36"/>
      <c r="D255" s="36"/>
      <c r="E255" s="36"/>
      <c r="F255" s="36" t="s">
        <v>246</v>
      </c>
      <c r="G255" s="36" t="s">
        <v>246</v>
      </c>
      <c r="H255" s="36" t="s">
        <v>246</v>
      </c>
      <c r="I255" s="36" t="s">
        <v>246</v>
      </c>
      <c r="J255" s="36"/>
      <c r="K255" s="36">
        <v>10</v>
      </c>
      <c r="L255" s="36">
        <v>2</v>
      </c>
      <c r="M255" s="36">
        <v>8</v>
      </c>
      <c r="N255" s="36">
        <v>1</v>
      </c>
      <c r="O255" s="36">
        <v>2</v>
      </c>
      <c r="P255" s="36"/>
    </row>
    <row r="256" spans="1:16" x14ac:dyDescent="0.25">
      <c r="A256" s="36" t="s">
        <v>20</v>
      </c>
      <c r="B256" s="36"/>
      <c r="C256" s="36"/>
      <c r="D256" s="36"/>
      <c r="E256" s="36"/>
      <c r="F256" s="36" t="s">
        <v>246</v>
      </c>
      <c r="G256" s="36" t="s">
        <v>246</v>
      </c>
      <c r="H256" s="36" t="s">
        <v>246</v>
      </c>
      <c r="I256" s="36" t="s">
        <v>246</v>
      </c>
      <c r="J256" s="36"/>
      <c r="K256" s="36">
        <v>15</v>
      </c>
      <c r="L256" s="36">
        <v>8</v>
      </c>
      <c r="M256" s="36">
        <v>3</v>
      </c>
      <c r="N256" s="36">
        <v>5</v>
      </c>
      <c r="O256" s="36">
        <v>0</v>
      </c>
      <c r="P256" s="36"/>
    </row>
    <row r="257" spans="1:16" x14ac:dyDescent="0.25">
      <c r="A257" s="38" t="s">
        <v>119</v>
      </c>
      <c r="B257" s="39"/>
      <c r="C257" s="36"/>
      <c r="D257" s="36"/>
      <c r="E257" s="36"/>
      <c r="F257" s="36" t="s">
        <v>246</v>
      </c>
      <c r="G257" s="36" t="s">
        <v>246</v>
      </c>
      <c r="H257" s="36"/>
      <c r="I257" s="36"/>
      <c r="J257" s="36"/>
      <c r="K257" s="36">
        <v>0</v>
      </c>
      <c r="L257" s="36">
        <v>0</v>
      </c>
      <c r="M257" s="36">
        <v>1</v>
      </c>
      <c r="N257" s="36">
        <v>2</v>
      </c>
      <c r="O257" s="36">
        <v>0</v>
      </c>
      <c r="P257" s="36"/>
    </row>
    <row r="258" spans="1:16" x14ac:dyDescent="0.25">
      <c r="A258" s="38" t="s">
        <v>22</v>
      </c>
      <c r="B258" s="39"/>
      <c r="C258" s="36"/>
      <c r="D258" s="36"/>
      <c r="E258" s="36"/>
      <c r="F258" s="36" t="s">
        <v>246</v>
      </c>
      <c r="G258" s="36" t="s">
        <v>246</v>
      </c>
      <c r="H258" s="36"/>
      <c r="I258" s="36"/>
      <c r="J258" s="36"/>
      <c r="K258" s="36"/>
      <c r="L258" s="36"/>
      <c r="M258" s="36">
        <v>7</v>
      </c>
      <c r="N258" s="36"/>
      <c r="O258" s="36">
        <v>4</v>
      </c>
      <c r="P258" s="36"/>
    </row>
    <row r="259" spans="1:16" s="83" customFormat="1" x14ac:dyDescent="0.25">
      <c r="A259" s="81" t="s">
        <v>14</v>
      </c>
      <c r="B259" s="82"/>
      <c r="C259" s="57">
        <f t="shared" ref="C259:P259" si="19">SUM(C252:C258)</f>
        <v>0</v>
      </c>
      <c r="D259" s="57">
        <f t="shared" si="19"/>
        <v>0</v>
      </c>
      <c r="E259" s="57">
        <f t="shared" si="19"/>
        <v>0</v>
      </c>
      <c r="F259" s="57">
        <f>SUM(F252:F257)</f>
        <v>0</v>
      </c>
      <c r="G259" s="57">
        <f t="shared" si="19"/>
        <v>0</v>
      </c>
      <c r="H259" s="57">
        <f t="shared" si="19"/>
        <v>0</v>
      </c>
      <c r="I259" s="57">
        <f t="shared" si="19"/>
        <v>0</v>
      </c>
      <c r="J259" s="57">
        <f t="shared" si="19"/>
        <v>0</v>
      </c>
      <c r="K259" s="57">
        <f t="shared" si="19"/>
        <v>34</v>
      </c>
      <c r="L259" s="57">
        <f t="shared" si="19"/>
        <v>20</v>
      </c>
      <c r="M259" s="57">
        <f t="shared" si="19"/>
        <v>31</v>
      </c>
      <c r="N259" s="57">
        <f t="shared" si="19"/>
        <v>19</v>
      </c>
      <c r="O259" s="57">
        <f t="shared" si="19"/>
        <v>8</v>
      </c>
      <c r="P259" s="57">
        <f t="shared" si="19"/>
        <v>0</v>
      </c>
    </row>
    <row r="260" spans="1:16" s="83" customFormat="1" x14ac:dyDescent="0.25">
      <c r="A260" s="86" t="s">
        <v>23</v>
      </c>
      <c r="N260" s="87" t="s">
        <v>15</v>
      </c>
      <c r="P260" s="88">
        <f>SUM(C259:P259)</f>
        <v>112</v>
      </c>
    </row>
    <row r="261" spans="1:16" x14ac:dyDescent="0.25">
      <c r="A261" s="41"/>
      <c r="B261" s="41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3"/>
      <c r="P261" s="43"/>
    </row>
    <row r="263" spans="1:16" ht="16.5" thickBot="1" x14ac:dyDescent="0.3">
      <c r="A263" s="31" t="s">
        <v>47</v>
      </c>
    </row>
    <row r="264" spans="1:16" ht="16.5" thickBot="1" x14ac:dyDescent="0.3">
      <c r="A264" s="32"/>
      <c r="B264" s="33"/>
      <c r="C264" s="34" t="s">
        <v>0</v>
      </c>
      <c r="D264" s="35" t="s">
        <v>1</v>
      </c>
      <c r="E264" s="35" t="s">
        <v>2</v>
      </c>
      <c r="F264" s="35" t="s">
        <v>3</v>
      </c>
      <c r="G264" s="35" t="s">
        <v>4</v>
      </c>
      <c r="H264" s="35" t="s">
        <v>5</v>
      </c>
      <c r="I264" s="35" t="s">
        <v>6</v>
      </c>
      <c r="J264" s="35" t="s">
        <v>7</v>
      </c>
      <c r="K264" s="35" t="s">
        <v>8</v>
      </c>
      <c r="L264" s="35" t="s">
        <v>9</v>
      </c>
      <c r="M264" s="35" t="s">
        <v>10</v>
      </c>
      <c r="N264" s="35" t="s">
        <v>11</v>
      </c>
      <c r="O264" s="35" t="s">
        <v>12</v>
      </c>
      <c r="P264" s="35" t="s">
        <v>13</v>
      </c>
    </row>
    <row r="265" spans="1:16" x14ac:dyDescent="0.25">
      <c r="A265" s="36" t="s">
        <v>16</v>
      </c>
      <c r="B265" s="37"/>
      <c r="C265" s="36"/>
      <c r="D265" s="36"/>
      <c r="E265" s="36"/>
      <c r="F265" s="36"/>
      <c r="G265" s="36"/>
      <c r="H265" s="36"/>
      <c r="I265" s="36"/>
      <c r="J265" s="36"/>
      <c r="K265" s="36">
        <v>0</v>
      </c>
      <c r="L265" s="36">
        <v>12</v>
      </c>
      <c r="M265" s="36">
        <v>12</v>
      </c>
      <c r="N265" s="36">
        <v>12</v>
      </c>
      <c r="O265" s="36">
        <v>12</v>
      </c>
      <c r="P265" s="36"/>
    </row>
    <row r="266" spans="1:16" x14ac:dyDescent="0.25">
      <c r="A266" s="129" t="s">
        <v>17</v>
      </c>
      <c r="B266" s="130"/>
      <c r="C266" s="36"/>
      <c r="D266" s="36"/>
      <c r="E266" s="36"/>
      <c r="F266" s="36"/>
      <c r="G266" s="36"/>
      <c r="H266" s="36"/>
      <c r="I266" s="36"/>
      <c r="J266" s="36"/>
      <c r="K266" s="36">
        <v>12</v>
      </c>
      <c r="L266" s="36"/>
      <c r="M266" s="36"/>
      <c r="N266" s="36"/>
      <c r="O266" s="36"/>
      <c r="P266" s="36"/>
    </row>
    <row r="267" spans="1:16" x14ac:dyDescent="0.25">
      <c r="A267" s="36" t="s">
        <v>18</v>
      </c>
      <c r="B267" s="36"/>
      <c r="C267" s="36"/>
      <c r="D267" s="36"/>
      <c r="E267" s="36"/>
      <c r="F267" s="36"/>
      <c r="G267" s="36"/>
      <c r="H267" s="36"/>
      <c r="I267" s="36"/>
      <c r="J267" s="36"/>
      <c r="K267" s="36">
        <v>20</v>
      </c>
      <c r="L267" s="36">
        <v>0</v>
      </c>
      <c r="M267" s="36">
        <v>4</v>
      </c>
      <c r="N267" s="36">
        <v>4</v>
      </c>
      <c r="O267" s="36">
        <v>0</v>
      </c>
      <c r="P267" s="36"/>
    </row>
    <row r="268" spans="1:16" x14ac:dyDescent="0.25">
      <c r="A268" s="36" t="s">
        <v>19</v>
      </c>
      <c r="B268" s="36"/>
      <c r="C268" s="36"/>
      <c r="D268" s="36"/>
      <c r="E268" s="36"/>
      <c r="F268" s="36"/>
      <c r="G268" s="36"/>
      <c r="H268" s="36"/>
      <c r="I268" s="36"/>
      <c r="J268" s="36"/>
      <c r="K268" s="36">
        <v>4</v>
      </c>
      <c r="L268" s="36">
        <v>6</v>
      </c>
      <c r="M268" s="36">
        <v>4</v>
      </c>
      <c r="N268" s="36">
        <v>2</v>
      </c>
      <c r="O268" s="36">
        <v>2</v>
      </c>
      <c r="P268" s="36"/>
    </row>
    <row r="269" spans="1:16" x14ac:dyDescent="0.25">
      <c r="A269" s="36" t="s">
        <v>20</v>
      </c>
      <c r="B269" s="36"/>
      <c r="C269" s="36"/>
      <c r="D269" s="36"/>
      <c r="E269" s="36"/>
      <c r="F269" s="36"/>
      <c r="G269" s="36"/>
      <c r="H269" s="36"/>
      <c r="I269" s="36"/>
      <c r="J269" s="36"/>
      <c r="K269" s="36">
        <v>12</v>
      </c>
      <c r="L269" s="36">
        <v>4</v>
      </c>
      <c r="M269" s="36">
        <v>6</v>
      </c>
      <c r="N269" s="36">
        <v>0</v>
      </c>
      <c r="O269" s="36">
        <v>0</v>
      </c>
      <c r="P269" s="36"/>
    </row>
    <row r="270" spans="1:16" x14ac:dyDescent="0.25">
      <c r="A270" s="38" t="s">
        <v>119</v>
      </c>
      <c r="B270" s="39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>
        <v>2</v>
      </c>
      <c r="O270" s="36">
        <v>1</v>
      </c>
      <c r="P270" s="36"/>
    </row>
    <row r="271" spans="1:16" x14ac:dyDescent="0.25">
      <c r="A271" s="38" t="s">
        <v>22</v>
      </c>
      <c r="B271" s="39"/>
      <c r="C271" s="36"/>
      <c r="D271" s="36"/>
      <c r="E271" s="36"/>
      <c r="F271" s="36"/>
      <c r="G271" s="36"/>
      <c r="H271" s="36"/>
      <c r="I271" s="36"/>
      <c r="J271" s="36"/>
      <c r="K271" s="36">
        <v>20</v>
      </c>
      <c r="L271" s="36">
        <v>20</v>
      </c>
      <c r="M271" s="36">
        <v>7</v>
      </c>
      <c r="N271" s="36">
        <v>0</v>
      </c>
      <c r="O271" s="36">
        <v>4</v>
      </c>
      <c r="P271" s="36"/>
    </row>
    <row r="272" spans="1:16" s="83" customFormat="1" x14ac:dyDescent="0.25">
      <c r="A272" s="81" t="s">
        <v>14</v>
      </c>
      <c r="B272" s="82"/>
      <c r="C272" s="57">
        <f t="shared" ref="C272:P272" si="20">SUM(C265:C271)</f>
        <v>0</v>
      </c>
      <c r="D272" s="57">
        <f t="shared" si="20"/>
        <v>0</v>
      </c>
      <c r="E272" s="57">
        <f t="shared" si="20"/>
        <v>0</v>
      </c>
      <c r="F272" s="57">
        <f t="shared" si="20"/>
        <v>0</v>
      </c>
      <c r="G272" s="57">
        <f t="shared" si="20"/>
        <v>0</v>
      </c>
      <c r="H272" s="57">
        <f t="shared" si="20"/>
        <v>0</v>
      </c>
      <c r="I272" s="57">
        <f t="shared" si="20"/>
        <v>0</v>
      </c>
      <c r="J272" s="57">
        <f t="shared" si="20"/>
        <v>0</v>
      </c>
      <c r="K272" s="57">
        <f t="shared" si="20"/>
        <v>68</v>
      </c>
      <c r="L272" s="57">
        <f t="shared" si="20"/>
        <v>42</v>
      </c>
      <c r="M272" s="57">
        <f t="shared" si="20"/>
        <v>33</v>
      </c>
      <c r="N272" s="57">
        <f t="shared" si="20"/>
        <v>20</v>
      </c>
      <c r="O272" s="57">
        <f t="shared" si="20"/>
        <v>19</v>
      </c>
      <c r="P272" s="57">
        <f t="shared" si="20"/>
        <v>0</v>
      </c>
    </row>
    <row r="273" spans="1:16" s="83" customFormat="1" x14ac:dyDescent="0.25">
      <c r="A273" s="86" t="s">
        <v>23</v>
      </c>
      <c r="N273" s="87" t="s">
        <v>15</v>
      </c>
      <c r="P273" s="88">
        <f>SUM(C272:P272)</f>
        <v>182</v>
      </c>
    </row>
    <row r="274" spans="1:16" x14ac:dyDescent="0.25">
      <c r="A274" s="41"/>
      <c r="B274" s="41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3"/>
      <c r="P274" s="43"/>
    </row>
    <row r="276" spans="1:16" ht="16.5" thickBot="1" x14ac:dyDescent="0.3">
      <c r="A276" s="31" t="s">
        <v>48</v>
      </c>
    </row>
    <row r="277" spans="1:16" ht="16.5" thickBot="1" x14ac:dyDescent="0.3">
      <c r="A277" s="32"/>
      <c r="B277" s="33"/>
      <c r="C277" s="34" t="s">
        <v>0</v>
      </c>
      <c r="D277" s="35" t="s">
        <v>1</v>
      </c>
      <c r="E277" s="35" t="s">
        <v>2</v>
      </c>
      <c r="F277" s="35" t="s">
        <v>3</v>
      </c>
      <c r="G277" s="35" t="s">
        <v>4</v>
      </c>
      <c r="H277" s="35" t="s">
        <v>5</v>
      </c>
      <c r="I277" s="35" t="s">
        <v>6</v>
      </c>
      <c r="J277" s="35" t="s">
        <v>7</v>
      </c>
      <c r="K277" s="35" t="s">
        <v>8</v>
      </c>
      <c r="L277" s="35" t="s">
        <v>9</v>
      </c>
      <c r="M277" s="35" t="s">
        <v>10</v>
      </c>
      <c r="N277" s="35" t="s">
        <v>11</v>
      </c>
      <c r="O277" s="35" t="s">
        <v>12</v>
      </c>
      <c r="P277" s="35" t="s">
        <v>13</v>
      </c>
    </row>
    <row r="278" spans="1:16" x14ac:dyDescent="0.25">
      <c r="A278" s="36" t="s">
        <v>16</v>
      </c>
      <c r="B278" s="37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</row>
    <row r="279" spans="1:16" x14ac:dyDescent="0.25">
      <c r="A279" s="129" t="s">
        <v>17</v>
      </c>
      <c r="B279" s="130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</row>
    <row r="280" spans="1:16" x14ac:dyDescent="0.25">
      <c r="A280" s="36" t="s">
        <v>18</v>
      </c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</row>
    <row r="281" spans="1:16" x14ac:dyDescent="0.25">
      <c r="A281" s="36" t="s">
        <v>19</v>
      </c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</row>
    <row r="282" spans="1:16" x14ac:dyDescent="0.25">
      <c r="A282" s="36" t="s">
        <v>20</v>
      </c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</row>
    <row r="283" spans="1:16" x14ac:dyDescent="0.25">
      <c r="A283" s="38" t="s">
        <v>119</v>
      </c>
      <c r="B283" s="39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</row>
    <row r="284" spans="1:16" x14ac:dyDescent="0.25">
      <c r="A284" s="38" t="s">
        <v>22</v>
      </c>
      <c r="B284" s="39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</row>
    <row r="285" spans="1:16" s="83" customFormat="1" x14ac:dyDescent="0.25">
      <c r="A285" s="81" t="s">
        <v>14</v>
      </c>
      <c r="B285" s="82"/>
      <c r="C285" s="57">
        <f t="shared" ref="C285:P285" si="21">SUM(C278:C284)</f>
        <v>0</v>
      </c>
      <c r="D285" s="57">
        <f t="shared" si="21"/>
        <v>0</v>
      </c>
      <c r="E285" s="57">
        <f t="shared" si="21"/>
        <v>0</v>
      </c>
      <c r="F285" s="57">
        <f t="shared" si="21"/>
        <v>0</v>
      </c>
      <c r="G285" s="57">
        <f t="shared" si="21"/>
        <v>0</v>
      </c>
      <c r="H285" s="57">
        <f t="shared" si="21"/>
        <v>0</v>
      </c>
      <c r="I285" s="57">
        <f t="shared" si="21"/>
        <v>0</v>
      </c>
      <c r="J285" s="57">
        <f t="shared" si="21"/>
        <v>0</v>
      </c>
      <c r="K285" s="57">
        <f t="shared" si="21"/>
        <v>0</v>
      </c>
      <c r="L285" s="57">
        <f t="shared" si="21"/>
        <v>0</v>
      </c>
      <c r="M285" s="57">
        <f t="shared" si="21"/>
        <v>0</v>
      </c>
      <c r="N285" s="57">
        <f t="shared" si="21"/>
        <v>0</v>
      </c>
      <c r="O285" s="57">
        <f t="shared" si="21"/>
        <v>0</v>
      </c>
      <c r="P285" s="57">
        <f t="shared" si="21"/>
        <v>0</v>
      </c>
    </row>
    <row r="286" spans="1:16" s="83" customFormat="1" x14ac:dyDescent="0.25">
      <c r="A286" s="86" t="s">
        <v>23</v>
      </c>
      <c r="N286" s="87" t="s">
        <v>15</v>
      </c>
      <c r="P286" s="88">
        <f>SUM(C285:P285)</f>
        <v>0</v>
      </c>
    </row>
    <row r="287" spans="1:16" x14ac:dyDescent="0.25">
      <c r="A287" s="41"/>
      <c r="B287" s="41" t="s">
        <v>242</v>
      </c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3"/>
      <c r="P287" s="43"/>
    </row>
    <row r="289" spans="1:16" ht="16.5" thickBot="1" x14ac:dyDescent="0.3">
      <c r="A289" s="31" t="s">
        <v>49</v>
      </c>
    </row>
    <row r="290" spans="1:16" ht="16.5" thickBot="1" x14ac:dyDescent="0.3">
      <c r="A290" s="32"/>
      <c r="B290" s="33"/>
      <c r="C290" s="34" t="s">
        <v>0</v>
      </c>
      <c r="D290" s="35" t="s">
        <v>1</v>
      </c>
      <c r="E290" s="35" t="s">
        <v>2</v>
      </c>
      <c r="F290" s="35" t="s">
        <v>3</v>
      </c>
      <c r="G290" s="35" t="s">
        <v>4</v>
      </c>
      <c r="H290" s="35" t="s">
        <v>5</v>
      </c>
      <c r="I290" s="35" t="s">
        <v>6</v>
      </c>
      <c r="J290" s="35" t="s">
        <v>7</v>
      </c>
      <c r="K290" s="35" t="s">
        <v>8</v>
      </c>
      <c r="L290" s="35" t="s">
        <v>9</v>
      </c>
      <c r="M290" s="35" t="s">
        <v>10</v>
      </c>
      <c r="N290" s="35" t="s">
        <v>11</v>
      </c>
      <c r="O290" s="35" t="s">
        <v>12</v>
      </c>
      <c r="P290" s="35" t="s">
        <v>13</v>
      </c>
    </row>
    <row r="291" spans="1:16" x14ac:dyDescent="0.25">
      <c r="A291" s="36" t="s">
        <v>16</v>
      </c>
      <c r="B291" s="37"/>
      <c r="C291" s="36"/>
      <c r="D291" s="36" t="s">
        <v>246</v>
      </c>
      <c r="E291" s="36" t="s">
        <v>246</v>
      </c>
      <c r="F291" s="36"/>
      <c r="G291" s="36"/>
      <c r="H291" s="36"/>
      <c r="I291" s="36"/>
      <c r="J291" s="36"/>
      <c r="K291" s="36">
        <v>0</v>
      </c>
      <c r="L291" s="36">
        <v>0</v>
      </c>
      <c r="M291" s="36">
        <v>20</v>
      </c>
      <c r="N291" s="36">
        <v>34</v>
      </c>
      <c r="O291" s="36">
        <v>2</v>
      </c>
      <c r="P291" s="36"/>
    </row>
    <row r="292" spans="1:16" x14ac:dyDescent="0.25">
      <c r="A292" s="129" t="s">
        <v>17</v>
      </c>
      <c r="B292" s="130"/>
      <c r="C292" s="36"/>
      <c r="D292" s="36" t="s">
        <v>246</v>
      </c>
      <c r="E292" s="36" t="s">
        <v>246</v>
      </c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</row>
    <row r="293" spans="1:16" x14ac:dyDescent="0.25">
      <c r="A293" s="36" t="s">
        <v>18</v>
      </c>
      <c r="B293" s="36"/>
      <c r="C293" s="36"/>
      <c r="D293" s="36" t="s">
        <v>246</v>
      </c>
      <c r="E293" s="36" t="s">
        <v>246</v>
      </c>
      <c r="F293" s="36"/>
      <c r="G293" s="36"/>
      <c r="H293" s="36"/>
      <c r="I293" s="36"/>
      <c r="J293" s="36"/>
      <c r="K293" s="36">
        <v>4</v>
      </c>
      <c r="L293" s="36">
        <v>4</v>
      </c>
      <c r="M293" s="36">
        <v>9</v>
      </c>
      <c r="N293" s="36">
        <v>4</v>
      </c>
      <c r="O293" s="36">
        <v>0</v>
      </c>
      <c r="P293" s="36"/>
    </row>
    <row r="294" spans="1:16" x14ac:dyDescent="0.25">
      <c r="A294" s="36" t="s">
        <v>19</v>
      </c>
      <c r="B294" s="36"/>
      <c r="C294" s="36"/>
      <c r="D294" s="36" t="s">
        <v>246</v>
      </c>
      <c r="E294" s="36" t="s">
        <v>246</v>
      </c>
      <c r="F294" s="36"/>
      <c r="G294" s="36"/>
      <c r="H294" s="36"/>
      <c r="I294" s="36"/>
      <c r="J294" s="36"/>
      <c r="K294" s="36">
        <v>0</v>
      </c>
      <c r="L294" s="36">
        <v>3</v>
      </c>
      <c r="M294" s="36">
        <v>5</v>
      </c>
      <c r="N294" s="36">
        <v>0</v>
      </c>
      <c r="O294" s="36">
        <v>1</v>
      </c>
      <c r="P294" s="36"/>
    </row>
    <row r="295" spans="1:16" x14ac:dyDescent="0.25">
      <c r="A295" s="36" t="s">
        <v>20</v>
      </c>
      <c r="B295" s="36"/>
      <c r="C295" s="36"/>
      <c r="D295" s="36" t="s">
        <v>246</v>
      </c>
      <c r="E295" s="36" t="s">
        <v>246</v>
      </c>
      <c r="F295" s="36"/>
      <c r="G295" s="36"/>
      <c r="H295" s="36"/>
      <c r="I295" s="36"/>
      <c r="J295" s="36"/>
      <c r="K295" s="36">
        <v>15</v>
      </c>
      <c r="L295" s="36">
        <v>8</v>
      </c>
      <c r="M295" s="36">
        <v>32</v>
      </c>
      <c r="N295" s="36">
        <v>15</v>
      </c>
      <c r="O295" s="36">
        <v>2</v>
      </c>
      <c r="P295" s="36"/>
    </row>
    <row r="296" spans="1:16" x14ac:dyDescent="0.25">
      <c r="A296" s="38" t="s">
        <v>119</v>
      </c>
      <c r="B296" s="39"/>
      <c r="C296" s="36"/>
      <c r="D296" s="36"/>
      <c r="E296" s="36"/>
      <c r="F296" s="36"/>
      <c r="G296" s="36"/>
      <c r="H296" s="36"/>
      <c r="I296" s="36"/>
      <c r="J296" s="36"/>
      <c r="K296" s="36">
        <v>3</v>
      </c>
      <c r="L296" s="36">
        <v>2</v>
      </c>
      <c r="M296" s="36">
        <v>0</v>
      </c>
      <c r="N296" s="36">
        <v>1</v>
      </c>
      <c r="O296" s="36">
        <v>2</v>
      </c>
      <c r="P296" s="36"/>
    </row>
    <row r="297" spans="1:16" x14ac:dyDescent="0.25">
      <c r="A297" s="38" t="s">
        <v>22</v>
      </c>
      <c r="B297" s="39"/>
      <c r="C297" s="36"/>
      <c r="D297" s="36"/>
      <c r="E297" s="36"/>
      <c r="F297" s="36"/>
      <c r="G297" s="36"/>
      <c r="H297" s="36"/>
      <c r="I297" s="36"/>
      <c r="J297" s="36"/>
      <c r="K297" s="36">
        <v>4</v>
      </c>
      <c r="L297" s="36">
        <v>5</v>
      </c>
      <c r="M297" s="36">
        <v>3</v>
      </c>
      <c r="N297" s="36"/>
      <c r="O297" s="36"/>
      <c r="P297" s="36"/>
    </row>
    <row r="298" spans="1:16" s="83" customFormat="1" x14ac:dyDescent="0.25">
      <c r="A298" s="81" t="s">
        <v>14</v>
      </c>
      <c r="B298" s="82"/>
      <c r="C298" s="57">
        <f t="shared" ref="C298:P298" si="22">SUM(C291:C297)</f>
        <v>0</v>
      </c>
      <c r="D298" s="57">
        <f t="shared" si="22"/>
        <v>0</v>
      </c>
      <c r="E298" s="57">
        <f t="shared" si="22"/>
        <v>0</v>
      </c>
      <c r="F298" s="57">
        <f t="shared" si="22"/>
        <v>0</v>
      </c>
      <c r="G298" s="57">
        <f t="shared" si="22"/>
        <v>0</v>
      </c>
      <c r="H298" s="57">
        <f t="shared" si="22"/>
        <v>0</v>
      </c>
      <c r="I298" s="57">
        <f t="shared" si="22"/>
        <v>0</v>
      </c>
      <c r="J298" s="57">
        <f t="shared" si="22"/>
        <v>0</v>
      </c>
      <c r="K298" s="57">
        <f t="shared" si="22"/>
        <v>26</v>
      </c>
      <c r="L298" s="57">
        <f t="shared" si="22"/>
        <v>22</v>
      </c>
      <c r="M298" s="57">
        <f t="shared" si="22"/>
        <v>69</v>
      </c>
      <c r="N298" s="57">
        <f t="shared" si="22"/>
        <v>54</v>
      </c>
      <c r="O298" s="57">
        <f t="shared" si="22"/>
        <v>7</v>
      </c>
      <c r="P298" s="57">
        <f t="shared" si="22"/>
        <v>0</v>
      </c>
    </row>
    <row r="299" spans="1:16" s="83" customFormat="1" x14ac:dyDescent="0.25">
      <c r="A299" s="86" t="s">
        <v>23</v>
      </c>
      <c r="N299" s="87" t="s">
        <v>15</v>
      </c>
      <c r="P299" s="88">
        <f>SUM(C298:P298)</f>
        <v>178</v>
      </c>
    </row>
    <row r="300" spans="1:16" x14ac:dyDescent="0.25">
      <c r="A300" s="41"/>
      <c r="B300" s="41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3"/>
      <c r="P300" s="43"/>
    </row>
    <row r="302" spans="1:16" ht="16.5" thickBot="1" x14ac:dyDescent="0.3">
      <c r="A302" s="31" t="s">
        <v>50</v>
      </c>
    </row>
    <row r="303" spans="1:16" ht="16.5" thickBot="1" x14ac:dyDescent="0.3">
      <c r="A303" s="32"/>
      <c r="B303" s="33"/>
      <c r="C303" s="34" t="s">
        <v>0</v>
      </c>
      <c r="D303" s="35" t="s">
        <v>1</v>
      </c>
      <c r="E303" s="35" t="s">
        <v>2</v>
      </c>
      <c r="F303" s="35" t="s">
        <v>3</v>
      </c>
      <c r="G303" s="35" t="s">
        <v>4</v>
      </c>
      <c r="H303" s="35" t="s">
        <v>5</v>
      </c>
      <c r="I303" s="35" t="s">
        <v>6</v>
      </c>
      <c r="J303" s="35" t="s">
        <v>7</v>
      </c>
      <c r="K303" s="35" t="s">
        <v>8</v>
      </c>
      <c r="L303" s="35" t="s">
        <v>9</v>
      </c>
      <c r="M303" s="35" t="s">
        <v>10</v>
      </c>
      <c r="N303" s="35" t="s">
        <v>11</v>
      </c>
      <c r="O303" s="35" t="s">
        <v>12</v>
      </c>
      <c r="P303" s="35" t="s">
        <v>13</v>
      </c>
    </row>
    <row r="304" spans="1:16" x14ac:dyDescent="0.25">
      <c r="A304" s="36" t="s">
        <v>16</v>
      </c>
      <c r="B304" s="37"/>
      <c r="C304" s="36">
        <v>21</v>
      </c>
      <c r="D304" s="36">
        <v>7</v>
      </c>
      <c r="E304" s="36"/>
      <c r="F304" s="36"/>
      <c r="G304" s="36"/>
      <c r="H304" s="36" t="s">
        <v>246</v>
      </c>
      <c r="I304" s="36" t="s">
        <v>246</v>
      </c>
      <c r="J304" s="36"/>
      <c r="K304" s="36"/>
      <c r="L304" s="36"/>
      <c r="M304" s="36">
        <v>4</v>
      </c>
      <c r="N304" s="36">
        <v>19</v>
      </c>
      <c r="O304" s="36">
        <v>28</v>
      </c>
      <c r="P304" s="36"/>
    </row>
    <row r="305" spans="1:16" x14ac:dyDescent="0.25">
      <c r="A305" s="129" t="s">
        <v>17</v>
      </c>
      <c r="B305" s="130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</row>
    <row r="306" spans="1:16" x14ac:dyDescent="0.25">
      <c r="A306" s="36" t="s">
        <v>18</v>
      </c>
      <c r="B306" s="36"/>
      <c r="C306" s="36">
        <v>1</v>
      </c>
      <c r="D306" s="36">
        <v>16</v>
      </c>
      <c r="E306" s="36"/>
      <c r="F306" s="36"/>
      <c r="G306" s="36"/>
      <c r="H306" s="36" t="s">
        <v>246</v>
      </c>
      <c r="I306" s="36" t="s">
        <v>246</v>
      </c>
      <c r="J306" s="36"/>
      <c r="K306" s="36"/>
      <c r="L306" s="36"/>
      <c r="M306" s="36">
        <v>1</v>
      </c>
      <c r="N306" s="36">
        <v>7</v>
      </c>
      <c r="O306" s="36">
        <v>19</v>
      </c>
      <c r="P306" s="36"/>
    </row>
    <row r="307" spans="1:16" x14ac:dyDescent="0.25">
      <c r="A307" s="36" t="s">
        <v>19</v>
      </c>
      <c r="B307" s="36"/>
      <c r="C307" s="36">
        <v>4</v>
      </c>
      <c r="D307" s="36">
        <v>1</v>
      </c>
      <c r="E307" s="36"/>
      <c r="F307" s="36"/>
      <c r="G307" s="36"/>
      <c r="H307" s="36" t="s">
        <v>246</v>
      </c>
      <c r="I307" s="36" t="s">
        <v>246</v>
      </c>
      <c r="J307" s="36"/>
      <c r="K307" s="36"/>
      <c r="L307" s="36"/>
      <c r="M307" s="36">
        <v>2</v>
      </c>
      <c r="N307" s="36">
        <v>8</v>
      </c>
      <c r="O307" s="36">
        <v>20</v>
      </c>
      <c r="P307" s="36"/>
    </row>
    <row r="308" spans="1:16" x14ac:dyDescent="0.25">
      <c r="A308" s="36" t="s">
        <v>20</v>
      </c>
      <c r="B308" s="36"/>
      <c r="C308" s="36">
        <v>20</v>
      </c>
      <c r="D308" s="36">
        <v>2</v>
      </c>
      <c r="E308" s="36"/>
      <c r="F308" s="36"/>
      <c r="G308" s="36"/>
      <c r="H308" s="36" t="s">
        <v>246</v>
      </c>
      <c r="I308" s="36" t="s">
        <v>246</v>
      </c>
      <c r="J308" s="36"/>
      <c r="K308" s="36"/>
      <c r="L308" s="36"/>
      <c r="M308" s="36">
        <v>3</v>
      </c>
      <c r="N308" s="36">
        <v>21</v>
      </c>
      <c r="O308" s="36">
        <v>5</v>
      </c>
      <c r="P308" s="36"/>
    </row>
    <row r="309" spans="1:16" x14ac:dyDescent="0.25">
      <c r="A309" s="38" t="s">
        <v>119</v>
      </c>
      <c r="B309" s="39"/>
      <c r="C309" s="36">
        <v>27</v>
      </c>
      <c r="D309" s="36">
        <v>6</v>
      </c>
      <c r="E309" s="36"/>
      <c r="F309" s="36"/>
      <c r="G309" s="36"/>
      <c r="H309" s="36" t="s">
        <v>246</v>
      </c>
      <c r="I309" s="36" t="s">
        <v>246</v>
      </c>
      <c r="J309" s="36"/>
      <c r="K309" s="36"/>
      <c r="L309" s="36"/>
      <c r="M309" s="36">
        <v>13</v>
      </c>
      <c r="N309" s="36">
        <v>25</v>
      </c>
      <c r="O309" s="36">
        <v>23</v>
      </c>
      <c r="P309" s="36"/>
    </row>
    <row r="310" spans="1:16" x14ac:dyDescent="0.25">
      <c r="A310" s="38" t="s">
        <v>22</v>
      </c>
      <c r="B310" s="39"/>
      <c r="C310" s="36">
        <v>1</v>
      </c>
      <c r="D310" s="36">
        <v>9</v>
      </c>
      <c r="E310" s="36"/>
      <c r="F310" s="36"/>
      <c r="G310" s="36"/>
      <c r="H310" s="36" t="s">
        <v>246</v>
      </c>
      <c r="I310" s="36" t="s">
        <v>246</v>
      </c>
      <c r="J310" s="36"/>
      <c r="K310" s="36"/>
      <c r="L310" s="36"/>
      <c r="M310" s="36">
        <v>26</v>
      </c>
      <c r="N310" s="36">
        <v>23</v>
      </c>
      <c r="O310" s="36">
        <v>24</v>
      </c>
      <c r="P310" s="36"/>
    </row>
    <row r="311" spans="1:16" s="83" customFormat="1" x14ac:dyDescent="0.25">
      <c r="A311" s="81" t="s">
        <v>14</v>
      </c>
      <c r="B311" s="82"/>
      <c r="C311" s="57">
        <f t="shared" ref="C311:P311" si="23">SUM(C304:C310)</f>
        <v>74</v>
      </c>
      <c r="D311" s="57">
        <f t="shared" si="23"/>
        <v>41</v>
      </c>
      <c r="E311" s="57">
        <f t="shared" si="23"/>
        <v>0</v>
      </c>
      <c r="F311" s="57">
        <f t="shared" si="23"/>
        <v>0</v>
      </c>
      <c r="G311" s="57">
        <f t="shared" si="23"/>
        <v>0</v>
      </c>
      <c r="H311" s="57">
        <f t="shared" si="23"/>
        <v>0</v>
      </c>
      <c r="I311" s="57">
        <f t="shared" si="23"/>
        <v>0</v>
      </c>
      <c r="J311" s="57">
        <f t="shared" si="23"/>
        <v>0</v>
      </c>
      <c r="K311" s="57">
        <f t="shared" si="23"/>
        <v>0</v>
      </c>
      <c r="L311" s="57">
        <f t="shared" si="23"/>
        <v>0</v>
      </c>
      <c r="M311" s="57">
        <f t="shared" si="23"/>
        <v>49</v>
      </c>
      <c r="N311" s="57">
        <f t="shared" si="23"/>
        <v>103</v>
      </c>
      <c r="O311" s="57">
        <f t="shared" si="23"/>
        <v>119</v>
      </c>
      <c r="P311" s="57">
        <f t="shared" si="23"/>
        <v>0</v>
      </c>
    </row>
    <row r="312" spans="1:16" s="83" customFormat="1" x14ac:dyDescent="0.25">
      <c r="A312" s="86" t="s">
        <v>23</v>
      </c>
      <c r="N312" s="87" t="s">
        <v>15</v>
      </c>
      <c r="P312" s="88">
        <f>SUM(C311:P311)</f>
        <v>386</v>
      </c>
    </row>
    <row r="313" spans="1:16" x14ac:dyDescent="0.25">
      <c r="A313" s="41"/>
      <c r="B313" s="41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3"/>
      <c r="P313" s="43"/>
    </row>
    <row r="315" spans="1:16" ht="16.5" thickBot="1" x14ac:dyDescent="0.3">
      <c r="A315" s="31" t="s">
        <v>51</v>
      </c>
    </row>
    <row r="316" spans="1:16" ht="16.5" thickBot="1" x14ac:dyDescent="0.3">
      <c r="A316" s="32"/>
      <c r="B316" s="33"/>
      <c r="C316" s="34" t="s">
        <v>0</v>
      </c>
      <c r="D316" s="35" t="s">
        <v>1</v>
      </c>
      <c r="E316" s="35" t="s">
        <v>2</v>
      </c>
      <c r="F316" s="35" t="s">
        <v>3</v>
      </c>
      <c r="G316" s="35" t="s">
        <v>4</v>
      </c>
      <c r="H316" s="35" t="s">
        <v>5</v>
      </c>
      <c r="I316" s="35" t="s">
        <v>6</v>
      </c>
      <c r="J316" s="35" t="s">
        <v>7</v>
      </c>
      <c r="K316" s="35" t="s">
        <v>8</v>
      </c>
      <c r="L316" s="35" t="s">
        <v>9</v>
      </c>
      <c r="M316" s="35" t="s">
        <v>10</v>
      </c>
      <c r="N316" s="35" t="s">
        <v>11</v>
      </c>
      <c r="O316" s="35" t="s">
        <v>12</v>
      </c>
      <c r="P316" s="35" t="s">
        <v>13</v>
      </c>
    </row>
    <row r="317" spans="1:16" x14ac:dyDescent="0.25">
      <c r="A317" s="36" t="s">
        <v>16</v>
      </c>
      <c r="B317" s="37"/>
      <c r="C317" s="36"/>
      <c r="D317" s="36"/>
      <c r="E317" s="36"/>
      <c r="F317" s="36">
        <v>16</v>
      </c>
      <c r="G317" s="36">
        <v>8</v>
      </c>
      <c r="H317" s="36">
        <v>10</v>
      </c>
      <c r="I317" s="36">
        <v>13</v>
      </c>
      <c r="J317" s="36">
        <v>13</v>
      </c>
      <c r="K317" s="36">
        <v>25</v>
      </c>
      <c r="L317" s="36"/>
      <c r="M317" s="36"/>
      <c r="N317" s="36"/>
      <c r="O317" s="36"/>
      <c r="P317" s="36"/>
    </row>
    <row r="318" spans="1:16" x14ac:dyDescent="0.25">
      <c r="A318" s="129" t="s">
        <v>17</v>
      </c>
      <c r="B318" s="130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</row>
    <row r="319" spans="1:16" x14ac:dyDescent="0.25">
      <c r="A319" s="36" t="s">
        <v>18</v>
      </c>
      <c r="B319" s="36"/>
      <c r="C319" s="36"/>
      <c r="D319" s="36"/>
      <c r="E319" s="36"/>
      <c r="F319" s="36">
        <v>22</v>
      </c>
      <c r="G319" s="36">
        <v>5</v>
      </c>
      <c r="H319" s="36">
        <v>14</v>
      </c>
      <c r="I319" s="36">
        <v>6</v>
      </c>
      <c r="J319" s="36">
        <v>15</v>
      </c>
      <c r="K319" s="36">
        <v>15</v>
      </c>
      <c r="L319" s="36"/>
      <c r="M319" s="36"/>
      <c r="N319" s="36"/>
      <c r="O319" s="36"/>
      <c r="P319" s="36"/>
    </row>
    <row r="320" spans="1:16" x14ac:dyDescent="0.25">
      <c r="A320" s="36" t="s">
        <v>19</v>
      </c>
      <c r="B320" s="36"/>
      <c r="C320" s="36"/>
      <c r="D320" s="36"/>
      <c r="E320" s="36"/>
      <c r="F320" s="36">
        <v>17</v>
      </c>
      <c r="G320" s="36">
        <v>9</v>
      </c>
      <c r="H320" s="36">
        <v>14</v>
      </c>
      <c r="I320" s="36">
        <v>3</v>
      </c>
      <c r="J320" s="36">
        <v>22</v>
      </c>
      <c r="K320" s="36">
        <v>16</v>
      </c>
      <c r="L320" s="36"/>
      <c r="M320" s="36"/>
      <c r="N320" s="36"/>
      <c r="O320" s="36"/>
      <c r="P320" s="36"/>
    </row>
    <row r="321" spans="1:16" x14ac:dyDescent="0.25">
      <c r="A321" s="36" t="s">
        <v>20</v>
      </c>
      <c r="B321" s="36"/>
      <c r="C321" s="36"/>
      <c r="D321" s="36"/>
      <c r="E321" s="36"/>
      <c r="F321" s="36">
        <v>28</v>
      </c>
      <c r="G321" s="36">
        <v>26</v>
      </c>
      <c r="H321" s="36">
        <v>1</v>
      </c>
      <c r="I321" s="36">
        <v>7</v>
      </c>
      <c r="J321" s="36">
        <v>22</v>
      </c>
      <c r="K321" s="36">
        <v>20</v>
      </c>
      <c r="L321" s="36"/>
      <c r="M321" s="36"/>
      <c r="N321" s="36"/>
      <c r="O321" s="36"/>
      <c r="P321" s="36"/>
    </row>
    <row r="322" spans="1:16" x14ac:dyDescent="0.25">
      <c r="A322" s="38" t="s">
        <v>119</v>
      </c>
      <c r="B322" s="39"/>
      <c r="C322" s="36"/>
      <c r="D322" s="36"/>
      <c r="E322" s="36"/>
      <c r="F322" s="36">
        <v>23</v>
      </c>
      <c r="G322" s="36">
        <v>18</v>
      </c>
      <c r="H322" s="36">
        <v>20</v>
      </c>
      <c r="I322" s="36">
        <v>26</v>
      </c>
      <c r="J322" s="36">
        <v>22</v>
      </c>
      <c r="K322" s="36">
        <v>8</v>
      </c>
      <c r="L322" s="36"/>
      <c r="M322" s="36"/>
      <c r="N322" s="36"/>
      <c r="O322" s="36"/>
      <c r="P322" s="36"/>
    </row>
    <row r="323" spans="1:16" x14ac:dyDescent="0.25">
      <c r="A323" s="38" t="s">
        <v>22</v>
      </c>
      <c r="B323" s="39"/>
      <c r="C323" s="36"/>
      <c r="D323" s="36"/>
      <c r="E323" s="36"/>
      <c r="F323" s="36">
        <v>3</v>
      </c>
      <c r="G323" s="36">
        <v>0</v>
      </c>
      <c r="H323" s="36">
        <v>28</v>
      </c>
      <c r="I323" s="36">
        <v>1</v>
      </c>
      <c r="J323" s="36">
        <v>7</v>
      </c>
      <c r="K323" s="36">
        <v>0</v>
      </c>
      <c r="L323" s="36"/>
      <c r="M323" s="36"/>
      <c r="N323" s="36"/>
      <c r="O323" s="36"/>
      <c r="P323" s="36"/>
    </row>
    <row r="324" spans="1:16" s="83" customFormat="1" x14ac:dyDescent="0.25">
      <c r="A324" s="81" t="s">
        <v>14</v>
      </c>
      <c r="B324" s="82"/>
      <c r="C324" s="57">
        <f t="shared" ref="C324:P324" si="24">SUM(C317:C323)</f>
        <v>0</v>
      </c>
      <c r="D324" s="57">
        <f t="shared" si="24"/>
        <v>0</v>
      </c>
      <c r="E324" s="57">
        <f t="shared" si="24"/>
        <v>0</v>
      </c>
      <c r="F324" s="57">
        <f t="shared" si="24"/>
        <v>109</v>
      </c>
      <c r="G324" s="57">
        <f t="shared" si="24"/>
        <v>66</v>
      </c>
      <c r="H324" s="57">
        <f t="shared" si="24"/>
        <v>87</v>
      </c>
      <c r="I324" s="57">
        <f t="shared" si="24"/>
        <v>56</v>
      </c>
      <c r="J324" s="57">
        <f t="shared" si="24"/>
        <v>101</v>
      </c>
      <c r="K324" s="57">
        <f t="shared" si="24"/>
        <v>84</v>
      </c>
      <c r="L324" s="57">
        <f t="shared" si="24"/>
        <v>0</v>
      </c>
      <c r="M324" s="57">
        <f t="shared" si="24"/>
        <v>0</v>
      </c>
      <c r="N324" s="57">
        <f t="shared" si="24"/>
        <v>0</v>
      </c>
      <c r="O324" s="57">
        <f t="shared" si="24"/>
        <v>0</v>
      </c>
      <c r="P324" s="57">
        <f t="shared" si="24"/>
        <v>0</v>
      </c>
    </row>
    <row r="325" spans="1:16" s="83" customFormat="1" x14ac:dyDescent="0.25">
      <c r="A325" s="86" t="s">
        <v>23</v>
      </c>
      <c r="N325" s="87" t="s">
        <v>15</v>
      </c>
      <c r="P325" s="88">
        <f>SUM(C324:P324)</f>
        <v>503</v>
      </c>
    </row>
    <row r="326" spans="1:16" x14ac:dyDescent="0.25">
      <c r="A326" s="41"/>
      <c r="B326" s="41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3"/>
      <c r="P326" s="43"/>
    </row>
    <row r="328" spans="1:16" ht="16.5" thickBot="1" x14ac:dyDescent="0.3">
      <c r="A328" s="31" t="s">
        <v>52</v>
      </c>
    </row>
    <row r="329" spans="1:16" ht="16.5" thickBot="1" x14ac:dyDescent="0.3">
      <c r="A329" s="32"/>
      <c r="B329" s="33"/>
      <c r="C329" s="34" t="s">
        <v>0</v>
      </c>
      <c r="D329" s="35" t="s">
        <v>1</v>
      </c>
      <c r="E329" s="35" t="s">
        <v>2</v>
      </c>
      <c r="F329" s="35" t="s">
        <v>3</v>
      </c>
      <c r="G329" s="35" t="s">
        <v>4</v>
      </c>
      <c r="H329" s="35" t="s">
        <v>5</v>
      </c>
      <c r="I329" s="35" t="s">
        <v>6</v>
      </c>
      <c r="J329" s="35" t="s">
        <v>7</v>
      </c>
      <c r="K329" s="35" t="s">
        <v>8</v>
      </c>
      <c r="L329" s="35" t="s">
        <v>9</v>
      </c>
      <c r="M329" s="35" t="s">
        <v>10</v>
      </c>
      <c r="N329" s="35" t="s">
        <v>11</v>
      </c>
      <c r="O329" s="35" t="s">
        <v>12</v>
      </c>
      <c r="P329" s="35" t="s">
        <v>13</v>
      </c>
    </row>
    <row r="330" spans="1:16" x14ac:dyDescent="0.25">
      <c r="A330" s="36" t="s">
        <v>16</v>
      </c>
      <c r="B330" s="37"/>
      <c r="C330" s="36"/>
      <c r="D330" s="36"/>
      <c r="E330" s="36"/>
      <c r="F330" s="36"/>
      <c r="G330" s="36"/>
      <c r="H330" s="36"/>
      <c r="I330" s="36"/>
      <c r="J330" s="36"/>
      <c r="K330" s="36">
        <v>2</v>
      </c>
      <c r="L330" s="36">
        <v>0</v>
      </c>
      <c r="M330" s="36">
        <v>26</v>
      </c>
      <c r="N330" s="36">
        <v>20</v>
      </c>
      <c r="O330" s="36">
        <v>20</v>
      </c>
      <c r="P330" s="36"/>
    </row>
    <row r="331" spans="1:16" x14ac:dyDescent="0.25">
      <c r="A331" s="129" t="s">
        <v>17</v>
      </c>
      <c r="B331" s="130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</row>
    <row r="332" spans="1:16" x14ac:dyDescent="0.25">
      <c r="A332" s="36" t="s">
        <v>18</v>
      </c>
      <c r="B332" s="36"/>
      <c r="C332" s="36"/>
      <c r="D332" s="36"/>
      <c r="E332" s="36"/>
      <c r="F332" s="36"/>
      <c r="G332" s="36"/>
      <c r="H332" s="36"/>
      <c r="I332" s="36"/>
      <c r="J332" s="36"/>
      <c r="K332" s="36">
        <v>4</v>
      </c>
      <c r="L332" s="36">
        <v>8</v>
      </c>
      <c r="M332" s="36">
        <v>8</v>
      </c>
      <c r="N332" s="36">
        <v>2</v>
      </c>
      <c r="O332" s="36">
        <v>7</v>
      </c>
      <c r="P332" s="36"/>
    </row>
    <row r="333" spans="1:16" x14ac:dyDescent="0.25">
      <c r="A333" s="36" t="s">
        <v>19</v>
      </c>
      <c r="B333" s="36"/>
      <c r="C333" s="36"/>
      <c r="D333" s="36"/>
      <c r="E333" s="36"/>
      <c r="F333" s="36"/>
      <c r="G333" s="36"/>
      <c r="H333" s="36"/>
      <c r="I333" s="36"/>
      <c r="J333" s="36"/>
      <c r="K333" s="36">
        <v>6</v>
      </c>
      <c r="L333" s="36">
        <v>9</v>
      </c>
      <c r="M333" s="36">
        <v>16</v>
      </c>
      <c r="N333" s="36">
        <v>48</v>
      </c>
      <c r="O333" s="36">
        <v>51</v>
      </c>
      <c r="P333" s="36"/>
    </row>
    <row r="334" spans="1:16" x14ac:dyDescent="0.25">
      <c r="A334" s="36" t="s">
        <v>20</v>
      </c>
      <c r="B334" s="36"/>
      <c r="C334" s="36"/>
      <c r="D334" s="36"/>
      <c r="E334" s="36"/>
      <c r="F334" s="36"/>
      <c r="G334" s="36"/>
      <c r="H334" s="36"/>
      <c r="I334" s="36"/>
      <c r="J334" s="36"/>
      <c r="K334" s="36">
        <v>57</v>
      </c>
      <c r="L334" s="36">
        <v>12</v>
      </c>
      <c r="M334" s="36">
        <v>15</v>
      </c>
      <c r="N334" s="36">
        <v>13</v>
      </c>
      <c r="O334" s="36">
        <v>10</v>
      </c>
      <c r="P334" s="36"/>
    </row>
    <row r="335" spans="1:16" x14ac:dyDescent="0.25">
      <c r="A335" s="38" t="s">
        <v>119</v>
      </c>
      <c r="B335" s="39"/>
      <c r="C335" s="36"/>
      <c r="D335" s="36"/>
      <c r="E335" s="36"/>
      <c r="F335" s="36"/>
      <c r="G335" s="36"/>
      <c r="H335" s="36"/>
      <c r="I335" s="36"/>
      <c r="J335" s="36"/>
      <c r="K335" s="36">
        <v>3</v>
      </c>
      <c r="L335" s="36">
        <v>0</v>
      </c>
      <c r="M335" s="36">
        <v>4</v>
      </c>
      <c r="N335" s="36">
        <v>5</v>
      </c>
      <c r="O335" s="36">
        <v>2</v>
      </c>
      <c r="P335" s="36"/>
    </row>
    <row r="336" spans="1:16" x14ac:dyDescent="0.25">
      <c r="A336" s="38" t="s">
        <v>22</v>
      </c>
      <c r="B336" s="39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</row>
    <row r="337" spans="1:16" s="83" customFormat="1" x14ac:dyDescent="0.25">
      <c r="A337" s="81" t="s">
        <v>14</v>
      </c>
      <c r="B337" s="82"/>
      <c r="C337" s="57">
        <f t="shared" ref="C337:P337" si="25">SUM(C330:C336)</f>
        <v>0</v>
      </c>
      <c r="D337" s="57">
        <f t="shared" si="25"/>
        <v>0</v>
      </c>
      <c r="E337" s="57">
        <f t="shared" si="25"/>
        <v>0</v>
      </c>
      <c r="F337" s="57">
        <f t="shared" si="25"/>
        <v>0</v>
      </c>
      <c r="G337" s="57">
        <f t="shared" si="25"/>
        <v>0</v>
      </c>
      <c r="H337" s="57">
        <f t="shared" si="25"/>
        <v>0</v>
      </c>
      <c r="I337" s="57">
        <f t="shared" si="25"/>
        <v>0</v>
      </c>
      <c r="J337" s="57">
        <f t="shared" si="25"/>
        <v>0</v>
      </c>
      <c r="K337" s="57">
        <f t="shared" si="25"/>
        <v>72</v>
      </c>
      <c r="L337" s="57">
        <f t="shared" si="25"/>
        <v>29</v>
      </c>
      <c r="M337" s="57">
        <f t="shared" si="25"/>
        <v>69</v>
      </c>
      <c r="N337" s="57">
        <f t="shared" si="25"/>
        <v>88</v>
      </c>
      <c r="O337" s="57">
        <f t="shared" si="25"/>
        <v>90</v>
      </c>
      <c r="P337" s="57">
        <f t="shared" si="25"/>
        <v>0</v>
      </c>
    </row>
    <row r="338" spans="1:16" s="83" customFormat="1" x14ac:dyDescent="0.25">
      <c r="A338" s="86" t="s">
        <v>23</v>
      </c>
      <c r="N338" s="87" t="s">
        <v>15</v>
      </c>
      <c r="P338" s="88">
        <f>SUM(C337:P337)</f>
        <v>348</v>
      </c>
    </row>
    <row r="339" spans="1:16" x14ac:dyDescent="0.25">
      <c r="A339" s="41"/>
      <c r="B339" s="41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3"/>
      <c r="P339" s="43"/>
    </row>
    <row r="341" spans="1:16" ht="16.5" thickBot="1" x14ac:dyDescent="0.3">
      <c r="A341" s="31" t="s">
        <v>53</v>
      </c>
    </row>
    <row r="342" spans="1:16" ht="16.5" thickBot="1" x14ac:dyDescent="0.3">
      <c r="A342" s="32"/>
      <c r="B342" s="33"/>
      <c r="C342" s="34" t="s">
        <v>0</v>
      </c>
      <c r="D342" s="35" t="s">
        <v>1</v>
      </c>
      <c r="E342" s="35" t="s">
        <v>2</v>
      </c>
      <c r="F342" s="35" t="s">
        <v>3</v>
      </c>
      <c r="G342" s="35" t="s">
        <v>4</v>
      </c>
      <c r="H342" s="35" t="s">
        <v>5</v>
      </c>
      <c r="I342" s="35" t="s">
        <v>6</v>
      </c>
      <c r="J342" s="35" t="s">
        <v>7</v>
      </c>
      <c r="K342" s="35" t="s">
        <v>8</v>
      </c>
      <c r="L342" s="35" t="s">
        <v>9</v>
      </c>
      <c r="M342" s="35" t="s">
        <v>10</v>
      </c>
      <c r="N342" s="35" t="s">
        <v>11</v>
      </c>
      <c r="O342" s="35" t="s">
        <v>12</v>
      </c>
      <c r="P342" s="35" t="s">
        <v>13</v>
      </c>
    </row>
    <row r="343" spans="1:16" x14ac:dyDescent="0.25">
      <c r="A343" s="36" t="s">
        <v>16</v>
      </c>
      <c r="B343" s="37"/>
      <c r="C343" s="36"/>
      <c r="D343" s="36"/>
      <c r="E343" s="36"/>
      <c r="F343" s="36">
        <v>23</v>
      </c>
      <c r="G343" s="36">
        <v>22</v>
      </c>
      <c r="H343" s="36">
        <v>17</v>
      </c>
      <c r="I343" s="36">
        <v>21</v>
      </c>
      <c r="J343" s="36">
        <v>5</v>
      </c>
      <c r="K343" s="36">
        <v>12</v>
      </c>
      <c r="L343" s="36">
        <v>21</v>
      </c>
      <c r="M343" s="36">
        <v>10</v>
      </c>
      <c r="N343" s="36"/>
      <c r="O343" s="36"/>
      <c r="P343" s="36"/>
    </row>
    <row r="344" spans="1:16" x14ac:dyDescent="0.25">
      <c r="A344" s="129" t="s">
        <v>17</v>
      </c>
      <c r="B344" s="130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</row>
    <row r="345" spans="1:16" x14ac:dyDescent="0.25">
      <c r="A345" s="36" t="s">
        <v>18</v>
      </c>
      <c r="B345" s="36"/>
      <c r="C345" s="36"/>
      <c r="D345" s="36"/>
      <c r="E345" s="36"/>
      <c r="F345" s="36">
        <v>19</v>
      </c>
      <c r="G345" s="36">
        <v>8</v>
      </c>
      <c r="H345" s="36">
        <v>9</v>
      </c>
      <c r="I345" s="36">
        <v>5</v>
      </c>
      <c r="J345" s="36">
        <v>1</v>
      </c>
      <c r="K345" s="36">
        <v>9</v>
      </c>
      <c r="L345" s="36">
        <v>21</v>
      </c>
      <c r="M345" s="36">
        <v>28</v>
      </c>
      <c r="N345" s="36">
        <v>2</v>
      </c>
      <c r="O345" s="36"/>
      <c r="P345" s="36"/>
    </row>
    <row r="346" spans="1:16" x14ac:dyDescent="0.25">
      <c r="A346" s="36" t="s">
        <v>19</v>
      </c>
      <c r="B346" s="36"/>
      <c r="C346" s="36"/>
      <c r="D346" s="36"/>
      <c r="E346" s="36"/>
      <c r="F346" s="36">
        <v>14</v>
      </c>
      <c r="G346" s="36">
        <v>16</v>
      </c>
      <c r="H346" s="36">
        <v>22</v>
      </c>
      <c r="I346" s="36">
        <v>12</v>
      </c>
      <c r="J346" s="36">
        <v>20</v>
      </c>
      <c r="K346" s="36">
        <v>27</v>
      </c>
      <c r="L346" s="36">
        <v>27</v>
      </c>
      <c r="M346" s="36">
        <v>10</v>
      </c>
      <c r="N346" s="36">
        <v>3</v>
      </c>
      <c r="O346" s="36"/>
      <c r="P346" s="36"/>
    </row>
    <row r="347" spans="1:16" x14ac:dyDescent="0.25">
      <c r="A347" s="36" t="s">
        <v>20</v>
      </c>
      <c r="B347" s="36"/>
      <c r="C347" s="36"/>
      <c r="D347" s="36"/>
      <c r="E347" s="36"/>
      <c r="F347" s="36">
        <v>16</v>
      </c>
      <c r="G347" s="36">
        <v>12</v>
      </c>
      <c r="H347" s="36">
        <v>0</v>
      </c>
      <c r="I347" s="36">
        <v>26</v>
      </c>
      <c r="J347" s="36">
        <v>18</v>
      </c>
      <c r="K347" s="36">
        <v>11</v>
      </c>
      <c r="L347" s="36">
        <v>7</v>
      </c>
      <c r="M347" s="36">
        <v>8</v>
      </c>
      <c r="N347" s="36">
        <v>3</v>
      </c>
      <c r="O347" s="36"/>
      <c r="P347" s="36"/>
    </row>
    <row r="348" spans="1:16" x14ac:dyDescent="0.25">
      <c r="A348" s="38" t="s">
        <v>119</v>
      </c>
      <c r="B348" s="39"/>
      <c r="C348" s="36"/>
      <c r="D348" s="36"/>
      <c r="E348" s="36"/>
      <c r="F348" s="36">
        <v>4</v>
      </c>
      <c r="G348" s="36">
        <v>20</v>
      </c>
      <c r="H348" s="36">
        <v>12</v>
      </c>
      <c r="I348" s="36">
        <v>20</v>
      </c>
      <c r="J348" s="36">
        <v>18</v>
      </c>
      <c r="K348" s="36">
        <v>22</v>
      </c>
      <c r="L348" s="36">
        <v>21</v>
      </c>
      <c r="M348" s="36">
        <v>17</v>
      </c>
      <c r="N348" s="36">
        <v>2</v>
      </c>
      <c r="O348" s="36"/>
      <c r="P348" s="36"/>
    </row>
    <row r="349" spans="1:16" x14ac:dyDescent="0.25">
      <c r="A349" s="38" t="s">
        <v>22</v>
      </c>
      <c r="B349" s="39"/>
      <c r="C349" s="36"/>
      <c r="D349" s="36"/>
      <c r="E349" s="36"/>
      <c r="F349" s="36">
        <v>26</v>
      </c>
      <c r="G349" s="36">
        <v>3</v>
      </c>
      <c r="H349" s="36">
        <v>17</v>
      </c>
      <c r="I349" s="36">
        <v>28</v>
      </c>
      <c r="J349" s="36">
        <v>7</v>
      </c>
      <c r="K349" s="36">
        <v>10</v>
      </c>
      <c r="L349" s="36">
        <v>6</v>
      </c>
      <c r="M349" s="36">
        <v>6</v>
      </c>
      <c r="N349" s="36"/>
      <c r="O349" s="36"/>
      <c r="P349" s="36"/>
    </row>
    <row r="350" spans="1:16" s="83" customFormat="1" x14ac:dyDescent="0.25">
      <c r="A350" s="81" t="s">
        <v>14</v>
      </c>
      <c r="B350" s="82"/>
      <c r="C350" s="57">
        <f t="shared" ref="C350:P350" si="26">SUM(C343:C349)</f>
        <v>0</v>
      </c>
      <c r="D350" s="57">
        <f t="shared" si="26"/>
        <v>0</v>
      </c>
      <c r="E350" s="57">
        <f t="shared" si="26"/>
        <v>0</v>
      </c>
      <c r="F350" s="57">
        <f t="shared" si="26"/>
        <v>102</v>
      </c>
      <c r="G350" s="57">
        <f t="shared" si="26"/>
        <v>81</v>
      </c>
      <c r="H350" s="57">
        <f t="shared" si="26"/>
        <v>77</v>
      </c>
      <c r="I350" s="57">
        <f t="shared" si="26"/>
        <v>112</v>
      </c>
      <c r="J350" s="57">
        <f t="shared" si="26"/>
        <v>69</v>
      </c>
      <c r="K350" s="57">
        <f t="shared" si="26"/>
        <v>91</v>
      </c>
      <c r="L350" s="57">
        <f t="shared" si="26"/>
        <v>103</v>
      </c>
      <c r="M350" s="57">
        <f t="shared" si="26"/>
        <v>79</v>
      </c>
      <c r="N350" s="57">
        <f t="shared" si="26"/>
        <v>10</v>
      </c>
      <c r="O350" s="57">
        <f t="shared" si="26"/>
        <v>0</v>
      </c>
      <c r="P350" s="57">
        <f t="shared" si="26"/>
        <v>0</v>
      </c>
    </row>
    <row r="351" spans="1:16" s="83" customFormat="1" x14ac:dyDescent="0.25">
      <c r="A351" s="86" t="s">
        <v>23</v>
      </c>
      <c r="N351" s="87" t="s">
        <v>15</v>
      </c>
      <c r="P351" s="88">
        <f>SUM(C350:P350)</f>
        <v>724</v>
      </c>
    </row>
    <row r="352" spans="1:16" x14ac:dyDescent="0.25">
      <c r="A352" s="41"/>
      <c r="B352" s="41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3"/>
      <c r="P352" s="43"/>
    </row>
    <row r="354" spans="1:16" ht="16.5" thickBot="1" x14ac:dyDescent="0.3">
      <c r="A354" s="31" t="s">
        <v>54</v>
      </c>
    </row>
    <row r="355" spans="1:16" ht="16.5" thickBot="1" x14ac:dyDescent="0.3">
      <c r="A355" s="32"/>
      <c r="B355" s="33"/>
      <c r="C355" s="34" t="s">
        <v>0</v>
      </c>
      <c r="D355" s="35" t="s">
        <v>1</v>
      </c>
      <c r="E355" s="35" t="s">
        <v>2</v>
      </c>
      <c r="F355" s="35" t="s">
        <v>3</v>
      </c>
      <c r="G355" s="35" t="s">
        <v>4</v>
      </c>
      <c r="H355" s="35" t="s">
        <v>5</v>
      </c>
      <c r="I355" s="35" t="s">
        <v>6</v>
      </c>
      <c r="J355" s="35" t="s">
        <v>7</v>
      </c>
      <c r="K355" s="35" t="s">
        <v>8</v>
      </c>
      <c r="L355" s="35" t="s">
        <v>9</v>
      </c>
      <c r="M355" s="35" t="s">
        <v>10</v>
      </c>
      <c r="N355" s="35" t="s">
        <v>11</v>
      </c>
      <c r="O355" s="35" t="s">
        <v>12</v>
      </c>
      <c r="P355" s="35" t="s">
        <v>13</v>
      </c>
    </row>
    <row r="356" spans="1:16" x14ac:dyDescent="0.25">
      <c r="A356" s="36" t="s">
        <v>16</v>
      </c>
      <c r="B356" s="37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>
        <v>2</v>
      </c>
      <c r="N356" s="36">
        <v>8</v>
      </c>
      <c r="O356" s="36"/>
      <c r="P356" s="36"/>
    </row>
    <row r="357" spans="1:16" x14ac:dyDescent="0.25">
      <c r="A357" s="129" t="s">
        <v>17</v>
      </c>
      <c r="B357" s="130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</row>
    <row r="358" spans="1:16" x14ac:dyDescent="0.25">
      <c r="A358" s="36" t="s">
        <v>18</v>
      </c>
      <c r="B358" s="36"/>
      <c r="C358" s="36"/>
      <c r="D358" s="36"/>
      <c r="E358" s="36"/>
      <c r="F358" s="36"/>
      <c r="G358" s="36"/>
      <c r="H358" s="36"/>
      <c r="I358" s="36"/>
      <c r="J358" s="36"/>
      <c r="K358" s="36">
        <v>6</v>
      </c>
      <c r="L358" s="36">
        <v>8</v>
      </c>
      <c r="M358" s="36">
        <v>4</v>
      </c>
      <c r="N358" s="36">
        <v>8</v>
      </c>
      <c r="O358" s="36">
        <v>6</v>
      </c>
      <c r="P358" s="36"/>
    </row>
    <row r="359" spans="1:16" x14ac:dyDescent="0.25">
      <c r="A359" s="36" t="s">
        <v>19</v>
      </c>
      <c r="B359" s="36"/>
      <c r="C359" s="36"/>
      <c r="D359" s="36"/>
      <c r="E359" s="36"/>
      <c r="F359" s="36"/>
      <c r="G359" s="36"/>
      <c r="H359" s="36"/>
      <c r="I359" s="36"/>
      <c r="J359" s="36"/>
      <c r="K359" s="36">
        <v>2</v>
      </c>
      <c r="L359" s="36">
        <v>5</v>
      </c>
      <c r="M359" s="36">
        <v>2</v>
      </c>
      <c r="N359" s="36">
        <v>3</v>
      </c>
      <c r="O359" s="36">
        <v>2</v>
      </c>
      <c r="P359" s="36"/>
    </row>
    <row r="360" spans="1:16" x14ac:dyDescent="0.25">
      <c r="A360" s="36" t="s">
        <v>20</v>
      </c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>
        <v>10</v>
      </c>
      <c r="M360" s="36">
        <v>4</v>
      </c>
      <c r="N360" s="36">
        <v>8</v>
      </c>
      <c r="O360" s="36"/>
      <c r="P360" s="36"/>
    </row>
    <row r="361" spans="1:16" x14ac:dyDescent="0.25">
      <c r="A361" s="38" t="s">
        <v>119</v>
      </c>
      <c r="B361" s="39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>
        <v>3</v>
      </c>
      <c r="N361" s="36">
        <v>2</v>
      </c>
      <c r="O361" s="36"/>
      <c r="P361" s="36"/>
    </row>
    <row r="362" spans="1:16" x14ac:dyDescent="0.25">
      <c r="A362" s="38" t="s">
        <v>22</v>
      </c>
      <c r="B362" s="39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>
        <v>2</v>
      </c>
      <c r="N362" s="36">
        <v>2</v>
      </c>
      <c r="O362" s="36">
        <v>2</v>
      </c>
      <c r="P362" s="36"/>
    </row>
    <row r="363" spans="1:16" s="83" customFormat="1" x14ac:dyDescent="0.25">
      <c r="A363" s="81" t="s">
        <v>14</v>
      </c>
      <c r="B363" s="82"/>
      <c r="C363" s="57">
        <f t="shared" ref="C363:P363" si="27">SUM(C356:C362)</f>
        <v>0</v>
      </c>
      <c r="D363" s="57">
        <f t="shared" si="27"/>
        <v>0</v>
      </c>
      <c r="E363" s="57">
        <f t="shared" si="27"/>
        <v>0</v>
      </c>
      <c r="F363" s="57">
        <f t="shared" si="27"/>
        <v>0</v>
      </c>
      <c r="G363" s="57">
        <f t="shared" si="27"/>
        <v>0</v>
      </c>
      <c r="H363" s="57">
        <f t="shared" si="27"/>
        <v>0</v>
      </c>
      <c r="I363" s="57">
        <f t="shared" si="27"/>
        <v>0</v>
      </c>
      <c r="J363" s="57">
        <f t="shared" si="27"/>
        <v>0</v>
      </c>
      <c r="K363" s="57">
        <f t="shared" si="27"/>
        <v>8</v>
      </c>
      <c r="L363" s="57">
        <f t="shared" si="27"/>
        <v>23</v>
      </c>
      <c r="M363" s="57">
        <f t="shared" si="27"/>
        <v>17</v>
      </c>
      <c r="N363" s="57">
        <f t="shared" si="27"/>
        <v>31</v>
      </c>
      <c r="O363" s="57">
        <f t="shared" si="27"/>
        <v>10</v>
      </c>
      <c r="P363" s="57">
        <f t="shared" si="27"/>
        <v>0</v>
      </c>
    </row>
    <row r="364" spans="1:16" s="83" customFormat="1" x14ac:dyDescent="0.25">
      <c r="A364" s="86" t="s">
        <v>23</v>
      </c>
      <c r="N364" s="87" t="s">
        <v>15</v>
      </c>
      <c r="P364" s="88">
        <f>SUM(C363:P363)</f>
        <v>89</v>
      </c>
    </row>
    <row r="365" spans="1:16" x14ac:dyDescent="0.25">
      <c r="A365" s="41"/>
      <c r="B365" s="41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3"/>
      <c r="P365" s="43"/>
    </row>
    <row r="367" spans="1:16" ht="16.5" thickBot="1" x14ac:dyDescent="0.3">
      <c r="A367" s="31" t="s">
        <v>55</v>
      </c>
    </row>
    <row r="368" spans="1:16" ht="16.5" thickBot="1" x14ac:dyDescent="0.3">
      <c r="A368" s="32"/>
      <c r="B368" s="33"/>
      <c r="C368" s="34" t="s">
        <v>0</v>
      </c>
      <c r="D368" s="35" t="s">
        <v>1</v>
      </c>
      <c r="E368" s="35" t="s">
        <v>2</v>
      </c>
      <c r="F368" s="35" t="s">
        <v>3</v>
      </c>
      <c r="G368" s="35" t="s">
        <v>4</v>
      </c>
      <c r="H368" s="35" t="s">
        <v>5</v>
      </c>
      <c r="I368" s="35" t="s">
        <v>6</v>
      </c>
      <c r="J368" s="35" t="s">
        <v>7</v>
      </c>
      <c r="K368" s="35" t="s">
        <v>8</v>
      </c>
      <c r="L368" s="35" t="s">
        <v>9</v>
      </c>
      <c r="M368" s="35" t="s">
        <v>10</v>
      </c>
      <c r="N368" s="35" t="s">
        <v>11</v>
      </c>
      <c r="O368" s="35" t="s">
        <v>12</v>
      </c>
      <c r="P368" s="35" t="s">
        <v>13</v>
      </c>
    </row>
    <row r="369" spans="1:16" x14ac:dyDescent="0.25">
      <c r="A369" s="36" t="s">
        <v>16</v>
      </c>
      <c r="B369" s="37"/>
      <c r="C369" s="36"/>
      <c r="D369" s="36"/>
      <c r="E369" s="36"/>
      <c r="F369" s="36"/>
      <c r="G369" s="36"/>
      <c r="H369" s="36"/>
      <c r="I369" s="36"/>
      <c r="J369" s="36"/>
      <c r="K369" s="36"/>
      <c r="L369" s="36">
        <v>10</v>
      </c>
      <c r="M369" s="36">
        <v>45</v>
      </c>
      <c r="N369" s="36">
        <v>60</v>
      </c>
      <c r="O369" s="36"/>
      <c r="P369" s="36"/>
    </row>
    <row r="370" spans="1:16" x14ac:dyDescent="0.25">
      <c r="A370" s="129" t="s">
        <v>17</v>
      </c>
      <c r="B370" s="130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</row>
    <row r="371" spans="1:16" x14ac:dyDescent="0.25">
      <c r="A371" s="36" t="s">
        <v>18</v>
      </c>
      <c r="B371" s="36"/>
      <c r="C371" s="36"/>
      <c r="D371" s="36"/>
      <c r="E371" s="36"/>
      <c r="F371" s="36"/>
      <c r="G371" s="36"/>
      <c r="H371" s="36"/>
      <c r="I371" s="36"/>
      <c r="J371" s="36"/>
      <c r="K371" s="36">
        <v>1</v>
      </c>
      <c r="L371" s="36">
        <v>8</v>
      </c>
      <c r="M371" s="36">
        <v>6</v>
      </c>
      <c r="N371" s="36">
        <v>12</v>
      </c>
      <c r="O371" s="36"/>
      <c r="P371" s="36"/>
    </row>
    <row r="372" spans="1:16" x14ac:dyDescent="0.25">
      <c r="A372" s="36" t="s">
        <v>19</v>
      </c>
      <c r="B372" s="36"/>
      <c r="C372" s="36"/>
      <c r="D372" s="36"/>
      <c r="E372" s="36"/>
      <c r="F372" s="36"/>
      <c r="G372" s="36"/>
      <c r="H372" s="36"/>
      <c r="I372" s="36"/>
      <c r="J372" s="36"/>
      <c r="K372" s="36">
        <v>4</v>
      </c>
      <c r="L372" s="36">
        <v>4</v>
      </c>
      <c r="M372" s="36">
        <v>10</v>
      </c>
      <c r="N372" s="36">
        <v>8</v>
      </c>
      <c r="O372" s="36"/>
      <c r="P372" s="36"/>
    </row>
    <row r="373" spans="1:16" x14ac:dyDescent="0.25">
      <c r="A373" s="36" t="s">
        <v>20</v>
      </c>
      <c r="B373" s="36"/>
      <c r="C373" s="36"/>
      <c r="D373" s="36"/>
      <c r="E373" s="36"/>
      <c r="F373" s="36"/>
      <c r="G373" s="36"/>
      <c r="H373" s="36"/>
      <c r="I373" s="36"/>
      <c r="J373" s="36"/>
      <c r="K373" s="36">
        <v>12</v>
      </c>
      <c r="L373" s="36">
        <v>18</v>
      </c>
      <c r="M373" s="36">
        <v>17</v>
      </c>
      <c r="N373" s="36">
        <v>23</v>
      </c>
      <c r="O373" s="36"/>
      <c r="P373" s="36"/>
    </row>
    <row r="374" spans="1:16" x14ac:dyDescent="0.25">
      <c r="A374" s="38" t="s">
        <v>119</v>
      </c>
      <c r="B374" s="39"/>
      <c r="C374" s="36"/>
      <c r="D374" s="36"/>
      <c r="E374" s="36"/>
      <c r="F374" s="36"/>
      <c r="G374" s="36"/>
      <c r="H374" s="36"/>
      <c r="I374" s="36"/>
      <c r="J374" s="36"/>
      <c r="K374" s="36">
        <v>0</v>
      </c>
      <c r="L374" s="36">
        <v>9</v>
      </c>
      <c r="M374" s="36">
        <v>5</v>
      </c>
      <c r="N374" s="36">
        <v>7</v>
      </c>
      <c r="O374" s="36"/>
      <c r="P374" s="36"/>
    </row>
    <row r="375" spans="1:16" x14ac:dyDescent="0.25">
      <c r="A375" s="38" t="s">
        <v>22</v>
      </c>
      <c r="B375" s="39"/>
      <c r="C375" s="36"/>
      <c r="D375" s="36"/>
      <c r="E375" s="36"/>
      <c r="F375" s="36"/>
      <c r="G375" s="36"/>
      <c r="H375" s="36"/>
      <c r="I375" s="36"/>
      <c r="J375" s="36"/>
      <c r="K375" s="36">
        <v>9</v>
      </c>
      <c r="L375" s="36">
        <v>7</v>
      </c>
      <c r="M375" s="36">
        <v>0</v>
      </c>
      <c r="N375" s="36">
        <v>5</v>
      </c>
      <c r="O375" s="36"/>
      <c r="P375" s="36"/>
    </row>
    <row r="376" spans="1:16" s="83" customFormat="1" x14ac:dyDescent="0.25">
      <c r="A376" s="81" t="s">
        <v>14</v>
      </c>
      <c r="B376" s="82"/>
      <c r="C376" s="57">
        <f t="shared" ref="C376:P376" si="28">SUM(C369:C375)</f>
        <v>0</v>
      </c>
      <c r="D376" s="57">
        <f t="shared" si="28"/>
        <v>0</v>
      </c>
      <c r="E376" s="57">
        <f t="shared" si="28"/>
        <v>0</v>
      </c>
      <c r="F376" s="57">
        <f t="shared" si="28"/>
        <v>0</v>
      </c>
      <c r="G376" s="57">
        <f t="shared" si="28"/>
        <v>0</v>
      </c>
      <c r="H376" s="57">
        <f t="shared" si="28"/>
        <v>0</v>
      </c>
      <c r="I376" s="57">
        <f t="shared" si="28"/>
        <v>0</v>
      </c>
      <c r="J376" s="57">
        <f t="shared" si="28"/>
        <v>0</v>
      </c>
      <c r="K376" s="57">
        <f t="shared" si="28"/>
        <v>26</v>
      </c>
      <c r="L376" s="57">
        <f t="shared" si="28"/>
        <v>56</v>
      </c>
      <c r="M376" s="57">
        <f t="shared" si="28"/>
        <v>83</v>
      </c>
      <c r="N376" s="57">
        <f t="shared" si="28"/>
        <v>115</v>
      </c>
      <c r="O376" s="57">
        <f t="shared" si="28"/>
        <v>0</v>
      </c>
      <c r="P376" s="57">
        <f t="shared" si="28"/>
        <v>0</v>
      </c>
    </row>
    <row r="377" spans="1:16" s="83" customFormat="1" x14ac:dyDescent="0.25">
      <c r="A377" s="86" t="s">
        <v>23</v>
      </c>
      <c r="N377" s="87" t="s">
        <v>15</v>
      </c>
      <c r="P377" s="88">
        <f>SUM(C376:P376)</f>
        <v>280</v>
      </c>
    </row>
    <row r="378" spans="1:16" x14ac:dyDescent="0.25">
      <c r="A378" s="41"/>
      <c r="B378" s="41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3"/>
      <c r="P378" s="43"/>
    </row>
    <row r="380" spans="1:16" ht="16.5" thickBot="1" x14ac:dyDescent="0.3">
      <c r="A380" s="31" t="s">
        <v>56</v>
      </c>
    </row>
    <row r="381" spans="1:16" ht="16.5" thickBot="1" x14ac:dyDescent="0.3">
      <c r="A381" s="32"/>
      <c r="B381" s="33"/>
      <c r="C381" s="34" t="s">
        <v>0</v>
      </c>
      <c r="D381" s="35" t="s">
        <v>1</v>
      </c>
      <c r="E381" s="35" t="s">
        <v>2</v>
      </c>
      <c r="F381" s="35" t="s">
        <v>3</v>
      </c>
      <c r="G381" s="35" t="s">
        <v>4</v>
      </c>
      <c r="H381" s="35" t="s">
        <v>5</v>
      </c>
      <c r="I381" s="35" t="s">
        <v>6</v>
      </c>
      <c r="J381" s="35" t="s">
        <v>7</v>
      </c>
      <c r="K381" s="35" t="s">
        <v>8</v>
      </c>
      <c r="L381" s="35" t="s">
        <v>9</v>
      </c>
      <c r="M381" s="35" t="s">
        <v>10</v>
      </c>
      <c r="N381" s="35" t="s">
        <v>11</v>
      </c>
      <c r="O381" s="35" t="s">
        <v>12</v>
      </c>
      <c r="P381" s="35" t="s">
        <v>13</v>
      </c>
    </row>
    <row r="382" spans="1:16" x14ac:dyDescent="0.25">
      <c r="A382" s="36" t="s">
        <v>16</v>
      </c>
      <c r="B382" s="37"/>
      <c r="C382" s="36"/>
      <c r="D382" s="36"/>
      <c r="E382" s="36"/>
      <c r="F382" s="36">
        <v>3</v>
      </c>
      <c r="G382" s="36"/>
      <c r="H382" s="36"/>
      <c r="I382" s="36"/>
      <c r="J382" s="36"/>
      <c r="K382" s="36"/>
      <c r="L382" s="36"/>
      <c r="M382" s="36">
        <v>4</v>
      </c>
      <c r="N382" s="36">
        <v>10</v>
      </c>
      <c r="O382" s="36">
        <v>18</v>
      </c>
      <c r="P382" s="36"/>
    </row>
    <row r="383" spans="1:16" x14ac:dyDescent="0.25">
      <c r="A383" s="129" t="s">
        <v>17</v>
      </c>
      <c r="B383" s="130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</row>
    <row r="384" spans="1:16" x14ac:dyDescent="0.25">
      <c r="A384" s="36" t="s">
        <v>18</v>
      </c>
      <c r="B384" s="36"/>
      <c r="C384" s="36"/>
      <c r="D384" s="36"/>
      <c r="E384" s="36"/>
      <c r="F384" s="36">
        <v>18</v>
      </c>
      <c r="G384" s="36"/>
      <c r="H384" s="36"/>
      <c r="I384" s="36"/>
      <c r="J384" s="36"/>
      <c r="K384" s="36"/>
      <c r="L384" s="36"/>
      <c r="M384" s="36">
        <v>23</v>
      </c>
      <c r="N384" s="36">
        <v>15</v>
      </c>
      <c r="O384" s="36">
        <v>28</v>
      </c>
      <c r="P384" s="36"/>
    </row>
    <row r="385" spans="1:16" x14ac:dyDescent="0.25">
      <c r="A385" s="36" t="s">
        <v>19</v>
      </c>
      <c r="B385" s="36"/>
      <c r="C385" s="36"/>
      <c r="D385" s="36"/>
      <c r="E385" s="36"/>
      <c r="F385" s="36">
        <v>9</v>
      </c>
      <c r="G385" s="36"/>
      <c r="H385" s="36"/>
      <c r="I385" s="36"/>
      <c r="J385" s="36"/>
      <c r="K385" s="36"/>
      <c r="L385" s="36"/>
      <c r="M385" s="36">
        <v>19</v>
      </c>
      <c r="N385" s="36">
        <v>10</v>
      </c>
      <c r="O385" s="36">
        <v>20</v>
      </c>
      <c r="P385" s="36"/>
    </row>
    <row r="386" spans="1:16" x14ac:dyDescent="0.25">
      <c r="A386" s="36" t="s">
        <v>20</v>
      </c>
      <c r="B386" s="36"/>
      <c r="C386" s="36"/>
      <c r="D386" s="36"/>
      <c r="E386" s="36"/>
      <c r="F386" s="36">
        <v>8</v>
      </c>
      <c r="G386" s="36"/>
      <c r="H386" s="36"/>
      <c r="I386" s="36"/>
      <c r="J386" s="36"/>
      <c r="K386" s="36">
        <v>4</v>
      </c>
      <c r="L386" s="36">
        <v>10</v>
      </c>
      <c r="M386" s="36">
        <v>0</v>
      </c>
      <c r="N386" s="36">
        <v>25</v>
      </c>
      <c r="O386" s="36">
        <v>13</v>
      </c>
      <c r="P386" s="36"/>
    </row>
    <row r="387" spans="1:16" x14ac:dyDescent="0.25">
      <c r="A387" s="38" t="s">
        <v>119</v>
      </c>
      <c r="B387" s="39"/>
      <c r="C387" s="36"/>
      <c r="D387" s="36"/>
      <c r="E387" s="36"/>
      <c r="F387" s="36">
        <v>22</v>
      </c>
      <c r="G387" s="36"/>
      <c r="H387" s="36"/>
      <c r="I387" s="36"/>
      <c r="J387" s="36"/>
      <c r="K387" s="36">
        <v>3</v>
      </c>
      <c r="L387" s="36">
        <v>2</v>
      </c>
      <c r="M387" s="36">
        <v>9</v>
      </c>
      <c r="N387" s="36">
        <v>2</v>
      </c>
      <c r="O387" s="36">
        <v>1</v>
      </c>
      <c r="P387" s="36"/>
    </row>
    <row r="388" spans="1:16" x14ac:dyDescent="0.25">
      <c r="A388" s="38" t="s">
        <v>22</v>
      </c>
      <c r="B388" s="39"/>
      <c r="C388" s="36"/>
      <c r="D388" s="36"/>
      <c r="E388" s="36"/>
      <c r="F388" s="36">
        <v>19</v>
      </c>
      <c r="G388" s="36"/>
      <c r="H388" s="36"/>
      <c r="I388" s="36"/>
      <c r="J388" s="36"/>
      <c r="K388" s="36"/>
      <c r="L388" s="36"/>
      <c r="M388" s="36">
        <v>4</v>
      </c>
      <c r="N388" s="36">
        <v>6</v>
      </c>
      <c r="O388" s="36">
        <v>2</v>
      </c>
      <c r="P388" s="36"/>
    </row>
    <row r="389" spans="1:16" s="83" customFormat="1" x14ac:dyDescent="0.25">
      <c r="A389" s="81" t="s">
        <v>14</v>
      </c>
      <c r="B389" s="82"/>
      <c r="C389" s="57">
        <f t="shared" ref="C389:P389" si="29">SUM(C382:C388)</f>
        <v>0</v>
      </c>
      <c r="D389" s="57">
        <f t="shared" si="29"/>
        <v>0</v>
      </c>
      <c r="E389" s="57">
        <f t="shared" si="29"/>
        <v>0</v>
      </c>
      <c r="F389" s="57">
        <f t="shared" si="29"/>
        <v>79</v>
      </c>
      <c r="G389" s="57">
        <f t="shared" si="29"/>
        <v>0</v>
      </c>
      <c r="H389" s="57">
        <f t="shared" si="29"/>
        <v>0</v>
      </c>
      <c r="I389" s="57">
        <f t="shared" si="29"/>
        <v>0</v>
      </c>
      <c r="J389" s="57">
        <f t="shared" si="29"/>
        <v>0</v>
      </c>
      <c r="K389" s="57">
        <f t="shared" si="29"/>
        <v>7</v>
      </c>
      <c r="L389" s="57">
        <f t="shared" si="29"/>
        <v>12</v>
      </c>
      <c r="M389" s="57">
        <f t="shared" si="29"/>
        <v>59</v>
      </c>
      <c r="N389" s="57">
        <f t="shared" si="29"/>
        <v>68</v>
      </c>
      <c r="O389" s="57">
        <f t="shared" si="29"/>
        <v>82</v>
      </c>
      <c r="P389" s="57">
        <f t="shared" si="29"/>
        <v>0</v>
      </c>
    </row>
    <row r="390" spans="1:16" s="83" customFormat="1" x14ac:dyDescent="0.25">
      <c r="A390" s="86" t="s">
        <v>23</v>
      </c>
      <c r="N390" s="87" t="s">
        <v>15</v>
      </c>
      <c r="P390" s="88">
        <f>SUM(C389:P389)</f>
        <v>307</v>
      </c>
    </row>
    <row r="391" spans="1:16" x14ac:dyDescent="0.25">
      <c r="A391" s="41"/>
      <c r="B391" s="41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3"/>
      <c r="P391" s="43"/>
    </row>
    <row r="392" spans="1:16" ht="16.5" thickBot="1" x14ac:dyDescent="0.3"/>
    <row r="393" spans="1:16" x14ac:dyDescent="0.25">
      <c r="A393" s="44" t="s">
        <v>24</v>
      </c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</row>
    <row r="394" spans="1:16" x14ac:dyDescent="0.25">
      <c r="A394" s="46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</row>
    <row r="395" spans="1:16" ht="16.5" thickBot="1" x14ac:dyDescent="0.3">
      <c r="A395" s="46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</row>
    <row r="396" spans="1:16" ht="16.5" thickBot="1" x14ac:dyDescent="0.3">
      <c r="A396" s="48"/>
      <c r="B396" s="49"/>
      <c r="C396" s="50" t="s">
        <v>0</v>
      </c>
      <c r="D396" s="51" t="s">
        <v>1</v>
      </c>
      <c r="E396" s="51" t="s">
        <v>2</v>
      </c>
      <c r="F396" s="51" t="s">
        <v>3</v>
      </c>
      <c r="G396" s="51" t="s">
        <v>4</v>
      </c>
      <c r="H396" s="51" t="s">
        <v>5</v>
      </c>
      <c r="I396" s="51" t="s">
        <v>6</v>
      </c>
      <c r="J396" s="51" t="s">
        <v>7</v>
      </c>
      <c r="K396" s="51" t="s">
        <v>8</v>
      </c>
      <c r="L396" s="51" t="s">
        <v>9</v>
      </c>
      <c r="M396" s="51" t="s">
        <v>10</v>
      </c>
      <c r="N396" s="51" t="s">
        <v>11</v>
      </c>
      <c r="O396" s="51" t="s">
        <v>12</v>
      </c>
      <c r="P396" s="51" t="s">
        <v>13</v>
      </c>
    </row>
    <row r="397" spans="1:16" s="83" customFormat="1" x14ac:dyDescent="0.25">
      <c r="A397" s="89" t="s">
        <v>16</v>
      </c>
      <c r="B397" s="90"/>
      <c r="C397" s="91">
        <f>SUM(C382+C369++C356+C343+C330+C317+C304+C291+C278+C265+C252+C239+C226+C212+C199+C186+C173+C160+C147+C134+C121+C108+ C95+C82+C69+C56+C43+C30+C17+C4)</f>
        <v>21</v>
      </c>
      <c r="D397" s="91">
        <f t="shared" ref="D397:P397" si="30">SUM(D4,D17,D30,D43,D56,D69,D82,D95,D108,D121,D134,D147,D160,D173,D186) + SUM(D199,D212,D226,D239,D252,D265,D278,D291,D304,D317,D330,D343,D356,D369,D382)</f>
        <v>7</v>
      </c>
      <c r="E397" s="91">
        <f t="shared" si="30"/>
        <v>0</v>
      </c>
      <c r="F397" s="91">
        <f t="shared" si="30"/>
        <v>61</v>
      </c>
      <c r="G397" s="91">
        <f t="shared" si="30"/>
        <v>38</v>
      </c>
      <c r="H397" s="91">
        <f t="shared" si="30"/>
        <v>31</v>
      </c>
      <c r="I397" s="91">
        <f t="shared" si="30"/>
        <v>40</v>
      </c>
      <c r="J397" s="91">
        <f t="shared" si="30"/>
        <v>45</v>
      </c>
      <c r="K397" s="91">
        <f t="shared" si="30"/>
        <v>48</v>
      </c>
      <c r="L397" s="91">
        <f t="shared" si="30"/>
        <v>89</v>
      </c>
      <c r="M397" s="91">
        <f t="shared" si="30"/>
        <v>190</v>
      </c>
      <c r="N397" s="91">
        <f t="shared" si="30"/>
        <v>207</v>
      </c>
      <c r="O397" s="91">
        <f t="shared" si="30"/>
        <v>98</v>
      </c>
      <c r="P397" s="91">
        <f t="shared" si="30"/>
        <v>0</v>
      </c>
    </row>
    <row r="398" spans="1:16" s="83" customFormat="1" x14ac:dyDescent="0.25">
      <c r="A398" s="132" t="s">
        <v>17</v>
      </c>
      <c r="B398" s="133"/>
      <c r="C398" s="91">
        <f>SUM(C5,C18,C31,C44,C57,C70,C83,C96,C109,C122,C135,C148,C161,C174,C187) + SUM(C200,C213,C227,C240,C253,C266,C279,C292,C305,C318,C331,C344,C357,C370,C383)</f>
        <v>0</v>
      </c>
      <c r="D398" s="91">
        <f t="shared" ref="D398:P398" si="31">SUM(D5,D18,D31,D44,D57,D70,D83,D96,D109,D122,D135,D148,D161,D174,D187) + SUM(D200,D213,D227,D240,D253,D266,D279,D292,D305,D318,D331,D344,D357,D370,D383)</f>
        <v>0</v>
      </c>
      <c r="E398" s="91">
        <f t="shared" si="31"/>
        <v>0</v>
      </c>
      <c r="F398" s="91">
        <f t="shared" si="31"/>
        <v>0</v>
      </c>
      <c r="G398" s="91">
        <f t="shared" si="31"/>
        <v>0</v>
      </c>
      <c r="H398" s="91">
        <f t="shared" si="31"/>
        <v>0</v>
      </c>
      <c r="I398" s="91">
        <f t="shared" si="31"/>
        <v>0</v>
      </c>
      <c r="J398" s="91">
        <f t="shared" si="31"/>
        <v>0</v>
      </c>
      <c r="K398" s="91">
        <f t="shared" si="31"/>
        <v>12</v>
      </c>
      <c r="L398" s="91">
        <f t="shared" si="31"/>
        <v>0</v>
      </c>
      <c r="M398" s="91">
        <f t="shared" si="31"/>
        <v>0</v>
      </c>
      <c r="N398" s="91">
        <f t="shared" si="31"/>
        <v>0</v>
      </c>
      <c r="O398" s="91">
        <f t="shared" si="31"/>
        <v>0</v>
      </c>
      <c r="P398" s="91">
        <f t="shared" si="31"/>
        <v>0</v>
      </c>
    </row>
    <row r="399" spans="1:16" s="83" customFormat="1" x14ac:dyDescent="0.25">
      <c r="A399" s="89" t="s">
        <v>18</v>
      </c>
      <c r="B399" s="91"/>
      <c r="C399" s="91">
        <f>SUM(C6,C19,C32,C45,C58,C71,C84,C97,C110,C123,C136,C149,C162,C175,C188) + SUM(C201,C214,C228,C241,C254,C267,C280,C293,C306,C319,C332,C345,C358,C371,C384)</f>
        <v>1</v>
      </c>
      <c r="D399" s="91">
        <f t="shared" ref="D399:P399" si="32">SUM(D6,D19,D32,D45,D58,D71,D84,D97,D110,D123,D136,D149,D162,D175,D188) + SUM(D201,D214,D228,D241,D254,D267,D280,D293,D306,D319,D332,D345,D358,D371,D384)</f>
        <v>16</v>
      </c>
      <c r="E399" s="91">
        <f t="shared" si="32"/>
        <v>0</v>
      </c>
      <c r="F399" s="91">
        <f t="shared" si="32"/>
        <v>81</v>
      </c>
      <c r="G399" s="91">
        <f t="shared" si="32"/>
        <v>25</v>
      </c>
      <c r="H399" s="91">
        <f t="shared" si="32"/>
        <v>42</v>
      </c>
      <c r="I399" s="91">
        <f t="shared" si="32"/>
        <v>30</v>
      </c>
      <c r="J399" s="91">
        <f t="shared" si="32"/>
        <v>23</v>
      </c>
      <c r="K399" s="91">
        <f t="shared" si="32"/>
        <v>99</v>
      </c>
      <c r="L399" s="91">
        <f t="shared" si="32"/>
        <v>98</v>
      </c>
      <c r="M399" s="91">
        <f t="shared" si="32"/>
        <v>105</v>
      </c>
      <c r="N399" s="91">
        <f t="shared" si="32"/>
        <v>62</v>
      </c>
      <c r="O399" s="91">
        <f t="shared" si="32"/>
        <v>64</v>
      </c>
      <c r="P399" s="91">
        <f t="shared" si="32"/>
        <v>0</v>
      </c>
    </row>
    <row r="400" spans="1:16" s="83" customFormat="1" x14ac:dyDescent="0.25">
      <c r="A400" s="89" t="s">
        <v>19</v>
      </c>
      <c r="B400" s="91"/>
      <c r="C400" s="91">
        <f>SUM(C7,C20,C33,C46,C59,C72,C85,C98,C111,C124,C137,C150,C163,C176,C189) + SUM(C202,C215,C229,C242,C255,C268,C281,C294,C307,C320,C333,C346,C359,C372,C385)</f>
        <v>4</v>
      </c>
      <c r="D400" s="91">
        <f t="shared" ref="D400:P400" si="33">SUM(D7,D20,D33,D46,D59,D72,D85,D98,D111,D124,D137,D150,D163,D176,D189) + SUM(D202,D215,D229,D242,D255,D268,D281,D294,D307,D320,D333,D346,D359,D372,D385)</f>
        <v>1</v>
      </c>
      <c r="E400" s="91">
        <f t="shared" si="33"/>
        <v>0</v>
      </c>
      <c r="F400" s="91" t="e">
        <f>SUM(F7,F20,F33,F46,F59,F72,F85,F98,F111,F124,F137,F150,F163,F176,F189) + SUM(F202,F215,F229,F242,#REF!,F268,F281,F294,F307,F320,F333,F346,F359,F372,F385)</f>
        <v>#REF!</v>
      </c>
      <c r="G400" s="91">
        <f t="shared" si="33"/>
        <v>53</v>
      </c>
      <c r="H400" s="91">
        <f t="shared" si="33"/>
        <v>36</v>
      </c>
      <c r="I400" s="91">
        <f t="shared" si="33"/>
        <v>45</v>
      </c>
      <c r="J400" s="91">
        <f t="shared" si="33"/>
        <v>60</v>
      </c>
      <c r="K400" s="91">
        <f t="shared" si="33"/>
        <v>89</v>
      </c>
      <c r="L400" s="91">
        <f t="shared" si="33"/>
        <v>95</v>
      </c>
      <c r="M400" s="91">
        <f t="shared" si="33"/>
        <v>85</v>
      </c>
      <c r="N400" s="91">
        <f t="shared" si="33"/>
        <v>89</v>
      </c>
      <c r="O400" s="91">
        <f t="shared" si="33"/>
        <v>98</v>
      </c>
      <c r="P400" s="91">
        <f t="shared" si="33"/>
        <v>0</v>
      </c>
    </row>
    <row r="401" spans="1:16" s="83" customFormat="1" x14ac:dyDescent="0.25">
      <c r="A401" s="89" t="s">
        <v>20</v>
      </c>
      <c r="B401" s="91"/>
      <c r="C401" s="91">
        <f>SUM(C8,C21,C34,C47,C60,C73,C86,C99,C112,C125,C138,C151,C164,C177,C190) + SUM(C203,C216,C230,C243,C256,C269,C282,C295,C308,C321,C334,C347,C360,C373,C386)</f>
        <v>20</v>
      </c>
      <c r="D401" s="91">
        <f t="shared" ref="D401:P401" si="34">SUM(D8,D21,D34,D47,D60,D73,D86,D99,D112,D125,D138,D151,D164,D177,D190) + SUM(D203,D216,D230,D243,D256,D269,D282,D295,D308,D321,D334,D347,D360,D373,D386)</f>
        <v>2</v>
      </c>
      <c r="E401" s="91">
        <f t="shared" si="34"/>
        <v>0</v>
      </c>
      <c r="F401" s="91">
        <f t="shared" si="34"/>
        <v>61</v>
      </c>
      <c r="G401" s="91">
        <f t="shared" si="34"/>
        <v>58</v>
      </c>
      <c r="H401" s="91">
        <f t="shared" si="34"/>
        <v>31</v>
      </c>
      <c r="I401" s="91">
        <f t="shared" si="34"/>
        <v>52</v>
      </c>
      <c r="J401" s="91">
        <f t="shared" si="34"/>
        <v>57</v>
      </c>
      <c r="K401" s="91">
        <f t="shared" si="34"/>
        <v>174</v>
      </c>
      <c r="L401" s="91">
        <f t="shared" si="34"/>
        <v>98</v>
      </c>
      <c r="M401" s="91">
        <f t="shared" si="34"/>
        <v>122</v>
      </c>
      <c r="N401" s="91">
        <f t="shared" si="34"/>
        <v>115</v>
      </c>
      <c r="O401" s="91">
        <f t="shared" si="34"/>
        <v>32</v>
      </c>
      <c r="P401" s="91">
        <f t="shared" si="34"/>
        <v>0</v>
      </c>
    </row>
    <row r="402" spans="1:16" s="83" customFormat="1" x14ac:dyDescent="0.25">
      <c r="A402" s="92" t="s">
        <v>119</v>
      </c>
      <c r="B402" s="93"/>
      <c r="C402" s="91">
        <f t="shared" ref="C402:P402" si="35">SUM(C9,C22,C35,C48,C61,C74,C87,C100,C113,C126,C139,C152,C165,C178,C191) + SUM(C204,C218,C231,C244,C257,C270,C283,C296,C309,C322,C335,C348,C361,C374,C387)</f>
        <v>27</v>
      </c>
      <c r="D402" s="91">
        <f t="shared" si="35"/>
        <v>6</v>
      </c>
      <c r="E402" s="91">
        <f t="shared" si="35"/>
        <v>0</v>
      </c>
      <c r="F402" s="91">
        <f t="shared" si="35"/>
        <v>62</v>
      </c>
      <c r="G402" s="91">
        <f t="shared" si="35"/>
        <v>70</v>
      </c>
      <c r="H402" s="91">
        <f t="shared" si="35"/>
        <v>44</v>
      </c>
      <c r="I402" s="91">
        <f t="shared" si="35"/>
        <v>52</v>
      </c>
      <c r="J402" s="91">
        <f t="shared" si="35"/>
        <v>69</v>
      </c>
      <c r="K402" s="91">
        <f t="shared" si="35"/>
        <v>69</v>
      </c>
      <c r="L402" s="91">
        <f t="shared" si="35"/>
        <v>48</v>
      </c>
      <c r="M402" s="91">
        <f t="shared" si="35"/>
        <v>55</v>
      </c>
      <c r="N402" s="91">
        <f t="shared" si="35"/>
        <v>50</v>
      </c>
      <c r="O402" s="91">
        <f t="shared" si="35"/>
        <v>31</v>
      </c>
      <c r="P402" s="91">
        <f t="shared" si="35"/>
        <v>0</v>
      </c>
    </row>
    <row r="403" spans="1:16" s="83" customFormat="1" x14ac:dyDescent="0.25">
      <c r="A403" s="92" t="s">
        <v>22</v>
      </c>
      <c r="B403" s="93"/>
      <c r="C403" s="91">
        <f t="shared" ref="C403:P403" si="36">SUM(C10,C23,C36,C49,C62,C75,C88,C101,C114,C127,C140,C153,C166,C179,C192) + SUM(C205,C219,C232,C245,C258,C271,C284,C297,C310,C323,C336,C349,C362,C375,C388)</f>
        <v>1</v>
      </c>
      <c r="D403" s="91">
        <f t="shared" si="36"/>
        <v>9</v>
      </c>
      <c r="E403" s="91">
        <f t="shared" si="36"/>
        <v>0</v>
      </c>
      <c r="F403" s="91">
        <f>SUM(F10,F23,F36,F49,F62,F75,F88,F101,F114,F127,F140,F153,F166,F179,F192) + SUM(F205,F219,F232,F245,F255,F271,F284,F297,F310,F323,F336,F349,F362,F375,F388)</f>
        <v>62</v>
      </c>
      <c r="G403" s="91">
        <f t="shared" si="36"/>
        <v>33</v>
      </c>
      <c r="H403" s="91">
        <f t="shared" si="36"/>
        <v>45</v>
      </c>
      <c r="I403" s="91">
        <f t="shared" si="36"/>
        <v>45</v>
      </c>
      <c r="J403" s="91">
        <f t="shared" si="36"/>
        <v>26</v>
      </c>
      <c r="K403" s="91">
        <f t="shared" si="36"/>
        <v>52</v>
      </c>
      <c r="L403" s="91">
        <f t="shared" si="36"/>
        <v>46</v>
      </c>
      <c r="M403" s="91">
        <f t="shared" si="36"/>
        <v>56</v>
      </c>
      <c r="N403" s="91">
        <f t="shared" si="36"/>
        <v>36</v>
      </c>
      <c r="O403" s="91">
        <f t="shared" si="36"/>
        <v>36</v>
      </c>
      <c r="P403" s="91">
        <f t="shared" si="36"/>
        <v>0</v>
      </c>
    </row>
    <row r="404" spans="1:16" s="83" customFormat="1" x14ac:dyDescent="0.25">
      <c r="A404" s="94" t="s">
        <v>14</v>
      </c>
      <c r="B404" s="91"/>
      <c r="C404" s="91">
        <f>SUM(C397:C403)</f>
        <v>74</v>
      </c>
      <c r="D404" s="91">
        <f t="shared" ref="D404:P404" si="37">SUM(D397:D403)</f>
        <v>41</v>
      </c>
      <c r="E404" s="91">
        <f t="shared" si="37"/>
        <v>0</v>
      </c>
      <c r="F404" s="91" t="e">
        <f t="shared" si="37"/>
        <v>#REF!</v>
      </c>
      <c r="G404" s="91">
        <f t="shared" si="37"/>
        <v>277</v>
      </c>
      <c r="H404" s="91">
        <f t="shared" si="37"/>
        <v>229</v>
      </c>
      <c r="I404" s="91">
        <f t="shared" si="37"/>
        <v>264</v>
      </c>
      <c r="J404" s="91">
        <f t="shared" si="37"/>
        <v>280</v>
      </c>
      <c r="K404" s="91">
        <f t="shared" si="37"/>
        <v>543</v>
      </c>
      <c r="L404" s="91">
        <f t="shared" si="37"/>
        <v>474</v>
      </c>
      <c r="M404" s="91">
        <f t="shared" si="37"/>
        <v>613</v>
      </c>
      <c r="N404" s="91">
        <f t="shared" si="37"/>
        <v>559</v>
      </c>
      <c r="O404" s="91">
        <f t="shared" si="37"/>
        <v>359</v>
      </c>
      <c r="P404" s="91">
        <f t="shared" si="37"/>
        <v>0</v>
      </c>
    </row>
    <row r="405" spans="1:16" s="83" customFormat="1" x14ac:dyDescent="0.25">
      <c r="A405" s="95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7" t="s">
        <v>15</v>
      </c>
      <c r="O405" s="96"/>
      <c r="P405" s="98" t="e">
        <f>SUM(C404:P404)</f>
        <v>#REF!</v>
      </c>
    </row>
    <row r="406" spans="1:16" x14ac:dyDescent="0.25">
      <c r="A406" s="53"/>
      <c r="B406" s="52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</row>
    <row r="407" spans="1:16" ht="16.5" thickBot="1" x14ac:dyDescent="0.3">
      <c r="A407" s="54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6"/>
      <c r="O407" s="55"/>
      <c r="P407" s="55"/>
    </row>
    <row r="408" spans="1:16" x14ac:dyDescent="0.25">
      <c r="A408" s="40"/>
      <c r="N408" s="43"/>
      <c r="O408" s="42"/>
      <c r="P408" s="42"/>
    </row>
  </sheetData>
  <sheetProtection algorithmName="SHA-512" hashValue="dOSVZQTcFX6dDV/fxtER7rCnmhnXa0GDs25+jJNyypJUqmBZC3NLfE0MgZB48Yt6POWo0pdfKIari5KD3Ccqfw==" saltValue="dfZ5YaJ/XXi3/qaqsDUQAg==" spinCount="100000" sheet="1" objects="1" scenarios="1" selectLockedCells="1"/>
  <customSheetViews>
    <customSheetView guid="{40D3327B-3045-44F2-BABC-5F20093C9B0C}" topLeftCell="A810">
      <selection activeCell="Q838" sqref="A814:Q838"/>
      <pageMargins left="0.75" right="0.75" top="1" bottom="1" header="0.5" footer="0.5"/>
      <headerFooter alignWithMargins="0"/>
    </customSheetView>
    <customSheetView guid="{DCED6B9E-031B-4499-9E5F-AFDA374DD146}" showRuler="0">
      <selection sqref="A1:Q1"/>
      <pageMargins left="0.75" right="0.75" top="1" bottom="1" header="0.5" footer="0.5"/>
      <headerFooter alignWithMargins="0"/>
    </customSheetView>
    <customSheetView guid="{534E04D8-FDF6-49DC-9F50-2BE781EF168C}" showRuler="0">
      <selection sqref="A1:Q1"/>
      <pageMargins left="0.75" right="0.75" top="1" bottom="1" header="0.5" footer="0.5"/>
      <headerFooter alignWithMargins="0"/>
    </customSheetView>
  </customSheetViews>
  <mergeCells count="33">
    <mergeCell ref="A187:B187"/>
    <mergeCell ref="A174:B174"/>
    <mergeCell ref="A161:B161"/>
    <mergeCell ref="A344:B344"/>
    <mergeCell ref="A331:B331"/>
    <mergeCell ref="A318:B318"/>
    <mergeCell ref="A305:B305"/>
    <mergeCell ref="A200:B200"/>
    <mergeCell ref="A96:B96"/>
    <mergeCell ref="A83:B83"/>
    <mergeCell ref="A1:P1"/>
    <mergeCell ref="A18:B18"/>
    <mergeCell ref="A5:B5"/>
    <mergeCell ref="A44:B44"/>
    <mergeCell ref="A31:B31"/>
    <mergeCell ref="A70:B70"/>
    <mergeCell ref="A57:B57"/>
    <mergeCell ref="A135:B135"/>
    <mergeCell ref="A122:B122"/>
    <mergeCell ref="A109:B109"/>
    <mergeCell ref="A398:B398"/>
    <mergeCell ref="A383:B383"/>
    <mergeCell ref="A370:B370"/>
    <mergeCell ref="A217:B217"/>
    <mergeCell ref="A240:B240"/>
    <mergeCell ref="A227:B227"/>
    <mergeCell ref="A292:B292"/>
    <mergeCell ref="A279:B279"/>
    <mergeCell ref="A266:B266"/>
    <mergeCell ref="A253:B253"/>
    <mergeCell ref="A148:B148"/>
    <mergeCell ref="A213:B213"/>
    <mergeCell ref="A357:B357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18"/>
  <sheetViews>
    <sheetView topLeftCell="A48" workbookViewId="0">
      <selection activeCell="M74" sqref="M74"/>
    </sheetView>
  </sheetViews>
  <sheetFormatPr defaultRowHeight="12.75" x14ac:dyDescent="0.2"/>
  <cols>
    <col min="1" max="1" width="9.140625" style="99"/>
    <col min="2" max="2" width="17.85546875" style="99" customWidth="1"/>
    <col min="3" max="16384" width="9.140625" style="99"/>
  </cols>
  <sheetData>
    <row r="1" spans="1:17" ht="23.25" x14ac:dyDescent="0.35">
      <c r="A1" s="134" t="s">
        <v>220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</row>
    <row r="2" spans="1:17" ht="16.5" thickBot="1" x14ac:dyDescent="0.3">
      <c r="A2" s="31" t="s">
        <v>57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7" ht="16.5" thickBot="1" x14ac:dyDescent="0.3">
      <c r="A3" s="32"/>
      <c r="B3" s="33"/>
      <c r="C3" s="34" t="s">
        <v>0</v>
      </c>
      <c r="D3" s="35" t="s">
        <v>1</v>
      </c>
      <c r="E3" s="35" t="s">
        <v>2</v>
      </c>
      <c r="F3" s="35" t="s">
        <v>3</v>
      </c>
      <c r="G3" s="35" t="s">
        <v>4</v>
      </c>
      <c r="H3" s="35" t="s">
        <v>5</v>
      </c>
      <c r="I3" s="35" t="s">
        <v>6</v>
      </c>
      <c r="J3" s="35" t="s">
        <v>7</v>
      </c>
      <c r="K3" s="35" t="s">
        <v>8</v>
      </c>
      <c r="L3" s="35" t="s">
        <v>9</v>
      </c>
      <c r="M3" s="35" t="s">
        <v>10</v>
      </c>
      <c r="N3" s="35" t="s">
        <v>11</v>
      </c>
      <c r="O3" s="35" t="s">
        <v>12</v>
      </c>
      <c r="P3" s="35" t="s">
        <v>13</v>
      </c>
    </row>
    <row r="4" spans="1:17" ht="15.75" x14ac:dyDescent="0.25">
      <c r="A4" s="36" t="s">
        <v>16</v>
      </c>
      <c r="B4" s="37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7" ht="15.75" x14ac:dyDescent="0.25">
      <c r="A5" s="129" t="s">
        <v>17</v>
      </c>
      <c r="B5" s="130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7" ht="15.75" x14ac:dyDescent="0.25">
      <c r="A6" s="36" t="s">
        <v>18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7" ht="15.75" x14ac:dyDescent="0.25">
      <c r="A7" s="36" t="s">
        <v>19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7" ht="15.75" x14ac:dyDescent="0.25">
      <c r="A8" s="36" t="s">
        <v>20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7" ht="15.75" x14ac:dyDescent="0.25">
      <c r="A9" s="84" t="s">
        <v>119</v>
      </c>
      <c r="B9" s="8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7" ht="15.75" x14ac:dyDescent="0.25">
      <c r="A10" s="84" t="s">
        <v>22</v>
      </c>
      <c r="B10" s="8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100"/>
    </row>
    <row r="11" spans="1:17" s="100" customFormat="1" ht="15.75" x14ac:dyDescent="0.25">
      <c r="A11" s="81" t="s">
        <v>14</v>
      </c>
      <c r="B11" s="82"/>
      <c r="C11" s="82">
        <f t="shared" ref="C11:P11" si="0">SUM(C4:C10)</f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  <c r="H11" s="82">
        <f t="shared" si="0"/>
        <v>0</v>
      </c>
      <c r="I11" s="82">
        <f t="shared" si="0"/>
        <v>0</v>
      </c>
      <c r="J11" s="82">
        <f t="shared" si="0"/>
        <v>0</v>
      </c>
      <c r="K11" s="82">
        <f t="shared" si="0"/>
        <v>0</v>
      </c>
      <c r="L11" s="82">
        <f t="shared" si="0"/>
        <v>0</v>
      </c>
      <c r="M11" s="82">
        <f t="shared" si="0"/>
        <v>0</v>
      </c>
      <c r="N11" s="82">
        <f t="shared" si="0"/>
        <v>0</v>
      </c>
      <c r="O11" s="82">
        <f t="shared" si="0"/>
        <v>0</v>
      </c>
      <c r="P11" s="82">
        <f t="shared" si="0"/>
        <v>0</v>
      </c>
    </row>
    <row r="12" spans="1:17" s="100" customFormat="1" ht="15.75" x14ac:dyDescent="0.25">
      <c r="A12" s="86" t="s">
        <v>23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7" t="s">
        <v>15</v>
      </c>
      <c r="O12" s="83"/>
      <c r="P12" s="101">
        <f>SUM(C11:P11)</f>
        <v>0</v>
      </c>
    </row>
    <row r="13" spans="1:17" ht="15.75" x14ac:dyDescent="0.25">
      <c r="A13" s="41"/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3"/>
    </row>
    <row r="14" spans="1:17" ht="15.75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</row>
    <row r="15" spans="1:17" ht="16.5" thickBot="1" x14ac:dyDescent="0.3">
      <c r="A15" s="31" t="s">
        <v>58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7" ht="16.5" thickBot="1" x14ac:dyDescent="0.3">
      <c r="A16" s="32"/>
      <c r="B16" s="33"/>
      <c r="C16" s="34" t="s">
        <v>0</v>
      </c>
      <c r="D16" s="35" t="s">
        <v>1</v>
      </c>
      <c r="E16" s="35" t="s">
        <v>2</v>
      </c>
      <c r="F16" s="35" t="s">
        <v>3</v>
      </c>
      <c r="G16" s="35" t="s">
        <v>4</v>
      </c>
      <c r="H16" s="35" t="s">
        <v>5</v>
      </c>
      <c r="I16" s="35" t="s">
        <v>6</v>
      </c>
      <c r="J16" s="35" t="s">
        <v>7</v>
      </c>
      <c r="K16" s="35" t="s">
        <v>8</v>
      </c>
      <c r="L16" s="35" t="s">
        <v>9</v>
      </c>
      <c r="M16" s="35" t="s">
        <v>10</v>
      </c>
      <c r="N16" s="35" t="s">
        <v>11</v>
      </c>
      <c r="O16" s="35" t="s">
        <v>12</v>
      </c>
      <c r="P16" s="35" t="s">
        <v>13</v>
      </c>
    </row>
    <row r="17" spans="1:16" ht="15.75" x14ac:dyDescent="0.25">
      <c r="A17" s="36" t="s">
        <v>16</v>
      </c>
      <c r="B17" s="37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ht="15.75" x14ac:dyDescent="0.25">
      <c r="A18" s="129" t="s">
        <v>17</v>
      </c>
      <c r="B18" s="130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5.75" x14ac:dyDescent="0.25">
      <c r="A19" s="36" t="s">
        <v>18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 ht="15.75" x14ac:dyDescent="0.25">
      <c r="A20" s="36" t="s">
        <v>19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1:16" ht="15.75" x14ac:dyDescent="0.25">
      <c r="A21" s="36" t="s">
        <v>20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ht="15.75" x14ac:dyDescent="0.25">
      <c r="A22" s="84" t="s">
        <v>119</v>
      </c>
      <c r="B22" s="8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1:16" ht="15.75" x14ac:dyDescent="0.25">
      <c r="A23" s="84" t="s">
        <v>22</v>
      </c>
      <c r="B23" s="8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1:16" s="100" customFormat="1" ht="15.75" x14ac:dyDescent="0.25">
      <c r="A24" s="81" t="s">
        <v>14</v>
      </c>
      <c r="B24" s="82"/>
      <c r="C24" s="82">
        <f t="shared" ref="C24:P24" si="1">SUM(C17:C23)</f>
        <v>0</v>
      </c>
      <c r="D24" s="82">
        <f t="shared" si="1"/>
        <v>0</v>
      </c>
      <c r="E24" s="82">
        <f t="shared" si="1"/>
        <v>0</v>
      </c>
      <c r="F24" s="82">
        <f t="shared" si="1"/>
        <v>0</v>
      </c>
      <c r="G24" s="82">
        <f t="shared" si="1"/>
        <v>0</v>
      </c>
      <c r="H24" s="82">
        <f t="shared" si="1"/>
        <v>0</v>
      </c>
      <c r="I24" s="82">
        <f t="shared" si="1"/>
        <v>0</v>
      </c>
      <c r="J24" s="82">
        <f t="shared" si="1"/>
        <v>0</v>
      </c>
      <c r="K24" s="82">
        <f t="shared" si="1"/>
        <v>0</v>
      </c>
      <c r="L24" s="82">
        <f t="shared" si="1"/>
        <v>0</v>
      </c>
      <c r="M24" s="82">
        <f t="shared" si="1"/>
        <v>0</v>
      </c>
      <c r="N24" s="82">
        <f t="shared" si="1"/>
        <v>0</v>
      </c>
      <c r="O24" s="82">
        <f t="shared" si="1"/>
        <v>0</v>
      </c>
      <c r="P24" s="82">
        <f t="shared" si="1"/>
        <v>0</v>
      </c>
    </row>
    <row r="25" spans="1:16" s="100" customFormat="1" ht="15.75" x14ac:dyDescent="0.25">
      <c r="A25" s="86" t="s">
        <v>23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7" t="s">
        <v>15</v>
      </c>
      <c r="O25" s="83"/>
      <c r="P25" s="101">
        <f>SUM(C24:P24)</f>
        <v>0</v>
      </c>
    </row>
    <row r="26" spans="1:16" ht="15.75" x14ac:dyDescent="0.25">
      <c r="A26" s="41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3"/>
    </row>
    <row r="27" spans="1:16" ht="15.75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ht="16.5" thickBot="1" x14ac:dyDescent="0.3">
      <c r="A28" s="31" t="s">
        <v>59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6.5" thickBot="1" x14ac:dyDescent="0.3">
      <c r="A29" s="32"/>
      <c r="B29" s="33"/>
      <c r="C29" s="34" t="s">
        <v>0</v>
      </c>
      <c r="D29" s="35" t="s">
        <v>1</v>
      </c>
      <c r="E29" s="35" t="s">
        <v>2</v>
      </c>
      <c r="F29" s="35" t="s">
        <v>3</v>
      </c>
      <c r="G29" s="35" t="s">
        <v>4</v>
      </c>
      <c r="H29" s="35" t="s">
        <v>5</v>
      </c>
      <c r="I29" s="35" t="s">
        <v>6</v>
      </c>
      <c r="J29" s="35" t="s">
        <v>7</v>
      </c>
      <c r="K29" s="35" t="s">
        <v>8</v>
      </c>
      <c r="L29" s="35" t="s">
        <v>9</v>
      </c>
      <c r="M29" s="35" t="s">
        <v>10</v>
      </c>
      <c r="N29" s="35" t="s">
        <v>11</v>
      </c>
      <c r="O29" s="35" t="s">
        <v>12</v>
      </c>
      <c r="P29" s="35" t="s">
        <v>13</v>
      </c>
    </row>
    <row r="30" spans="1:16" ht="15.75" x14ac:dyDescent="0.25">
      <c r="A30" s="36" t="s">
        <v>16</v>
      </c>
      <c r="B30" s="3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>
        <v>10</v>
      </c>
      <c r="N30" s="36">
        <v>8</v>
      </c>
      <c r="O30" s="36">
        <v>4</v>
      </c>
      <c r="P30" s="36"/>
    </row>
    <row r="31" spans="1:16" ht="15.75" x14ac:dyDescent="0.25">
      <c r="A31" s="135" t="s">
        <v>17</v>
      </c>
      <c r="B31" s="1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16" ht="15.75" x14ac:dyDescent="0.25">
      <c r="A32" s="36" t="s">
        <v>18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>
        <v>8</v>
      </c>
      <c r="N32" s="36">
        <v>6</v>
      </c>
      <c r="O32" s="36"/>
      <c r="P32" s="36"/>
    </row>
    <row r="33" spans="1:16" ht="15.75" x14ac:dyDescent="0.25">
      <c r="A33" s="36" t="s">
        <v>19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>
        <v>4</v>
      </c>
      <c r="N33" s="36">
        <v>8</v>
      </c>
      <c r="O33" s="36"/>
      <c r="P33" s="36"/>
    </row>
    <row r="34" spans="1:16" ht="15.75" x14ac:dyDescent="0.25">
      <c r="A34" s="36" t="s">
        <v>20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>
        <v>10</v>
      </c>
      <c r="M34" s="36">
        <v>17</v>
      </c>
      <c r="N34" s="36">
        <v>23</v>
      </c>
      <c r="O34" s="36">
        <v>8</v>
      </c>
      <c r="P34" s="36"/>
    </row>
    <row r="35" spans="1:16" ht="15.75" x14ac:dyDescent="0.25">
      <c r="A35" s="84" t="s">
        <v>119</v>
      </c>
      <c r="B35" s="85"/>
      <c r="C35" s="36"/>
      <c r="D35" s="36"/>
      <c r="E35" s="36"/>
      <c r="F35" s="36"/>
      <c r="G35" s="36"/>
      <c r="H35" s="36"/>
      <c r="I35" s="36"/>
      <c r="J35" s="36"/>
      <c r="K35" s="36"/>
      <c r="L35" s="36">
        <v>4</v>
      </c>
      <c r="M35" s="36">
        <v>2</v>
      </c>
      <c r="N35" s="36">
        <v>7</v>
      </c>
      <c r="O35" s="36">
        <v>4</v>
      </c>
      <c r="P35" s="36"/>
    </row>
    <row r="36" spans="1:16" ht="15.75" x14ac:dyDescent="0.25">
      <c r="A36" s="84" t="s">
        <v>22</v>
      </c>
      <c r="B36" s="8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>
        <v>4</v>
      </c>
      <c r="N36" s="36">
        <v>8</v>
      </c>
      <c r="O36" s="36"/>
      <c r="P36" s="36"/>
    </row>
    <row r="37" spans="1:16" s="100" customFormat="1" ht="15.75" x14ac:dyDescent="0.25">
      <c r="A37" s="81" t="s">
        <v>14</v>
      </c>
      <c r="B37" s="82"/>
      <c r="C37" s="82">
        <f t="shared" ref="C37:P37" si="2">SUM(C30:C36)</f>
        <v>0</v>
      </c>
      <c r="D37" s="82">
        <f t="shared" si="2"/>
        <v>0</v>
      </c>
      <c r="E37" s="82">
        <f t="shared" si="2"/>
        <v>0</v>
      </c>
      <c r="F37" s="82">
        <f t="shared" si="2"/>
        <v>0</v>
      </c>
      <c r="G37" s="82">
        <f t="shared" si="2"/>
        <v>0</v>
      </c>
      <c r="H37" s="82">
        <f t="shared" si="2"/>
        <v>0</v>
      </c>
      <c r="I37" s="82">
        <f t="shared" si="2"/>
        <v>0</v>
      </c>
      <c r="J37" s="82">
        <f t="shared" si="2"/>
        <v>0</v>
      </c>
      <c r="K37" s="82">
        <f t="shared" si="2"/>
        <v>0</v>
      </c>
      <c r="L37" s="82">
        <f t="shared" si="2"/>
        <v>14</v>
      </c>
      <c r="M37" s="82">
        <f t="shared" si="2"/>
        <v>45</v>
      </c>
      <c r="N37" s="82">
        <f t="shared" si="2"/>
        <v>60</v>
      </c>
      <c r="O37" s="82">
        <f t="shared" si="2"/>
        <v>16</v>
      </c>
      <c r="P37" s="82">
        <f t="shared" si="2"/>
        <v>0</v>
      </c>
    </row>
    <row r="38" spans="1:16" s="100" customFormat="1" ht="15.75" x14ac:dyDescent="0.25">
      <c r="A38" s="86" t="s">
        <v>23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7" t="s">
        <v>15</v>
      </c>
      <c r="O38" s="83"/>
      <c r="P38" s="101">
        <f>SUM(C37:P37)</f>
        <v>135</v>
      </c>
    </row>
    <row r="39" spans="1:16" ht="15.75" x14ac:dyDescent="0.25">
      <c r="A39" s="41"/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3"/>
    </row>
    <row r="40" spans="1:16" ht="15.75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6.5" thickBot="1" x14ac:dyDescent="0.3">
      <c r="A41" s="31" t="s">
        <v>60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6.5" thickBot="1" x14ac:dyDescent="0.3">
      <c r="A42" s="32"/>
      <c r="B42" s="33"/>
      <c r="C42" s="34" t="s">
        <v>0</v>
      </c>
      <c r="D42" s="35" t="s">
        <v>1</v>
      </c>
      <c r="E42" s="35" t="s">
        <v>2</v>
      </c>
      <c r="F42" s="35" t="s">
        <v>3</v>
      </c>
      <c r="G42" s="35" t="s">
        <v>4</v>
      </c>
      <c r="H42" s="35" t="s">
        <v>5</v>
      </c>
      <c r="I42" s="35" t="s">
        <v>6</v>
      </c>
      <c r="J42" s="35" t="s">
        <v>7</v>
      </c>
      <c r="K42" s="35" t="s">
        <v>8</v>
      </c>
      <c r="L42" s="35" t="s">
        <v>9</v>
      </c>
      <c r="M42" s="35" t="s">
        <v>10</v>
      </c>
      <c r="N42" s="35" t="s">
        <v>11</v>
      </c>
      <c r="O42" s="35" t="s">
        <v>12</v>
      </c>
      <c r="P42" s="35" t="s">
        <v>13</v>
      </c>
    </row>
    <row r="43" spans="1:16" ht="15.75" x14ac:dyDescent="0.25">
      <c r="A43" s="36" t="s">
        <v>16</v>
      </c>
      <c r="B43" s="37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</row>
    <row r="44" spans="1:16" ht="15.75" x14ac:dyDescent="0.25">
      <c r="A44" s="135" t="s">
        <v>17</v>
      </c>
      <c r="B44" s="1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</row>
    <row r="45" spans="1:16" ht="15.75" x14ac:dyDescent="0.25">
      <c r="A45" s="36" t="s">
        <v>18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1:16" ht="15.75" x14ac:dyDescent="0.25">
      <c r="A46" s="36" t="s">
        <v>19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</row>
    <row r="47" spans="1:16" ht="15.75" x14ac:dyDescent="0.25">
      <c r="A47" s="36" t="s">
        <v>20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</row>
    <row r="48" spans="1:16" ht="15.75" x14ac:dyDescent="0.25">
      <c r="A48" s="84" t="s">
        <v>119</v>
      </c>
      <c r="B48" s="8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</row>
    <row r="49" spans="1:16" ht="15.75" x14ac:dyDescent="0.25">
      <c r="A49" s="84" t="s">
        <v>22</v>
      </c>
      <c r="B49" s="8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</row>
    <row r="50" spans="1:16" s="100" customFormat="1" ht="15.75" x14ac:dyDescent="0.25">
      <c r="A50" s="81" t="s">
        <v>14</v>
      </c>
      <c r="B50" s="82"/>
      <c r="C50" s="82">
        <f t="shared" ref="C50:P50" si="3">SUM(C43:C49)</f>
        <v>0</v>
      </c>
      <c r="D50" s="82">
        <f t="shared" si="3"/>
        <v>0</v>
      </c>
      <c r="E50" s="82">
        <f t="shared" si="3"/>
        <v>0</v>
      </c>
      <c r="F50" s="82">
        <f t="shared" si="3"/>
        <v>0</v>
      </c>
      <c r="G50" s="82">
        <f t="shared" si="3"/>
        <v>0</v>
      </c>
      <c r="H50" s="82">
        <f t="shared" si="3"/>
        <v>0</v>
      </c>
      <c r="I50" s="82">
        <f t="shared" si="3"/>
        <v>0</v>
      </c>
      <c r="J50" s="82">
        <f t="shared" si="3"/>
        <v>0</v>
      </c>
      <c r="K50" s="82">
        <f t="shared" si="3"/>
        <v>0</v>
      </c>
      <c r="L50" s="82">
        <f t="shared" si="3"/>
        <v>0</v>
      </c>
      <c r="M50" s="82">
        <f t="shared" si="3"/>
        <v>0</v>
      </c>
      <c r="N50" s="82">
        <f t="shared" si="3"/>
        <v>0</v>
      </c>
      <c r="O50" s="82">
        <f t="shared" si="3"/>
        <v>0</v>
      </c>
      <c r="P50" s="82">
        <f t="shared" si="3"/>
        <v>0</v>
      </c>
    </row>
    <row r="51" spans="1:16" s="100" customFormat="1" ht="15.75" x14ac:dyDescent="0.25">
      <c r="A51" s="86" t="s">
        <v>23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7" t="s">
        <v>15</v>
      </c>
      <c r="O51" s="83"/>
      <c r="P51" s="101">
        <f>SUM(C50:P50)</f>
        <v>0</v>
      </c>
    </row>
    <row r="52" spans="1:16" ht="15.75" x14ac:dyDescent="0.25">
      <c r="A52" s="41"/>
      <c r="B52" s="41" t="s">
        <v>243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3"/>
      <c r="P52" s="43"/>
    </row>
    <row r="53" spans="1:16" ht="15.75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6.5" thickBot="1" x14ac:dyDescent="0.3">
      <c r="A54" s="31" t="s">
        <v>61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  <row r="55" spans="1:16" ht="16.5" thickBot="1" x14ac:dyDescent="0.3">
      <c r="A55" s="32"/>
      <c r="B55" s="33"/>
      <c r="C55" s="34" t="s">
        <v>0</v>
      </c>
      <c r="D55" s="35" t="s">
        <v>1</v>
      </c>
      <c r="E55" s="35" t="s">
        <v>2</v>
      </c>
      <c r="F55" s="35" t="s">
        <v>3</v>
      </c>
      <c r="G55" s="35" t="s">
        <v>4</v>
      </c>
      <c r="H55" s="35" t="s">
        <v>5</v>
      </c>
      <c r="I55" s="35" t="s">
        <v>6</v>
      </c>
      <c r="J55" s="35" t="s">
        <v>7</v>
      </c>
      <c r="K55" s="35" t="s">
        <v>8</v>
      </c>
      <c r="L55" s="35" t="s">
        <v>9</v>
      </c>
      <c r="M55" s="35" t="s">
        <v>10</v>
      </c>
      <c r="N55" s="35" t="s">
        <v>11</v>
      </c>
      <c r="O55" s="35" t="s">
        <v>12</v>
      </c>
      <c r="P55" s="35" t="s">
        <v>13</v>
      </c>
    </row>
    <row r="56" spans="1:16" ht="15.75" x14ac:dyDescent="0.25">
      <c r="A56" s="36" t="s">
        <v>16</v>
      </c>
      <c r="B56" s="37"/>
      <c r="C56" s="36"/>
      <c r="D56" s="36"/>
      <c r="E56" s="36"/>
      <c r="F56" s="36"/>
      <c r="G56" s="36"/>
      <c r="H56" s="36"/>
      <c r="I56" s="36"/>
      <c r="J56" s="36"/>
      <c r="K56" s="36"/>
      <c r="L56" s="36">
        <v>3</v>
      </c>
      <c r="M56" s="36">
        <v>10</v>
      </c>
      <c r="N56" s="36">
        <v>5</v>
      </c>
      <c r="O56" s="36"/>
      <c r="P56" s="36"/>
    </row>
    <row r="57" spans="1:16" ht="15.75" x14ac:dyDescent="0.25">
      <c r="A57" s="135" t="s">
        <v>17</v>
      </c>
      <c r="B57" s="1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</row>
    <row r="58" spans="1:16" ht="15.75" x14ac:dyDescent="0.25">
      <c r="A58" s="36" t="s">
        <v>18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>
        <v>2</v>
      </c>
      <c r="M58" s="36">
        <v>8</v>
      </c>
      <c r="N58" s="36">
        <v>6</v>
      </c>
      <c r="O58" s="36">
        <v>6</v>
      </c>
      <c r="P58" s="36"/>
    </row>
    <row r="59" spans="1:16" ht="15.75" x14ac:dyDescent="0.25">
      <c r="A59" s="36" t="s">
        <v>19</v>
      </c>
      <c r="B59" s="36"/>
      <c r="C59" s="36"/>
      <c r="D59" s="36"/>
      <c r="E59" s="36"/>
      <c r="F59" s="36"/>
      <c r="G59" s="36"/>
      <c r="H59" s="36"/>
      <c r="I59" s="36"/>
      <c r="J59" s="36"/>
      <c r="K59" s="36">
        <v>3</v>
      </c>
      <c r="L59" s="36">
        <v>2</v>
      </c>
      <c r="M59" s="36">
        <v>4</v>
      </c>
      <c r="N59" s="36">
        <v>3</v>
      </c>
      <c r="O59" s="36">
        <v>5</v>
      </c>
      <c r="P59" s="36"/>
    </row>
    <row r="60" spans="1:16" ht="15.75" x14ac:dyDescent="0.25">
      <c r="A60" s="36" t="s">
        <v>20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>
        <v>2</v>
      </c>
      <c r="M60" s="36">
        <v>17</v>
      </c>
      <c r="N60" s="36">
        <v>8</v>
      </c>
      <c r="O60" s="36">
        <v>2</v>
      </c>
      <c r="P60" s="36"/>
    </row>
    <row r="61" spans="1:16" ht="15.75" x14ac:dyDescent="0.25">
      <c r="A61" s="84" t="s">
        <v>119</v>
      </c>
      <c r="B61" s="85"/>
      <c r="C61" s="36"/>
      <c r="D61" s="36"/>
      <c r="E61" s="36"/>
      <c r="F61" s="36"/>
      <c r="G61" s="36"/>
      <c r="H61" s="36"/>
      <c r="I61" s="36"/>
      <c r="J61" s="36"/>
      <c r="K61" s="36">
        <v>5</v>
      </c>
      <c r="L61" s="36">
        <v>10</v>
      </c>
      <c r="M61" s="36">
        <v>8</v>
      </c>
      <c r="N61" s="36">
        <v>2</v>
      </c>
      <c r="O61" s="36">
        <v>1</v>
      </c>
      <c r="P61" s="36"/>
    </row>
    <row r="62" spans="1:16" ht="15.75" x14ac:dyDescent="0.25">
      <c r="A62" s="84" t="s">
        <v>22</v>
      </c>
      <c r="B62" s="85"/>
      <c r="C62" s="36"/>
      <c r="D62" s="36"/>
      <c r="E62" s="36"/>
      <c r="F62" s="36"/>
      <c r="G62" s="36"/>
      <c r="H62" s="36"/>
      <c r="I62" s="36"/>
      <c r="J62" s="36"/>
      <c r="K62" s="36"/>
      <c r="L62" s="36">
        <v>16</v>
      </c>
      <c r="M62" s="36">
        <v>14</v>
      </c>
      <c r="N62" s="36">
        <v>4</v>
      </c>
      <c r="O62" s="36">
        <v>4</v>
      </c>
      <c r="P62" s="36"/>
    </row>
    <row r="63" spans="1:16" s="100" customFormat="1" ht="15.75" x14ac:dyDescent="0.25">
      <c r="A63" s="81" t="s">
        <v>14</v>
      </c>
      <c r="B63" s="82"/>
      <c r="C63" s="82">
        <f t="shared" ref="C63:P63" si="4">SUM(C56:C62)</f>
        <v>0</v>
      </c>
      <c r="D63" s="82">
        <f t="shared" si="4"/>
        <v>0</v>
      </c>
      <c r="E63" s="82">
        <f t="shared" si="4"/>
        <v>0</v>
      </c>
      <c r="F63" s="82">
        <f t="shared" si="4"/>
        <v>0</v>
      </c>
      <c r="G63" s="82">
        <f t="shared" si="4"/>
        <v>0</v>
      </c>
      <c r="H63" s="82">
        <f t="shared" si="4"/>
        <v>0</v>
      </c>
      <c r="I63" s="82">
        <f t="shared" si="4"/>
        <v>0</v>
      </c>
      <c r="J63" s="82">
        <f t="shared" si="4"/>
        <v>0</v>
      </c>
      <c r="K63" s="82">
        <f t="shared" si="4"/>
        <v>8</v>
      </c>
      <c r="L63" s="82">
        <f t="shared" si="4"/>
        <v>35</v>
      </c>
      <c r="M63" s="82">
        <f t="shared" si="4"/>
        <v>61</v>
      </c>
      <c r="N63" s="82">
        <f t="shared" si="4"/>
        <v>28</v>
      </c>
      <c r="O63" s="82">
        <f t="shared" si="4"/>
        <v>18</v>
      </c>
      <c r="P63" s="82">
        <f t="shared" si="4"/>
        <v>0</v>
      </c>
    </row>
    <row r="64" spans="1:16" s="100" customFormat="1" ht="15.75" x14ac:dyDescent="0.25">
      <c r="A64" s="86" t="s">
        <v>23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7" t="s">
        <v>15</v>
      </c>
      <c r="O64" s="83"/>
      <c r="P64" s="101">
        <f>SUM(C63:P63)</f>
        <v>150</v>
      </c>
    </row>
    <row r="65" spans="1:16" ht="15.75" x14ac:dyDescent="0.25">
      <c r="A65" s="41"/>
      <c r="B65" s="41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3"/>
      <c r="P65" s="43"/>
    </row>
    <row r="66" spans="1:16" ht="15.7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</row>
    <row r="67" spans="1:16" ht="16.5" thickBot="1" x14ac:dyDescent="0.3">
      <c r="A67" s="31" t="s">
        <v>62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</row>
    <row r="68" spans="1:16" ht="16.5" thickBot="1" x14ac:dyDescent="0.3">
      <c r="A68" s="32"/>
      <c r="B68" s="33"/>
      <c r="C68" s="34" t="s">
        <v>0</v>
      </c>
      <c r="D68" s="35" t="s">
        <v>1</v>
      </c>
      <c r="E68" s="35" t="s">
        <v>2</v>
      </c>
      <c r="F68" s="35" t="s">
        <v>3</v>
      </c>
      <c r="G68" s="35" t="s">
        <v>4</v>
      </c>
      <c r="H68" s="35" t="s">
        <v>5</v>
      </c>
      <c r="I68" s="35" t="s">
        <v>6</v>
      </c>
      <c r="J68" s="35" t="s">
        <v>7</v>
      </c>
      <c r="K68" s="35" t="s">
        <v>8</v>
      </c>
      <c r="L68" s="35" t="s">
        <v>9</v>
      </c>
      <c r="M68" s="35" t="s">
        <v>10</v>
      </c>
      <c r="N68" s="35" t="s">
        <v>11</v>
      </c>
      <c r="O68" s="35" t="s">
        <v>12</v>
      </c>
      <c r="P68" s="35" t="s">
        <v>13</v>
      </c>
    </row>
    <row r="69" spans="1:16" ht="15.75" x14ac:dyDescent="0.25">
      <c r="A69" s="36" t="s">
        <v>16</v>
      </c>
      <c r="B69" s="37"/>
      <c r="C69" s="36"/>
      <c r="D69" s="36"/>
      <c r="E69" s="36"/>
      <c r="F69" s="36"/>
      <c r="G69" s="36"/>
      <c r="H69" s="36"/>
      <c r="I69" s="36"/>
      <c r="J69" s="36"/>
      <c r="K69" s="36"/>
      <c r="L69" s="36">
        <v>40</v>
      </c>
      <c r="M69" s="36">
        <v>60</v>
      </c>
      <c r="N69" s="36">
        <v>56</v>
      </c>
      <c r="O69" s="36"/>
      <c r="P69" s="36"/>
    </row>
    <row r="70" spans="1:16" ht="15.75" x14ac:dyDescent="0.25">
      <c r="A70" s="135" t="s">
        <v>17</v>
      </c>
      <c r="B70" s="1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</row>
    <row r="71" spans="1:16" ht="15.75" x14ac:dyDescent="0.25">
      <c r="A71" s="36" t="s">
        <v>18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>
        <v>4</v>
      </c>
      <c r="M71" s="36">
        <v>8</v>
      </c>
      <c r="N71" s="36">
        <v>8</v>
      </c>
      <c r="O71" s="36"/>
      <c r="P71" s="36"/>
    </row>
    <row r="72" spans="1:16" ht="15.75" x14ac:dyDescent="0.25">
      <c r="A72" s="36" t="s">
        <v>19</v>
      </c>
      <c r="B72" s="36"/>
      <c r="C72" s="36"/>
      <c r="D72" s="36"/>
      <c r="E72" s="36"/>
      <c r="F72" s="36"/>
      <c r="G72" s="36"/>
      <c r="H72" s="36"/>
      <c r="I72" s="36"/>
      <c r="J72" s="36"/>
      <c r="K72" s="36">
        <v>4</v>
      </c>
      <c r="L72" s="36">
        <v>3</v>
      </c>
      <c r="M72" s="36">
        <v>7</v>
      </c>
      <c r="N72" s="36">
        <v>3</v>
      </c>
      <c r="O72" s="36"/>
      <c r="P72" s="36"/>
    </row>
    <row r="73" spans="1:16" ht="15.75" x14ac:dyDescent="0.25">
      <c r="A73" s="36" t="s">
        <v>20</v>
      </c>
      <c r="B73" s="36"/>
      <c r="C73" s="36"/>
      <c r="D73" s="36"/>
      <c r="E73" s="36"/>
      <c r="F73" s="36"/>
      <c r="G73" s="36"/>
      <c r="H73" s="36"/>
      <c r="I73" s="36"/>
      <c r="J73" s="36"/>
      <c r="K73" s="36">
        <v>18</v>
      </c>
      <c r="L73" s="36">
        <v>10</v>
      </c>
      <c r="M73" s="36">
        <v>4</v>
      </c>
      <c r="N73" s="36">
        <v>10</v>
      </c>
      <c r="O73" s="36"/>
      <c r="P73" s="36"/>
    </row>
    <row r="74" spans="1:16" ht="15.75" x14ac:dyDescent="0.25">
      <c r="A74" s="84" t="s">
        <v>119</v>
      </c>
      <c r="B74" s="85"/>
      <c r="C74" s="36"/>
      <c r="D74" s="36"/>
      <c r="E74" s="36"/>
      <c r="F74" s="36"/>
      <c r="G74" s="36"/>
      <c r="H74" s="36"/>
      <c r="I74" s="36"/>
      <c r="J74" s="36"/>
      <c r="K74" s="36"/>
      <c r="L74" s="36">
        <v>4</v>
      </c>
      <c r="M74" s="36">
        <v>2</v>
      </c>
      <c r="N74" s="36">
        <v>5</v>
      </c>
      <c r="O74" s="36"/>
      <c r="P74" s="36"/>
    </row>
    <row r="75" spans="1:16" ht="15.75" x14ac:dyDescent="0.25">
      <c r="A75" s="84" t="s">
        <v>22</v>
      </c>
      <c r="B75" s="85"/>
      <c r="C75" s="36"/>
      <c r="D75" s="36"/>
      <c r="E75" s="36"/>
      <c r="F75" s="36"/>
      <c r="G75" s="36"/>
      <c r="H75" s="36"/>
      <c r="I75" s="36"/>
      <c r="J75" s="36"/>
      <c r="K75" s="36">
        <v>12</v>
      </c>
      <c r="L75" s="36">
        <v>17</v>
      </c>
      <c r="M75" s="36">
        <v>17</v>
      </c>
      <c r="N75" s="36">
        <v>27</v>
      </c>
      <c r="O75" s="36"/>
      <c r="P75" s="36"/>
    </row>
    <row r="76" spans="1:16" s="100" customFormat="1" ht="15.75" x14ac:dyDescent="0.25">
      <c r="A76" s="81" t="s">
        <v>14</v>
      </c>
      <c r="B76" s="82"/>
      <c r="C76" s="82">
        <f t="shared" ref="C76:P76" si="5">SUM(C69:C75)</f>
        <v>0</v>
      </c>
      <c r="D76" s="82">
        <f t="shared" si="5"/>
        <v>0</v>
      </c>
      <c r="E76" s="82">
        <f t="shared" si="5"/>
        <v>0</v>
      </c>
      <c r="F76" s="82">
        <f t="shared" si="5"/>
        <v>0</v>
      </c>
      <c r="G76" s="82">
        <f t="shared" si="5"/>
        <v>0</v>
      </c>
      <c r="H76" s="82">
        <f t="shared" si="5"/>
        <v>0</v>
      </c>
      <c r="I76" s="82">
        <f t="shared" si="5"/>
        <v>0</v>
      </c>
      <c r="J76" s="82">
        <f t="shared" si="5"/>
        <v>0</v>
      </c>
      <c r="K76" s="82">
        <f t="shared" si="5"/>
        <v>34</v>
      </c>
      <c r="L76" s="82">
        <f t="shared" si="5"/>
        <v>78</v>
      </c>
      <c r="M76" s="82">
        <f t="shared" si="5"/>
        <v>98</v>
      </c>
      <c r="N76" s="82">
        <f t="shared" si="5"/>
        <v>109</v>
      </c>
      <c r="O76" s="82">
        <f t="shared" si="5"/>
        <v>0</v>
      </c>
      <c r="P76" s="82">
        <f t="shared" si="5"/>
        <v>0</v>
      </c>
    </row>
    <row r="77" spans="1:16" s="100" customFormat="1" ht="15.75" x14ac:dyDescent="0.25">
      <c r="A77" s="86" t="s">
        <v>23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7" t="s">
        <v>15</v>
      </c>
      <c r="O77" s="83"/>
      <c r="P77" s="101">
        <f>SUM(C76:P76)</f>
        <v>319</v>
      </c>
    </row>
    <row r="78" spans="1:16" ht="15.75" x14ac:dyDescent="0.25">
      <c r="A78" s="41"/>
      <c r="B78" s="41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3"/>
      <c r="P78" s="43"/>
    </row>
    <row r="79" spans="1:16" ht="15.75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</row>
    <row r="80" spans="1:16" ht="16.5" thickBot="1" x14ac:dyDescent="0.3">
      <c r="A80" s="31" t="s">
        <v>63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</row>
    <row r="81" spans="1:16" ht="16.5" thickBot="1" x14ac:dyDescent="0.3">
      <c r="A81" s="32"/>
      <c r="B81" s="33"/>
      <c r="C81" s="34" t="s">
        <v>0</v>
      </c>
      <c r="D81" s="35" t="s">
        <v>1</v>
      </c>
      <c r="E81" s="35" t="s">
        <v>2</v>
      </c>
      <c r="F81" s="35" t="s">
        <v>3</v>
      </c>
      <c r="G81" s="35" t="s">
        <v>4</v>
      </c>
      <c r="H81" s="35" t="s">
        <v>5</v>
      </c>
      <c r="I81" s="35" t="s">
        <v>6</v>
      </c>
      <c r="J81" s="35" t="s">
        <v>7</v>
      </c>
      <c r="K81" s="35" t="s">
        <v>8</v>
      </c>
      <c r="L81" s="35" t="s">
        <v>9</v>
      </c>
      <c r="M81" s="35" t="s">
        <v>10</v>
      </c>
      <c r="N81" s="35" t="s">
        <v>11</v>
      </c>
      <c r="O81" s="35" t="s">
        <v>12</v>
      </c>
      <c r="P81" s="35" t="s">
        <v>13</v>
      </c>
    </row>
    <row r="82" spans="1:16" ht="15.75" x14ac:dyDescent="0.25">
      <c r="A82" s="36" t="s">
        <v>16</v>
      </c>
      <c r="B82" s="37"/>
      <c r="C82" s="36"/>
      <c r="D82" s="36"/>
      <c r="E82" s="36"/>
      <c r="F82" s="36"/>
      <c r="G82" s="36"/>
      <c r="H82" s="36"/>
      <c r="I82" s="36"/>
      <c r="J82" s="36"/>
      <c r="K82" s="36">
        <v>4</v>
      </c>
      <c r="L82" s="36">
        <v>20</v>
      </c>
      <c r="M82" s="36">
        <v>27</v>
      </c>
      <c r="N82" s="36">
        <v>16</v>
      </c>
      <c r="O82" s="36">
        <v>7</v>
      </c>
      <c r="P82" s="36"/>
    </row>
    <row r="83" spans="1:16" ht="15.75" x14ac:dyDescent="0.25">
      <c r="A83" s="135" t="s">
        <v>17</v>
      </c>
      <c r="B83" s="1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</row>
    <row r="84" spans="1:16" ht="15.75" x14ac:dyDescent="0.25">
      <c r="A84" s="36" t="s">
        <v>18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>
        <v>10</v>
      </c>
      <c r="M84" s="36">
        <v>8</v>
      </c>
      <c r="N84" s="36">
        <v>6</v>
      </c>
      <c r="O84" s="36">
        <v>4</v>
      </c>
      <c r="P84" s="36"/>
    </row>
    <row r="85" spans="1:16" ht="15.75" x14ac:dyDescent="0.25">
      <c r="A85" s="36" t="s">
        <v>19</v>
      </c>
      <c r="B85" s="36"/>
      <c r="C85" s="36"/>
      <c r="D85" s="36"/>
      <c r="E85" s="36"/>
      <c r="F85" s="36"/>
      <c r="G85" s="36"/>
      <c r="H85" s="36"/>
      <c r="I85" s="36"/>
      <c r="J85" s="36"/>
      <c r="K85" s="36">
        <v>10</v>
      </c>
      <c r="L85" s="36">
        <v>12</v>
      </c>
      <c r="M85" s="36">
        <v>10</v>
      </c>
      <c r="N85" s="36">
        <v>4</v>
      </c>
      <c r="O85" s="36">
        <v>6</v>
      </c>
      <c r="P85" s="36"/>
    </row>
    <row r="86" spans="1:16" ht="15.75" x14ac:dyDescent="0.25">
      <c r="A86" s="36" t="s">
        <v>20</v>
      </c>
      <c r="B86" s="36"/>
      <c r="C86" s="36"/>
      <c r="D86" s="36"/>
      <c r="E86" s="36"/>
      <c r="F86" s="36"/>
      <c r="G86" s="36"/>
      <c r="H86" s="36"/>
      <c r="I86" s="36"/>
      <c r="J86" s="36"/>
      <c r="K86" s="36">
        <v>26</v>
      </c>
      <c r="L86" s="36">
        <v>30</v>
      </c>
      <c r="M86" s="36">
        <v>32</v>
      </c>
      <c r="N86" s="36">
        <v>16</v>
      </c>
      <c r="O86" s="36">
        <v>8</v>
      </c>
      <c r="P86" s="36"/>
    </row>
    <row r="87" spans="1:16" ht="15.75" x14ac:dyDescent="0.25">
      <c r="A87" s="84" t="s">
        <v>119</v>
      </c>
      <c r="B87" s="85"/>
      <c r="C87" s="36"/>
      <c r="D87" s="36"/>
      <c r="E87" s="36"/>
      <c r="F87" s="36"/>
      <c r="G87" s="36"/>
      <c r="H87" s="36"/>
      <c r="I87" s="36"/>
      <c r="J87" s="36"/>
      <c r="K87" s="36">
        <v>4</v>
      </c>
      <c r="L87" s="36">
        <v>8</v>
      </c>
      <c r="M87" s="36">
        <v>12</v>
      </c>
      <c r="N87" s="36">
        <v>2</v>
      </c>
      <c r="O87" s="36">
        <v>6</v>
      </c>
      <c r="P87" s="36"/>
    </row>
    <row r="88" spans="1:16" ht="15.75" x14ac:dyDescent="0.25">
      <c r="A88" s="84" t="s">
        <v>22</v>
      </c>
      <c r="B88" s="85"/>
      <c r="C88" s="36"/>
      <c r="D88" s="36"/>
      <c r="E88" s="36"/>
      <c r="F88" s="36"/>
      <c r="G88" s="36"/>
      <c r="H88" s="36"/>
      <c r="I88" s="36"/>
      <c r="J88" s="36"/>
      <c r="K88" s="36">
        <v>15</v>
      </c>
      <c r="L88" s="36">
        <v>23</v>
      </c>
      <c r="M88" s="36">
        <v>28</v>
      </c>
      <c r="N88" s="36">
        <v>33</v>
      </c>
      <c r="O88" s="36">
        <v>12</v>
      </c>
      <c r="P88" s="36"/>
    </row>
    <row r="89" spans="1:16" s="100" customFormat="1" ht="15.75" x14ac:dyDescent="0.25">
      <c r="A89" s="81" t="s">
        <v>14</v>
      </c>
      <c r="B89" s="82"/>
      <c r="C89" s="82">
        <f t="shared" ref="C89:P89" si="6">SUM(C82:C88)</f>
        <v>0</v>
      </c>
      <c r="D89" s="82">
        <f t="shared" si="6"/>
        <v>0</v>
      </c>
      <c r="E89" s="82">
        <f t="shared" si="6"/>
        <v>0</v>
      </c>
      <c r="F89" s="82">
        <f t="shared" si="6"/>
        <v>0</v>
      </c>
      <c r="G89" s="82">
        <f t="shared" si="6"/>
        <v>0</v>
      </c>
      <c r="H89" s="82">
        <f t="shared" si="6"/>
        <v>0</v>
      </c>
      <c r="I89" s="82">
        <f t="shared" si="6"/>
        <v>0</v>
      </c>
      <c r="J89" s="82">
        <f t="shared" si="6"/>
        <v>0</v>
      </c>
      <c r="K89" s="82">
        <f t="shared" si="6"/>
        <v>59</v>
      </c>
      <c r="L89" s="82">
        <f t="shared" si="6"/>
        <v>103</v>
      </c>
      <c r="M89" s="82">
        <f t="shared" si="6"/>
        <v>117</v>
      </c>
      <c r="N89" s="82">
        <f t="shared" si="6"/>
        <v>77</v>
      </c>
      <c r="O89" s="82">
        <f t="shared" si="6"/>
        <v>43</v>
      </c>
      <c r="P89" s="82">
        <f t="shared" si="6"/>
        <v>0</v>
      </c>
    </row>
    <row r="90" spans="1:16" s="100" customFormat="1" ht="15.75" x14ac:dyDescent="0.25">
      <c r="A90" s="86" t="s">
        <v>23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7" t="s">
        <v>15</v>
      </c>
      <c r="O90" s="83"/>
      <c r="P90" s="101">
        <f>SUM(C89:P89)</f>
        <v>399</v>
      </c>
    </row>
    <row r="91" spans="1:16" ht="15.75" x14ac:dyDescent="0.25">
      <c r="A91" s="41"/>
      <c r="B91" s="41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3"/>
      <c r="P91" s="43"/>
    </row>
    <row r="92" spans="1:16" ht="15.75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</row>
    <row r="93" spans="1:16" ht="16.5" thickBot="1" x14ac:dyDescent="0.3">
      <c r="A93" s="31" t="s">
        <v>64</v>
      </c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</row>
    <row r="94" spans="1:16" ht="16.5" thickBot="1" x14ac:dyDescent="0.3">
      <c r="A94" s="32"/>
      <c r="B94" s="33"/>
      <c r="C94" s="34" t="s">
        <v>0</v>
      </c>
      <c r="D94" s="35" t="s">
        <v>1</v>
      </c>
      <c r="E94" s="35" t="s">
        <v>2</v>
      </c>
      <c r="F94" s="35" t="s">
        <v>3</v>
      </c>
      <c r="G94" s="35" t="s">
        <v>4</v>
      </c>
      <c r="H94" s="35" t="s">
        <v>5</v>
      </c>
      <c r="I94" s="35" t="s">
        <v>6</v>
      </c>
      <c r="J94" s="35" t="s">
        <v>7</v>
      </c>
      <c r="K94" s="35" t="s">
        <v>8</v>
      </c>
      <c r="L94" s="35" t="s">
        <v>9</v>
      </c>
      <c r="M94" s="35" t="s">
        <v>10</v>
      </c>
      <c r="N94" s="35" t="s">
        <v>11</v>
      </c>
      <c r="O94" s="35" t="s">
        <v>12</v>
      </c>
      <c r="P94" s="35" t="s">
        <v>13</v>
      </c>
    </row>
    <row r="95" spans="1:16" ht="15.75" x14ac:dyDescent="0.25">
      <c r="A95" s="36" t="s">
        <v>16</v>
      </c>
      <c r="B95" s="37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</row>
    <row r="96" spans="1:16" ht="15.75" x14ac:dyDescent="0.25">
      <c r="A96" s="135" t="s">
        <v>17</v>
      </c>
      <c r="B96" s="1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</row>
    <row r="97" spans="1:16" ht="15.75" x14ac:dyDescent="0.25">
      <c r="A97" s="36" t="s">
        <v>18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</row>
    <row r="98" spans="1:16" ht="15.75" x14ac:dyDescent="0.25">
      <c r="A98" s="36" t="s">
        <v>19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</row>
    <row r="99" spans="1:16" ht="15.75" x14ac:dyDescent="0.25">
      <c r="A99" s="36" t="s">
        <v>20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</row>
    <row r="100" spans="1:16" ht="15.75" x14ac:dyDescent="0.25">
      <c r="A100" s="84" t="s">
        <v>119</v>
      </c>
      <c r="B100" s="85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</row>
    <row r="101" spans="1:16" ht="15.75" x14ac:dyDescent="0.25">
      <c r="A101" s="84" t="s">
        <v>22</v>
      </c>
      <c r="B101" s="8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</row>
    <row r="102" spans="1:16" s="100" customFormat="1" ht="15.75" x14ac:dyDescent="0.25">
      <c r="A102" s="81" t="s">
        <v>14</v>
      </c>
      <c r="B102" s="82"/>
      <c r="C102" s="82">
        <f t="shared" ref="C102:P102" si="7">SUM(C95:C101)</f>
        <v>0</v>
      </c>
      <c r="D102" s="82">
        <f t="shared" si="7"/>
        <v>0</v>
      </c>
      <c r="E102" s="82">
        <f t="shared" si="7"/>
        <v>0</v>
      </c>
      <c r="F102" s="82">
        <f t="shared" si="7"/>
        <v>0</v>
      </c>
      <c r="G102" s="82">
        <f t="shared" si="7"/>
        <v>0</v>
      </c>
      <c r="H102" s="82">
        <f t="shared" si="7"/>
        <v>0</v>
      </c>
      <c r="I102" s="82">
        <f t="shared" si="7"/>
        <v>0</v>
      </c>
      <c r="J102" s="82">
        <f t="shared" si="7"/>
        <v>0</v>
      </c>
      <c r="K102" s="82">
        <f t="shared" si="7"/>
        <v>0</v>
      </c>
      <c r="L102" s="82">
        <f t="shared" si="7"/>
        <v>0</v>
      </c>
      <c r="M102" s="82">
        <f t="shared" si="7"/>
        <v>0</v>
      </c>
      <c r="N102" s="82">
        <f t="shared" si="7"/>
        <v>0</v>
      </c>
      <c r="O102" s="82">
        <f t="shared" si="7"/>
        <v>0</v>
      </c>
      <c r="P102" s="82">
        <f t="shared" si="7"/>
        <v>0</v>
      </c>
    </row>
    <row r="103" spans="1:16" s="100" customFormat="1" ht="15.75" x14ac:dyDescent="0.25">
      <c r="A103" s="86" t="s">
        <v>23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7" t="s">
        <v>15</v>
      </c>
      <c r="O103" s="83"/>
      <c r="P103" s="101">
        <f>SUM(C102:P102)</f>
        <v>0</v>
      </c>
    </row>
    <row r="104" spans="1:16" ht="15.75" x14ac:dyDescent="0.25">
      <c r="A104" s="41"/>
      <c r="B104" s="41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3"/>
      <c r="P104" s="43"/>
    </row>
    <row r="105" spans="1:16" ht="15.75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</row>
    <row r="106" spans="1:16" ht="16.5" thickBot="1" x14ac:dyDescent="0.3">
      <c r="A106" s="31" t="s">
        <v>65</v>
      </c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</row>
    <row r="107" spans="1:16" ht="16.5" thickBot="1" x14ac:dyDescent="0.3">
      <c r="A107" s="32"/>
      <c r="B107" s="33"/>
      <c r="C107" s="34" t="s">
        <v>0</v>
      </c>
      <c r="D107" s="35" t="s">
        <v>1</v>
      </c>
      <c r="E107" s="35" t="s">
        <v>2</v>
      </c>
      <c r="F107" s="35" t="s">
        <v>3</v>
      </c>
      <c r="G107" s="35" t="s">
        <v>4</v>
      </c>
      <c r="H107" s="35" t="s">
        <v>5</v>
      </c>
      <c r="I107" s="35" t="s">
        <v>6</v>
      </c>
      <c r="J107" s="35" t="s">
        <v>7</v>
      </c>
      <c r="K107" s="35" t="s">
        <v>8</v>
      </c>
      <c r="L107" s="35" t="s">
        <v>9</v>
      </c>
      <c r="M107" s="35" t="s">
        <v>10</v>
      </c>
      <c r="N107" s="35" t="s">
        <v>11</v>
      </c>
      <c r="O107" s="35" t="s">
        <v>12</v>
      </c>
      <c r="P107" s="35" t="s">
        <v>13</v>
      </c>
    </row>
    <row r="108" spans="1:16" ht="15.75" x14ac:dyDescent="0.25">
      <c r="A108" s="36" t="s">
        <v>16</v>
      </c>
      <c r="B108" s="3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</row>
    <row r="109" spans="1:16" ht="15.75" x14ac:dyDescent="0.25">
      <c r="A109" s="135" t="s">
        <v>17</v>
      </c>
      <c r="B109" s="1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</row>
    <row r="110" spans="1:16" ht="15.75" x14ac:dyDescent="0.25">
      <c r="A110" s="36" t="s">
        <v>18</v>
      </c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</row>
    <row r="111" spans="1:16" ht="15.75" x14ac:dyDescent="0.25">
      <c r="A111" s="36" t="s">
        <v>19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</row>
    <row r="112" spans="1:16" ht="15.75" x14ac:dyDescent="0.25">
      <c r="A112" s="36" t="s">
        <v>20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</row>
    <row r="113" spans="1:16" ht="15.75" x14ac:dyDescent="0.25">
      <c r="A113" s="84" t="s">
        <v>119</v>
      </c>
      <c r="B113" s="8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</row>
    <row r="114" spans="1:16" ht="15.75" x14ac:dyDescent="0.25">
      <c r="A114" s="84" t="s">
        <v>22</v>
      </c>
      <c r="B114" s="8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</row>
    <row r="115" spans="1:16" s="100" customFormat="1" ht="15.75" x14ac:dyDescent="0.25">
      <c r="A115" s="81" t="s">
        <v>14</v>
      </c>
      <c r="B115" s="82"/>
      <c r="C115" s="82">
        <f t="shared" ref="C115:P115" si="8">SUM(C108:C114)</f>
        <v>0</v>
      </c>
      <c r="D115" s="82">
        <f t="shared" si="8"/>
        <v>0</v>
      </c>
      <c r="E115" s="82">
        <f t="shared" si="8"/>
        <v>0</v>
      </c>
      <c r="F115" s="82">
        <f t="shared" si="8"/>
        <v>0</v>
      </c>
      <c r="G115" s="82">
        <f t="shared" si="8"/>
        <v>0</v>
      </c>
      <c r="H115" s="82">
        <f t="shared" si="8"/>
        <v>0</v>
      </c>
      <c r="I115" s="82">
        <f t="shared" si="8"/>
        <v>0</v>
      </c>
      <c r="J115" s="82">
        <f t="shared" si="8"/>
        <v>0</v>
      </c>
      <c r="K115" s="82">
        <f t="shared" si="8"/>
        <v>0</v>
      </c>
      <c r="L115" s="82">
        <f t="shared" si="8"/>
        <v>0</v>
      </c>
      <c r="M115" s="82">
        <f t="shared" si="8"/>
        <v>0</v>
      </c>
      <c r="N115" s="82">
        <f t="shared" si="8"/>
        <v>0</v>
      </c>
      <c r="O115" s="82">
        <f t="shared" si="8"/>
        <v>0</v>
      </c>
      <c r="P115" s="82">
        <f t="shared" si="8"/>
        <v>0</v>
      </c>
    </row>
    <row r="116" spans="1:16" s="100" customFormat="1" ht="15.75" x14ac:dyDescent="0.25">
      <c r="A116" s="86" t="s">
        <v>23</v>
      </c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7" t="s">
        <v>15</v>
      </c>
      <c r="O116" s="83"/>
      <c r="P116" s="101">
        <f>SUM(C115:P115)</f>
        <v>0</v>
      </c>
    </row>
    <row r="117" spans="1:16" ht="15.75" x14ac:dyDescent="0.25">
      <c r="A117" s="41"/>
      <c r="B117" s="41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3"/>
      <c r="P117" s="43"/>
    </row>
    <row r="118" spans="1:16" ht="15.75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</row>
    <row r="119" spans="1:16" ht="16.5" thickBot="1" x14ac:dyDescent="0.3">
      <c r="A119" s="31" t="s">
        <v>66</v>
      </c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</row>
    <row r="120" spans="1:16" ht="16.5" thickBot="1" x14ac:dyDescent="0.3">
      <c r="A120" s="32"/>
      <c r="B120" s="33"/>
      <c r="C120" s="34" t="s">
        <v>0</v>
      </c>
      <c r="D120" s="35" t="s">
        <v>1</v>
      </c>
      <c r="E120" s="35" t="s">
        <v>2</v>
      </c>
      <c r="F120" s="35" t="s">
        <v>3</v>
      </c>
      <c r="G120" s="35" t="s">
        <v>4</v>
      </c>
      <c r="H120" s="35" t="s">
        <v>5</v>
      </c>
      <c r="I120" s="35" t="s">
        <v>6</v>
      </c>
      <c r="J120" s="35" t="s">
        <v>7</v>
      </c>
      <c r="K120" s="35" t="s">
        <v>8</v>
      </c>
      <c r="L120" s="35" t="s">
        <v>9</v>
      </c>
      <c r="M120" s="35" t="s">
        <v>10</v>
      </c>
      <c r="N120" s="35" t="s">
        <v>11</v>
      </c>
      <c r="O120" s="35" t="s">
        <v>12</v>
      </c>
      <c r="P120" s="35" t="s">
        <v>13</v>
      </c>
    </row>
    <row r="121" spans="1:16" ht="15.75" x14ac:dyDescent="0.25">
      <c r="A121" s="36" t="s">
        <v>16</v>
      </c>
      <c r="B121" s="37"/>
      <c r="C121" s="36"/>
      <c r="D121" s="36"/>
      <c r="E121" s="36"/>
      <c r="F121" s="36"/>
      <c r="G121" s="36"/>
      <c r="H121" s="36"/>
      <c r="I121" s="36">
        <v>17</v>
      </c>
      <c r="J121" s="36">
        <v>32</v>
      </c>
      <c r="K121" s="36">
        <v>40</v>
      </c>
      <c r="L121" s="36">
        <v>29</v>
      </c>
      <c r="M121" s="36">
        <v>32</v>
      </c>
      <c r="N121" s="36">
        <v>40</v>
      </c>
      <c r="O121" s="36">
        <v>29</v>
      </c>
      <c r="P121" s="36"/>
    </row>
    <row r="122" spans="1:16" ht="15.75" x14ac:dyDescent="0.25">
      <c r="A122" s="135" t="s">
        <v>17</v>
      </c>
      <c r="B122" s="1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</row>
    <row r="123" spans="1:16" ht="15.75" x14ac:dyDescent="0.25">
      <c r="A123" s="36" t="s">
        <v>18</v>
      </c>
      <c r="B123" s="36"/>
      <c r="C123" s="36"/>
      <c r="D123" s="36"/>
      <c r="E123" s="36"/>
      <c r="F123" s="36"/>
      <c r="G123" s="36"/>
      <c r="H123" s="36">
        <v>4</v>
      </c>
      <c r="I123" s="36">
        <v>8</v>
      </c>
      <c r="J123" s="36">
        <v>12</v>
      </c>
      <c r="K123" s="36">
        <v>8</v>
      </c>
      <c r="L123" s="36">
        <v>4</v>
      </c>
      <c r="M123" s="36">
        <v>12</v>
      </c>
      <c r="N123" s="36">
        <v>8</v>
      </c>
      <c r="O123" s="36">
        <v>4</v>
      </c>
      <c r="P123" s="36"/>
    </row>
    <row r="124" spans="1:16" ht="15.75" x14ac:dyDescent="0.25">
      <c r="A124" s="36" t="s">
        <v>19</v>
      </c>
      <c r="B124" s="36"/>
      <c r="C124" s="36"/>
      <c r="D124" s="36"/>
      <c r="E124" s="36"/>
      <c r="F124" s="36"/>
      <c r="G124" s="36"/>
      <c r="H124" s="36">
        <v>18</v>
      </c>
      <c r="I124" s="36">
        <v>8</v>
      </c>
      <c r="J124" s="36">
        <v>2</v>
      </c>
      <c r="K124" s="36">
        <v>6</v>
      </c>
      <c r="L124" s="36">
        <v>7</v>
      </c>
      <c r="M124" s="36">
        <v>2</v>
      </c>
      <c r="N124" s="36">
        <v>6</v>
      </c>
      <c r="O124" s="36">
        <v>7</v>
      </c>
      <c r="P124" s="36"/>
    </row>
    <row r="125" spans="1:16" ht="15.75" x14ac:dyDescent="0.25">
      <c r="A125" s="36" t="s">
        <v>20</v>
      </c>
      <c r="B125" s="36"/>
      <c r="C125" s="36"/>
      <c r="D125" s="36"/>
      <c r="E125" s="36"/>
      <c r="F125" s="36"/>
      <c r="G125" s="36"/>
      <c r="H125" s="36">
        <v>23</v>
      </c>
      <c r="I125" s="36">
        <v>27</v>
      </c>
      <c r="J125" s="36">
        <v>14</v>
      </c>
      <c r="K125" s="36">
        <v>8</v>
      </c>
      <c r="L125" s="36">
        <v>6</v>
      </c>
      <c r="M125" s="36">
        <v>14</v>
      </c>
      <c r="N125" s="36">
        <v>8</v>
      </c>
      <c r="O125" s="36">
        <v>6</v>
      </c>
      <c r="P125" s="36"/>
    </row>
    <row r="126" spans="1:16" ht="15.75" x14ac:dyDescent="0.25">
      <c r="A126" s="84" t="s">
        <v>119</v>
      </c>
      <c r="B126" s="85"/>
      <c r="C126" s="36"/>
      <c r="D126" s="36"/>
      <c r="E126" s="36"/>
      <c r="F126" s="36"/>
      <c r="G126" s="36"/>
      <c r="H126" s="36">
        <v>3</v>
      </c>
      <c r="I126" s="36">
        <v>2</v>
      </c>
      <c r="J126" s="36">
        <v>4</v>
      </c>
      <c r="K126" s="36">
        <v>4</v>
      </c>
      <c r="L126" s="36">
        <v>2</v>
      </c>
      <c r="M126" s="36">
        <v>4</v>
      </c>
      <c r="N126" s="36">
        <v>4</v>
      </c>
      <c r="O126" s="36">
        <v>2</v>
      </c>
      <c r="P126" s="36"/>
    </row>
    <row r="127" spans="1:16" ht="15.75" x14ac:dyDescent="0.25">
      <c r="A127" s="84" t="s">
        <v>22</v>
      </c>
      <c r="B127" s="85"/>
      <c r="C127" s="36"/>
      <c r="D127" s="36"/>
      <c r="E127" s="36"/>
      <c r="F127" s="36"/>
      <c r="G127" s="36"/>
      <c r="H127" s="36">
        <v>6</v>
      </c>
      <c r="I127" s="36">
        <v>10</v>
      </c>
      <c r="J127" s="36">
        <v>14</v>
      </c>
      <c r="K127" s="36">
        <v>10</v>
      </c>
      <c r="L127" s="36">
        <v>5</v>
      </c>
      <c r="M127" s="36">
        <v>14</v>
      </c>
      <c r="N127" s="36">
        <v>10</v>
      </c>
      <c r="O127" s="36">
        <v>5</v>
      </c>
      <c r="P127" s="36"/>
    </row>
    <row r="128" spans="1:16" s="100" customFormat="1" ht="15.75" x14ac:dyDescent="0.25">
      <c r="A128" s="81" t="s">
        <v>14</v>
      </c>
      <c r="B128" s="82"/>
      <c r="C128" s="82">
        <f t="shared" ref="C128:P128" si="9">SUM(C121:C127)</f>
        <v>0</v>
      </c>
      <c r="D128" s="82">
        <f t="shared" si="9"/>
        <v>0</v>
      </c>
      <c r="E128" s="82">
        <f t="shared" si="9"/>
        <v>0</v>
      </c>
      <c r="F128" s="82">
        <f t="shared" si="9"/>
        <v>0</v>
      </c>
      <c r="G128" s="82">
        <f t="shared" si="9"/>
        <v>0</v>
      </c>
      <c r="H128" s="82">
        <f t="shared" si="9"/>
        <v>54</v>
      </c>
      <c r="I128" s="82">
        <f t="shared" si="9"/>
        <v>72</v>
      </c>
      <c r="J128" s="82">
        <f t="shared" si="9"/>
        <v>78</v>
      </c>
      <c r="K128" s="82">
        <f t="shared" si="9"/>
        <v>76</v>
      </c>
      <c r="L128" s="82">
        <f t="shared" si="9"/>
        <v>53</v>
      </c>
      <c r="M128" s="82">
        <f t="shared" si="9"/>
        <v>78</v>
      </c>
      <c r="N128" s="82">
        <f t="shared" si="9"/>
        <v>76</v>
      </c>
      <c r="O128" s="82">
        <f t="shared" si="9"/>
        <v>53</v>
      </c>
      <c r="P128" s="82">
        <f t="shared" si="9"/>
        <v>0</v>
      </c>
    </row>
    <row r="129" spans="1:16" s="100" customFormat="1" ht="15.75" x14ac:dyDescent="0.25">
      <c r="A129" s="86" t="s">
        <v>23</v>
      </c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7" t="s">
        <v>15</v>
      </c>
      <c r="O129" s="83"/>
      <c r="P129" s="101">
        <f>SUM(C128:P128)</f>
        <v>540</v>
      </c>
    </row>
    <row r="130" spans="1:16" ht="15.75" x14ac:dyDescent="0.25">
      <c r="A130" s="41"/>
      <c r="B130" s="41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3"/>
      <c r="P130" s="43"/>
    </row>
    <row r="131" spans="1:16" ht="15.75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</row>
    <row r="132" spans="1:16" ht="16.5" thickBot="1" x14ac:dyDescent="0.3">
      <c r="A132" s="31" t="s">
        <v>67</v>
      </c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</row>
    <row r="133" spans="1:16" ht="16.5" thickBot="1" x14ac:dyDescent="0.3">
      <c r="A133" s="32"/>
      <c r="B133" s="33"/>
      <c r="C133" s="34" t="s">
        <v>0</v>
      </c>
      <c r="D133" s="35" t="s">
        <v>1</v>
      </c>
      <c r="E133" s="35" t="s">
        <v>2</v>
      </c>
      <c r="F133" s="35" t="s">
        <v>3</v>
      </c>
      <c r="G133" s="35" t="s">
        <v>4</v>
      </c>
      <c r="H133" s="35" t="s">
        <v>5</v>
      </c>
      <c r="I133" s="35" t="s">
        <v>6</v>
      </c>
      <c r="J133" s="35" t="s">
        <v>7</v>
      </c>
      <c r="K133" s="35" t="s">
        <v>8</v>
      </c>
      <c r="L133" s="35" t="s">
        <v>9</v>
      </c>
      <c r="M133" s="35" t="s">
        <v>10</v>
      </c>
      <c r="N133" s="35" t="s">
        <v>11</v>
      </c>
      <c r="O133" s="35" t="s">
        <v>12</v>
      </c>
      <c r="P133" s="35" t="s">
        <v>13</v>
      </c>
    </row>
    <row r="134" spans="1:16" ht="15.75" x14ac:dyDescent="0.25">
      <c r="A134" s="36" t="s">
        <v>16</v>
      </c>
      <c r="B134" s="37"/>
      <c r="C134" s="36"/>
      <c r="D134" s="36"/>
      <c r="E134" s="36">
        <v>20</v>
      </c>
      <c r="F134" s="36">
        <v>28</v>
      </c>
      <c r="G134" s="36">
        <v>6</v>
      </c>
      <c r="H134" s="36">
        <v>4</v>
      </c>
      <c r="I134" s="36"/>
      <c r="J134" s="36"/>
      <c r="K134" s="36"/>
      <c r="L134" s="36">
        <v>20</v>
      </c>
      <c r="M134" s="36">
        <v>28</v>
      </c>
      <c r="N134" s="36">
        <v>6</v>
      </c>
      <c r="O134" s="36">
        <v>4</v>
      </c>
      <c r="P134" s="36"/>
    </row>
    <row r="135" spans="1:16" ht="15.75" x14ac:dyDescent="0.25">
      <c r="A135" s="137" t="s">
        <v>17</v>
      </c>
      <c r="B135" s="138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</row>
    <row r="136" spans="1:16" ht="15.75" x14ac:dyDescent="0.25">
      <c r="A136" s="36" t="s">
        <v>18</v>
      </c>
      <c r="B136" s="36"/>
      <c r="C136" s="36"/>
      <c r="D136" s="36">
        <v>8</v>
      </c>
      <c r="E136" s="36">
        <v>6</v>
      </c>
      <c r="F136" s="36">
        <v>4</v>
      </c>
      <c r="G136" s="36">
        <v>5</v>
      </c>
      <c r="H136" s="36">
        <v>3</v>
      </c>
      <c r="I136" s="36"/>
      <c r="J136" s="36"/>
      <c r="K136" s="36">
        <v>8</v>
      </c>
      <c r="L136" s="36">
        <v>6</v>
      </c>
      <c r="M136" s="36">
        <v>4</v>
      </c>
      <c r="N136" s="36">
        <v>5</v>
      </c>
      <c r="O136" s="36">
        <v>3</v>
      </c>
      <c r="P136" s="36"/>
    </row>
    <row r="137" spans="1:16" ht="15.75" x14ac:dyDescent="0.25">
      <c r="A137" s="36" t="s">
        <v>19</v>
      </c>
      <c r="B137" s="36"/>
      <c r="C137" s="36"/>
      <c r="D137" s="36">
        <v>15</v>
      </c>
      <c r="E137" s="36">
        <v>7</v>
      </c>
      <c r="F137" s="36">
        <v>8</v>
      </c>
      <c r="G137" s="36">
        <v>8</v>
      </c>
      <c r="H137" s="36">
        <v>2</v>
      </c>
      <c r="I137" s="36"/>
      <c r="J137" s="36"/>
      <c r="K137" s="36">
        <v>15</v>
      </c>
      <c r="L137" s="36">
        <v>7</v>
      </c>
      <c r="M137" s="36">
        <v>8</v>
      </c>
      <c r="N137" s="36">
        <v>8</v>
      </c>
      <c r="O137" s="36">
        <v>2</v>
      </c>
      <c r="P137" s="36"/>
    </row>
    <row r="138" spans="1:16" ht="15.75" x14ac:dyDescent="0.25">
      <c r="A138" s="36" t="s">
        <v>20</v>
      </c>
      <c r="B138" s="36"/>
      <c r="C138" s="36"/>
      <c r="D138" s="36">
        <v>12</v>
      </c>
      <c r="E138" s="36">
        <v>17</v>
      </c>
      <c r="F138" s="36">
        <v>22</v>
      </c>
      <c r="G138" s="36">
        <v>24</v>
      </c>
      <c r="H138" s="36">
        <v>10</v>
      </c>
      <c r="I138" s="36"/>
      <c r="J138" s="36"/>
      <c r="K138" s="36">
        <v>12</v>
      </c>
      <c r="L138" s="36">
        <v>17</v>
      </c>
      <c r="M138" s="36">
        <v>22</v>
      </c>
      <c r="N138" s="36">
        <v>24</v>
      </c>
      <c r="O138" s="36">
        <v>10</v>
      </c>
      <c r="P138" s="36"/>
    </row>
    <row r="139" spans="1:16" ht="15.75" x14ac:dyDescent="0.25">
      <c r="A139" s="84" t="s">
        <v>119</v>
      </c>
      <c r="B139" s="85"/>
      <c r="C139" s="36"/>
      <c r="D139" s="36">
        <v>3</v>
      </c>
      <c r="E139" s="36">
        <v>4</v>
      </c>
      <c r="F139" s="36">
        <v>3</v>
      </c>
      <c r="G139" s="36">
        <v>2</v>
      </c>
      <c r="H139" s="36">
        <v>1</v>
      </c>
      <c r="I139" s="36"/>
      <c r="J139" s="36"/>
      <c r="K139" s="36">
        <v>3</v>
      </c>
      <c r="L139" s="36">
        <v>4</v>
      </c>
      <c r="M139" s="36">
        <v>3</v>
      </c>
      <c r="N139" s="36">
        <v>2</v>
      </c>
      <c r="O139" s="36">
        <v>1</v>
      </c>
      <c r="P139" s="36"/>
    </row>
    <row r="140" spans="1:16" ht="15.75" x14ac:dyDescent="0.25">
      <c r="A140" s="84" t="s">
        <v>22</v>
      </c>
      <c r="B140" s="85"/>
      <c r="C140" s="36"/>
      <c r="D140" s="36">
        <v>16</v>
      </c>
      <c r="E140" s="36">
        <v>18</v>
      </c>
      <c r="F140" s="36">
        <v>18</v>
      </c>
      <c r="G140" s="36">
        <v>13</v>
      </c>
      <c r="H140" s="36">
        <v>3</v>
      </c>
      <c r="I140" s="36"/>
      <c r="J140" s="36"/>
      <c r="K140" s="36">
        <v>16</v>
      </c>
      <c r="L140" s="36">
        <v>18</v>
      </c>
      <c r="M140" s="36">
        <v>18</v>
      </c>
      <c r="N140" s="36">
        <v>13</v>
      </c>
      <c r="O140" s="36">
        <v>3</v>
      </c>
      <c r="P140" s="36"/>
    </row>
    <row r="141" spans="1:16" s="100" customFormat="1" ht="15.75" x14ac:dyDescent="0.25">
      <c r="A141" s="81" t="s">
        <v>14</v>
      </c>
      <c r="B141" s="82"/>
      <c r="C141" s="82">
        <f t="shared" ref="C141:P141" si="10">SUM(C134:C140)</f>
        <v>0</v>
      </c>
      <c r="D141" s="82">
        <f t="shared" si="10"/>
        <v>54</v>
      </c>
      <c r="E141" s="82">
        <f t="shared" si="10"/>
        <v>72</v>
      </c>
      <c r="F141" s="82">
        <f t="shared" si="10"/>
        <v>83</v>
      </c>
      <c r="G141" s="82">
        <f t="shared" si="10"/>
        <v>58</v>
      </c>
      <c r="H141" s="82">
        <f t="shared" si="10"/>
        <v>23</v>
      </c>
      <c r="I141" s="82">
        <f t="shared" si="10"/>
        <v>0</v>
      </c>
      <c r="J141" s="82">
        <f t="shared" si="10"/>
        <v>0</v>
      </c>
      <c r="K141" s="82">
        <f t="shared" si="10"/>
        <v>54</v>
      </c>
      <c r="L141" s="82">
        <f t="shared" si="10"/>
        <v>72</v>
      </c>
      <c r="M141" s="82">
        <f t="shared" si="10"/>
        <v>83</v>
      </c>
      <c r="N141" s="82">
        <f t="shared" si="10"/>
        <v>58</v>
      </c>
      <c r="O141" s="82">
        <f t="shared" si="10"/>
        <v>23</v>
      </c>
      <c r="P141" s="82">
        <f t="shared" si="10"/>
        <v>0</v>
      </c>
    </row>
    <row r="142" spans="1:16" s="100" customFormat="1" ht="15.75" x14ac:dyDescent="0.25">
      <c r="A142" s="86" t="s">
        <v>23</v>
      </c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7" t="s">
        <v>15</v>
      </c>
      <c r="O142" s="83"/>
      <c r="P142" s="101">
        <f>SUM(C141:P141)</f>
        <v>580</v>
      </c>
    </row>
    <row r="143" spans="1:16" ht="15.75" x14ac:dyDescent="0.25">
      <c r="A143" s="41"/>
      <c r="B143" s="41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3"/>
      <c r="P143" s="43"/>
    </row>
    <row r="144" spans="1:16" ht="15.75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</row>
    <row r="145" spans="1:16" ht="16.5" thickBot="1" x14ac:dyDescent="0.3">
      <c r="A145" s="31" t="s">
        <v>68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</row>
    <row r="146" spans="1:16" ht="16.5" thickBot="1" x14ac:dyDescent="0.3">
      <c r="A146" s="32"/>
      <c r="B146" s="33"/>
      <c r="C146" s="34" t="s">
        <v>0</v>
      </c>
      <c r="D146" s="35" t="s">
        <v>1</v>
      </c>
      <c r="E146" s="35" t="s">
        <v>2</v>
      </c>
      <c r="F146" s="35" t="s">
        <v>3</v>
      </c>
      <c r="G146" s="35" t="s">
        <v>4</v>
      </c>
      <c r="H146" s="35" t="s">
        <v>5</v>
      </c>
      <c r="I146" s="35" t="s">
        <v>6</v>
      </c>
      <c r="J146" s="35" t="s">
        <v>7</v>
      </c>
      <c r="K146" s="35" t="s">
        <v>8</v>
      </c>
      <c r="L146" s="35" t="s">
        <v>9</v>
      </c>
      <c r="M146" s="35" t="s">
        <v>10</v>
      </c>
      <c r="N146" s="35" t="s">
        <v>11</v>
      </c>
      <c r="O146" s="35" t="s">
        <v>12</v>
      </c>
      <c r="P146" s="35" t="s">
        <v>13</v>
      </c>
    </row>
    <row r="147" spans="1:16" ht="15.75" x14ac:dyDescent="0.25">
      <c r="A147" s="36" t="s">
        <v>16</v>
      </c>
      <c r="B147" s="37"/>
      <c r="C147" s="36"/>
      <c r="D147" s="36">
        <v>2</v>
      </c>
      <c r="E147" s="36">
        <v>26</v>
      </c>
      <c r="F147" s="36">
        <v>38</v>
      </c>
      <c r="G147" s="36">
        <v>57</v>
      </c>
      <c r="H147" s="36">
        <v>21</v>
      </c>
      <c r="I147" s="36"/>
      <c r="J147" s="36"/>
      <c r="K147" s="36"/>
      <c r="L147" s="36"/>
      <c r="M147" s="36"/>
      <c r="N147" s="36"/>
      <c r="O147" s="36"/>
      <c r="P147" s="36"/>
    </row>
    <row r="148" spans="1:16" ht="15.75" x14ac:dyDescent="0.25">
      <c r="A148" s="137" t="s">
        <v>17</v>
      </c>
      <c r="B148" s="138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</row>
    <row r="149" spans="1:16" ht="15.75" x14ac:dyDescent="0.25">
      <c r="A149" s="36" t="s">
        <v>18</v>
      </c>
      <c r="B149" s="36"/>
      <c r="C149" s="36"/>
      <c r="D149" s="36">
        <v>6</v>
      </c>
      <c r="E149" s="36">
        <v>8</v>
      </c>
      <c r="F149" s="36">
        <v>4</v>
      </c>
      <c r="G149" s="36">
        <v>7</v>
      </c>
      <c r="H149" s="36">
        <v>2</v>
      </c>
      <c r="I149" s="36"/>
      <c r="J149" s="36"/>
      <c r="K149" s="36"/>
      <c r="L149" s="36"/>
      <c r="M149" s="36"/>
      <c r="N149" s="36"/>
      <c r="O149" s="36"/>
      <c r="P149" s="36"/>
    </row>
    <row r="150" spans="1:16" ht="15.75" x14ac:dyDescent="0.25">
      <c r="A150" s="36" t="s">
        <v>19</v>
      </c>
      <c r="B150" s="36"/>
      <c r="C150" s="36"/>
      <c r="D150" s="36">
        <v>14</v>
      </c>
      <c r="E150" s="36">
        <v>38</v>
      </c>
      <c r="F150" s="36">
        <v>47</v>
      </c>
      <c r="G150" s="36">
        <v>61</v>
      </c>
      <c r="H150" s="36">
        <v>8</v>
      </c>
      <c r="I150" s="36"/>
      <c r="J150" s="36"/>
      <c r="K150" s="36"/>
      <c r="L150" s="36"/>
      <c r="M150" s="36"/>
      <c r="N150" s="36"/>
      <c r="O150" s="36"/>
      <c r="P150" s="36"/>
    </row>
    <row r="151" spans="1:16" ht="15.75" x14ac:dyDescent="0.25">
      <c r="A151" s="36" t="s">
        <v>20</v>
      </c>
      <c r="B151" s="36"/>
      <c r="C151" s="36"/>
      <c r="D151" s="36">
        <v>22</v>
      </c>
      <c r="E151" s="36">
        <v>17</v>
      </c>
      <c r="F151" s="36">
        <v>27</v>
      </c>
      <c r="G151" s="36">
        <v>23</v>
      </c>
      <c r="H151" s="36">
        <v>8</v>
      </c>
      <c r="I151" s="36"/>
      <c r="J151" s="36"/>
      <c r="K151" s="36"/>
      <c r="L151" s="36"/>
      <c r="M151" s="36"/>
      <c r="N151" s="36"/>
      <c r="O151" s="36"/>
      <c r="P151" s="36"/>
    </row>
    <row r="152" spans="1:16" ht="15.75" x14ac:dyDescent="0.25">
      <c r="A152" s="84" t="s">
        <v>119</v>
      </c>
      <c r="B152" s="85"/>
      <c r="C152" s="36"/>
      <c r="D152" s="36">
        <v>8</v>
      </c>
      <c r="E152" s="36">
        <v>9</v>
      </c>
      <c r="F152" s="36">
        <v>12</v>
      </c>
      <c r="G152" s="36">
        <v>4</v>
      </c>
      <c r="H152" s="36">
        <v>2</v>
      </c>
      <c r="I152" s="36"/>
      <c r="J152" s="36"/>
      <c r="K152" s="36"/>
      <c r="L152" s="36"/>
      <c r="M152" s="36"/>
      <c r="N152" s="36"/>
      <c r="O152" s="36"/>
      <c r="P152" s="36"/>
    </row>
    <row r="153" spans="1:16" ht="15.75" x14ac:dyDescent="0.25">
      <c r="A153" s="84" t="s">
        <v>22</v>
      </c>
      <c r="B153" s="85"/>
      <c r="C153" s="36"/>
      <c r="D153" s="36">
        <v>10</v>
      </c>
      <c r="E153" s="36">
        <v>16</v>
      </c>
      <c r="F153" s="36">
        <v>12</v>
      </c>
      <c r="G153" s="36">
        <v>15</v>
      </c>
      <c r="H153" s="36">
        <v>6</v>
      </c>
      <c r="I153" s="36"/>
      <c r="J153" s="36"/>
      <c r="K153" s="36"/>
      <c r="L153" s="36"/>
      <c r="M153" s="36"/>
      <c r="N153" s="36"/>
      <c r="O153" s="36"/>
      <c r="P153" s="36"/>
    </row>
    <row r="154" spans="1:16" s="100" customFormat="1" ht="15.75" x14ac:dyDescent="0.25">
      <c r="A154" s="81" t="s">
        <v>14</v>
      </c>
      <c r="B154" s="82"/>
      <c r="C154" s="82">
        <f t="shared" ref="C154:P154" si="11">SUM(C147:C153)</f>
        <v>0</v>
      </c>
      <c r="D154" s="82">
        <f t="shared" si="11"/>
        <v>62</v>
      </c>
      <c r="E154" s="82">
        <f t="shared" si="11"/>
        <v>114</v>
      </c>
      <c r="F154" s="82">
        <f t="shared" si="11"/>
        <v>140</v>
      </c>
      <c r="G154" s="82">
        <f t="shared" si="11"/>
        <v>167</v>
      </c>
      <c r="H154" s="82">
        <f t="shared" si="11"/>
        <v>47</v>
      </c>
      <c r="I154" s="82">
        <f t="shared" si="11"/>
        <v>0</v>
      </c>
      <c r="J154" s="82">
        <f t="shared" si="11"/>
        <v>0</v>
      </c>
      <c r="K154" s="82">
        <f t="shared" si="11"/>
        <v>0</v>
      </c>
      <c r="L154" s="82">
        <f t="shared" si="11"/>
        <v>0</v>
      </c>
      <c r="M154" s="82">
        <f t="shared" si="11"/>
        <v>0</v>
      </c>
      <c r="N154" s="82">
        <f t="shared" si="11"/>
        <v>0</v>
      </c>
      <c r="O154" s="82">
        <f t="shared" si="11"/>
        <v>0</v>
      </c>
      <c r="P154" s="82">
        <f t="shared" si="11"/>
        <v>0</v>
      </c>
    </row>
    <row r="155" spans="1:16" s="100" customFormat="1" ht="15.75" x14ac:dyDescent="0.25">
      <c r="A155" s="86" t="s">
        <v>23</v>
      </c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7" t="s">
        <v>15</v>
      </c>
      <c r="O155" s="83"/>
      <c r="P155" s="101">
        <f>SUM(C154:P154)</f>
        <v>530</v>
      </c>
    </row>
    <row r="156" spans="1:16" ht="15.75" x14ac:dyDescent="0.25">
      <c r="A156" s="41"/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3"/>
      <c r="P156" s="43"/>
    </row>
    <row r="157" spans="1:16" ht="15.75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</row>
    <row r="158" spans="1:16" ht="16.5" thickBot="1" x14ac:dyDescent="0.3">
      <c r="A158" s="31" t="s">
        <v>69</v>
      </c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</row>
    <row r="159" spans="1:16" ht="16.5" thickBot="1" x14ac:dyDescent="0.3">
      <c r="A159" s="32"/>
      <c r="B159" s="33"/>
      <c r="C159" s="34" t="s">
        <v>0</v>
      </c>
      <c r="D159" s="35" t="s">
        <v>1</v>
      </c>
      <c r="E159" s="35" t="s">
        <v>2</v>
      </c>
      <c r="F159" s="35" t="s">
        <v>3</v>
      </c>
      <c r="G159" s="35" t="s">
        <v>4</v>
      </c>
      <c r="H159" s="35" t="s">
        <v>5</v>
      </c>
      <c r="I159" s="35" t="s">
        <v>6</v>
      </c>
      <c r="J159" s="35" t="s">
        <v>7</v>
      </c>
      <c r="K159" s="35" t="s">
        <v>8</v>
      </c>
      <c r="L159" s="35" t="s">
        <v>9</v>
      </c>
      <c r="M159" s="35" t="s">
        <v>10</v>
      </c>
      <c r="N159" s="35" t="s">
        <v>11</v>
      </c>
      <c r="O159" s="35" t="s">
        <v>12</v>
      </c>
      <c r="P159" s="35" t="s">
        <v>13</v>
      </c>
    </row>
    <row r="160" spans="1:16" ht="15.75" x14ac:dyDescent="0.25">
      <c r="A160" s="36" t="s">
        <v>16</v>
      </c>
      <c r="B160" s="37"/>
      <c r="C160" s="36"/>
      <c r="D160" s="36"/>
      <c r="E160" s="36"/>
      <c r="F160" s="36"/>
      <c r="G160" s="36"/>
      <c r="H160" s="36"/>
      <c r="I160" s="36"/>
      <c r="J160" s="36"/>
      <c r="K160" s="36">
        <v>4</v>
      </c>
      <c r="L160" s="36">
        <v>4</v>
      </c>
      <c r="M160" s="36">
        <v>10</v>
      </c>
      <c r="N160" s="36">
        <v>12</v>
      </c>
      <c r="O160" s="36">
        <v>1</v>
      </c>
      <c r="P160" s="36"/>
    </row>
    <row r="161" spans="1:16" ht="15.75" x14ac:dyDescent="0.25">
      <c r="A161" s="137" t="s">
        <v>17</v>
      </c>
      <c r="B161" s="138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</row>
    <row r="162" spans="1:16" ht="15.75" x14ac:dyDescent="0.25">
      <c r="A162" s="36" t="s">
        <v>18</v>
      </c>
      <c r="B162" s="36"/>
      <c r="C162" s="36"/>
      <c r="D162" s="36"/>
      <c r="E162" s="36"/>
      <c r="F162" s="36"/>
      <c r="G162" s="36"/>
      <c r="H162" s="36"/>
      <c r="I162" s="36"/>
      <c r="J162" s="36"/>
      <c r="K162" s="36">
        <v>4</v>
      </c>
      <c r="L162" s="36">
        <v>5</v>
      </c>
      <c r="M162" s="36">
        <v>3</v>
      </c>
      <c r="N162" s="36">
        <v>6</v>
      </c>
      <c r="O162" s="36">
        <v>3</v>
      </c>
      <c r="P162" s="36"/>
    </row>
    <row r="163" spans="1:16" ht="15.75" x14ac:dyDescent="0.25">
      <c r="A163" s="36" t="s">
        <v>19</v>
      </c>
      <c r="B163" s="36"/>
      <c r="C163" s="36"/>
      <c r="D163" s="36"/>
      <c r="E163" s="36"/>
      <c r="F163" s="36"/>
      <c r="G163" s="36"/>
      <c r="H163" s="36"/>
      <c r="I163" s="36"/>
      <c r="J163" s="36"/>
      <c r="K163" s="36">
        <v>22</v>
      </c>
      <c r="L163" s="36">
        <v>13</v>
      </c>
      <c r="M163" s="36">
        <v>53</v>
      </c>
      <c r="N163" s="36">
        <v>14</v>
      </c>
      <c r="O163" s="36">
        <v>2</v>
      </c>
      <c r="P163" s="36"/>
    </row>
    <row r="164" spans="1:16" ht="15.75" x14ac:dyDescent="0.25">
      <c r="A164" s="36" t="s">
        <v>20</v>
      </c>
      <c r="B164" s="36"/>
      <c r="C164" s="36"/>
      <c r="D164" s="36"/>
      <c r="E164" s="36"/>
      <c r="F164" s="36"/>
      <c r="G164" s="36"/>
      <c r="H164" s="36"/>
      <c r="I164" s="36"/>
      <c r="J164" s="36"/>
      <c r="K164" s="36">
        <v>42</v>
      </c>
      <c r="L164" s="36">
        <v>27</v>
      </c>
      <c r="M164" s="36">
        <v>22</v>
      </c>
      <c r="N164" s="36">
        <v>36</v>
      </c>
      <c r="O164" s="36">
        <v>3</v>
      </c>
      <c r="P164" s="36"/>
    </row>
    <row r="165" spans="1:16" ht="15.75" x14ac:dyDescent="0.25">
      <c r="A165" s="84" t="s">
        <v>119</v>
      </c>
      <c r="B165" s="85"/>
      <c r="C165" s="36"/>
      <c r="D165" s="36"/>
      <c r="E165" s="36"/>
      <c r="F165" s="36"/>
      <c r="G165" s="36"/>
      <c r="H165" s="36"/>
      <c r="I165" s="36"/>
      <c r="J165" s="36"/>
      <c r="K165" s="36">
        <v>1</v>
      </c>
      <c r="L165" s="36">
        <v>2</v>
      </c>
      <c r="M165" s="36">
        <v>4</v>
      </c>
      <c r="N165" s="36">
        <v>2</v>
      </c>
      <c r="O165" s="36"/>
      <c r="P165" s="36"/>
    </row>
    <row r="166" spans="1:16" ht="15.75" x14ac:dyDescent="0.25">
      <c r="A166" s="84" t="s">
        <v>22</v>
      </c>
      <c r="B166" s="85"/>
      <c r="C166" s="36"/>
      <c r="D166" s="36"/>
      <c r="E166" s="36"/>
      <c r="F166" s="36"/>
      <c r="G166" s="36"/>
      <c r="H166" s="36"/>
      <c r="I166" s="36"/>
      <c r="J166" s="36"/>
      <c r="K166" s="36"/>
      <c r="L166" s="36">
        <v>12</v>
      </c>
      <c r="M166" s="36">
        <v>32</v>
      </c>
      <c r="N166" s="36">
        <v>41</v>
      </c>
      <c r="O166" s="36">
        <v>3</v>
      </c>
      <c r="P166" s="36"/>
    </row>
    <row r="167" spans="1:16" s="100" customFormat="1" ht="15.75" x14ac:dyDescent="0.25">
      <c r="A167" s="81" t="s">
        <v>14</v>
      </c>
      <c r="B167" s="82"/>
      <c r="C167" s="82">
        <f t="shared" ref="C167:P167" si="12">SUM(C160:C166)</f>
        <v>0</v>
      </c>
      <c r="D167" s="82">
        <f t="shared" si="12"/>
        <v>0</v>
      </c>
      <c r="E167" s="82">
        <f t="shared" si="12"/>
        <v>0</v>
      </c>
      <c r="F167" s="82">
        <f t="shared" si="12"/>
        <v>0</v>
      </c>
      <c r="G167" s="82">
        <f t="shared" si="12"/>
        <v>0</v>
      </c>
      <c r="H167" s="82">
        <f t="shared" si="12"/>
        <v>0</v>
      </c>
      <c r="I167" s="82">
        <f t="shared" si="12"/>
        <v>0</v>
      </c>
      <c r="J167" s="82">
        <f t="shared" si="12"/>
        <v>0</v>
      </c>
      <c r="K167" s="82">
        <f t="shared" si="12"/>
        <v>73</v>
      </c>
      <c r="L167" s="82">
        <f t="shared" si="12"/>
        <v>63</v>
      </c>
      <c r="M167" s="82">
        <f t="shared" si="12"/>
        <v>124</v>
      </c>
      <c r="N167" s="82">
        <f t="shared" si="12"/>
        <v>111</v>
      </c>
      <c r="O167" s="82">
        <f t="shared" si="12"/>
        <v>12</v>
      </c>
      <c r="P167" s="82">
        <f t="shared" si="12"/>
        <v>0</v>
      </c>
    </row>
    <row r="168" spans="1:16" s="100" customFormat="1" ht="15.75" x14ac:dyDescent="0.25">
      <c r="A168" s="86" t="s">
        <v>23</v>
      </c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7" t="s">
        <v>15</v>
      </c>
      <c r="O168" s="83"/>
      <c r="P168" s="101">
        <f>SUM(C167:P167)</f>
        <v>383</v>
      </c>
    </row>
    <row r="169" spans="1:16" ht="15.75" x14ac:dyDescent="0.25">
      <c r="A169" s="41"/>
      <c r="B169" s="41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3"/>
      <c r="P169" s="43"/>
    </row>
    <row r="170" spans="1:16" ht="15.75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</row>
    <row r="171" spans="1:16" ht="16.5" thickBot="1" x14ac:dyDescent="0.3">
      <c r="A171" s="31" t="s">
        <v>70</v>
      </c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</row>
    <row r="172" spans="1:16" ht="16.5" thickBot="1" x14ac:dyDescent="0.3">
      <c r="A172" s="32"/>
      <c r="B172" s="33"/>
      <c r="C172" s="34" t="s">
        <v>0</v>
      </c>
      <c r="D172" s="35" t="s">
        <v>1</v>
      </c>
      <c r="E172" s="35" t="s">
        <v>2</v>
      </c>
      <c r="F172" s="35" t="s">
        <v>3</v>
      </c>
      <c r="G172" s="35" t="s">
        <v>4</v>
      </c>
      <c r="H172" s="35" t="s">
        <v>5</v>
      </c>
      <c r="I172" s="35" t="s">
        <v>6</v>
      </c>
      <c r="J172" s="35" t="s">
        <v>7</v>
      </c>
      <c r="K172" s="35" t="s">
        <v>8</v>
      </c>
      <c r="L172" s="35" t="s">
        <v>9</v>
      </c>
      <c r="M172" s="35" t="s">
        <v>10</v>
      </c>
      <c r="N172" s="35" t="s">
        <v>11</v>
      </c>
      <c r="O172" s="35" t="s">
        <v>12</v>
      </c>
      <c r="P172" s="35" t="s">
        <v>13</v>
      </c>
    </row>
    <row r="173" spans="1:16" ht="15.75" x14ac:dyDescent="0.25">
      <c r="A173" s="36" t="s">
        <v>16</v>
      </c>
      <c r="B173" s="37"/>
      <c r="C173" s="36"/>
      <c r="D173" s="36"/>
      <c r="E173" s="36"/>
      <c r="F173" s="36"/>
      <c r="G173" s="36"/>
      <c r="H173" s="36"/>
      <c r="I173" s="36"/>
      <c r="J173" s="36"/>
      <c r="K173" s="36">
        <v>6</v>
      </c>
      <c r="L173" s="36">
        <v>4</v>
      </c>
      <c r="M173" s="36">
        <v>8</v>
      </c>
      <c r="N173" s="36">
        <v>7</v>
      </c>
      <c r="O173" s="36">
        <v>1</v>
      </c>
      <c r="P173" s="36"/>
    </row>
    <row r="174" spans="1:16" ht="15.75" x14ac:dyDescent="0.25">
      <c r="A174" s="137" t="s">
        <v>17</v>
      </c>
      <c r="B174" s="138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</row>
    <row r="175" spans="1:16" ht="15.75" x14ac:dyDescent="0.25">
      <c r="A175" s="36" t="s">
        <v>18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>
        <v>4</v>
      </c>
      <c r="L175" s="36">
        <v>4</v>
      </c>
      <c r="M175" s="36">
        <v>6</v>
      </c>
      <c r="N175" s="36">
        <v>4</v>
      </c>
      <c r="O175" s="36"/>
      <c r="P175" s="36"/>
    </row>
    <row r="176" spans="1:16" ht="15.75" x14ac:dyDescent="0.25">
      <c r="A176" s="36" t="s">
        <v>19</v>
      </c>
      <c r="B176" s="36"/>
      <c r="C176" s="36"/>
      <c r="D176" s="36"/>
      <c r="E176" s="36"/>
      <c r="F176" s="36"/>
      <c r="G176" s="36"/>
      <c r="H176" s="36"/>
      <c r="I176" s="36"/>
      <c r="J176" s="36"/>
      <c r="K176" s="36">
        <v>18</v>
      </c>
      <c r="L176" s="36">
        <v>16</v>
      </c>
      <c r="M176" s="36">
        <v>4</v>
      </c>
      <c r="N176" s="36">
        <v>2</v>
      </c>
      <c r="O176" s="36">
        <v>7</v>
      </c>
      <c r="P176" s="36"/>
    </row>
    <row r="177" spans="1:16" ht="15.75" x14ac:dyDescent="0.25">
      <c r="A177" s="36" t="s">
        <v>20</v>
      </c>
      <c r="B177" s="36"/>
      <c r="C177" s="36"/>
      <c r="D177" s="36"/>
      <c r="E177" s="36"/>
      <c r="F177" s="36"/>
      <c r="G177" s="36"/>
      <c r="H177" s="36"/>
      <c r="I177" s="36"/>
      <c r="J177" s="36"/>
      <c r="K177" s="36">
        <v>16</v>
      </c>
      <c r="L177" s="36">
        <v>10</v>
      </c>
      <c r="M177" s="36">
        <v>20</v>
      </c>
      <c r="N177" s="36">
        <v>28</v>
      </c>
      <c r="O177" s="36">
        <v>4</v>
      </c>
      <c r="P177" s="36"/>
    </row>
    <row r="178" spans="1:16" ht="15.75" x14ac:dyDescent="0.25">
      <c r="A178" s="84" t="s">
        <v>119</v>
      </c>
      <c r="B178" s="85"/>
      <c r="C178" s="36"/>
      <c r="D178" s="36"/>
      <c r="E178" s="36"/>
      <c r="F178" s="36"/>
      <c r="G178" s="36"/>
      <c r="H178" s="36"/>
      <c r="I178" s="36"/>
      <c r="J178" s="36"/>
      <c r="K178" s="36">
        <v>4</v>
      </c>
      <c r="L178" s="36">
        <v>3</v>
      </c>
      <c r="M178" s="36">
        <v>2</v>
      </c>
      <c r="N178" s="36">
        <v>4</v>
      </c>
      <c r="O178" s="36">
        <v>2</v>
      </c>
      <c r="P178" s="36"/>
    </row>
    <row r="179" spans="1:16" ht="15.75" x14ac:dyDescent="0.25">
      <c r="A179" s="84" t="s">
        <v>22</v>
      </c>
      <c r="B179" s="85"/>
      <c r="C179" s="36"/>
      <c r="D179" s="36"/>
      <c r="E179" s="36"/>
      <c r="F179" s="36"/>
      <c r="G179" s="36"/>
      <c r="H179" s="36"/>
      <c r="I179" s="36"/>
      <c r="J179" s="36"/>
      <c r="K179" s="36"/>
      <c r="L179" s="36">
        <v>2</v>
      </c>
      <c r="M179" s="36">
        <v>6</v>
      </c>
      <c r="N179" s="36">
        <v>10</v>
      </c>
      <c r="O179" s="36">
        <v>6</v>
      </c>
      <c r="P179" s="36">
        <v>0</v>
      </c>
    </row>
    <row r="180" spans="1:16" s="100" customFormat="1" ht="15.75" x14ac:dyDescent="0.25">
      <c r="A180" s="81" t="s">
        <v>14</v>
      </c>
      <c r="B180" s="82"/>
      <c r="C180" s="82">
        <f t="shared" ref="C180:P180" si="13">SUM(C173:C179)</f>
        <v>0</v>
      </c>
      <c r="D180" s="82">
        <f t="shared" si="13"/>
        <v>0</v>
      </c>
      <c r="E180" s="82">
        <f t="shared" si="13"/>
        <v>0</v>
      </c>
      <c r="F180" s="82">
        <f t="shared" si="13"/>
        <v>0</v>
      </c>
      <c r="G180" s="82">
        <f t="shared" si="13"/>
        <v>0</v>
      </c>
      <c r="H180" s="82">
        <f t="shared" si="13"/>
        <v>0</v>
      </c>
      <c r="I180" s="82">
        <f t="shared" si="13"/>
        <v>0</v>
      </c>
      <c r="J180" s="82">
        <f t="shared" si="13"/>
        <v>0</v>
      </c>
      <c r="K180" s="82">
        <f t="shared" si="13"/>
        <v>48</v>
      </c>
      <c r="L180" s="82">
        <f t="shared" si="13"/>
        <v>39</v>
      </c>
      <c r="M180" s="82">
        <f t="shared" si="13"/>
        <v>46</v>
      </c>
      <c r="N180" s="82">
        <f t="shared" si="13"/>
        <v>55</v>
      </c>
      <c r="O180" s="82">
        <f t="shared" si="13"/>
        <v>20</v>
      </c>
      <c r="P180" s="82">
        <f t="shared" si="13"/>
        <v>0</v>
      </c>
    </row>
    <row r="181" spans="1:16" s="100" customFormat="1" ht="15.75" x14ac:dyDescent="0.25">
      <c r="A181" s="86" t="s">
        <v>23</v>
      </c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7" t="s">
        <v>15</v>
      </c>
      <c r="O181" s="83"/>
      <c r="P181" s="101">
        <f>SUM(C180:P180)</f>
        <v>208</v>
      </c>
    </row>
    <row r="182" spans="1:16" ht="15.75" x14ac:dyDescent="0.25">
      <c r="A182" s="41"/>
      <c r="B182" s="41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3"/>
      <c r="P182" s="43"/>
    </row>
    <row r="183" spans="1:16" ht="15.75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</row>
    <row r="184" spans="1:16" ht="16.5" thickBot="1" x14ac:dyDescent="0.3">
      <c r="A184" s="31" t="s">
        <v>71</v>
      </c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</row>
    <row r="185" spans="1:16" ht="16.5" thickBot="1" x14ac:dyDescent="0.3">
      <c r="A185" s="32"/>
      <c r="B185" s="33"/>
      <c r="C185" s="34" t="s">
        <v>0</v>
      </c>
      <c r="D185" s="35" t="s">
        <v>1</v>
      </c>
      <c r="E185" s="35" t="s">
        <v>2</v>
      </c>
      <c r="F185" s="35" t="s">
        <v>3</v>
      </c>
      <c r="G185" s="35" t="s">
        <v>4</v>
      </c>
      <c r="H185" s="35" t="s">
        <v>5</v>
      </c>
      <c r="I185" s="35" t="s">
        <v>6</v>
      </c>
      <c r="J185" s="35" t="s">
        <v>7</v>
      </c>
      <c r="K185" s="35" t="s">
        <v>8</v>
      </c>
      <c r="L185" s="35" t="s">
        <v>9</v>
      </c>
      <c r="M185" s="35" t="s">
        <v>10</v>
      </c>
      <c r="N185" s="35" t="s">
        <v>11</v>
      </c>
      <c r="O185" s="35" t="s">
        <v>12</v>
      </c>
      <c r="P185" s="35" t="s">
        <v>13</v>
      </c>
    </row>
    <row r="186" spans="1:16" ht="15.75" x14ac:dyDescent="0.25">
      <c r="A186" s="36" t="s">
        <v>16</v>
      </c>
      <c r="B186" s="37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</row>
    <row r="187" spans="1:16" ht="15.75" x14ac:dyDescent="0.25">
      <c r="A187" s="137" t="s">
        <v>17</v>
      </c>
      <c r="B187" s="138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</row>
    <row r="188" spans="1:16" ht="15.75" x14ac:dyDescent="0.25">
      <c r="A188" s="36" t="s">
        <v>18</v>
      </c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</row>
    <row r="189" spans="1:16" ht="15.75" x14ac:dyDescent="0.25">
      <c r="A189" s="36" t="s">
        <v>19</v>
      </c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</row>
    <row r="190" spans="1:16" ht="15.75" x14ac:dyDescent="0.25">
      <c r="A190" s="36" t="s">
        <v>20</v>
      </c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</row>
    <row r="191" spans="1:16" ht="15.75" x14ac:dyDescent="0.25">
      <c r="A191" s="84" t="s">
        <v>119</v>
      </c>
      <c r="B191" s="85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</row>
    <row r="192" spans="1:16" ht="15.75" x14ac:dyDescent="0.25">
      <c r="A192" s="84" t="s">
        <v>22</v>
      </c>
      <c r="B192" s="85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</row>
    <row r="193" spans="1:16" s="100" customFormat="1" ht="15.75" x14ac:dyDescent="0.25">
      <c r="A193" s="81" t="s">
        <v>14</v>
      </c>
      <c r="B193" s="82"/>
      <c r="C193" s="82">
        <f t="shared" ref="C193:P193" si="14">SUM(C186:C192)</f>
        <v>0</v>
      </c>
      <c r="D193" s="82">
        <f t="shared" si="14"/>
        <v>0</v>
      </c>
      <c r="E193" s="82">
        <f t="shared" si="14"/>
        <v>0</v>
      </c>
      <c r="F193" s="82">
        <f t="shared" si="14"/>
        <v>0</v>
      </c>
      <c r="G193" s="82">
        <f t="shared" si="14"/>
        <v>0</v>
      </c>
      <c r="H193" s="82">
        <f t="shared" si="14"/>
        <v>0</v>
      </c>
      <c r="I193" s="82">
        <f t="shared" si="14"/>
        <v>0</v>
      </c>
      <c r="J193" s="82">
        <f t="shared" si="14"/>
        <v>0</v>
      </c>
      <c r="K193" s="82">
        <f t="shared" si="14"/>
        <v>0</v>
      </c>
      <c r="L193" s="82">
        <f t="shared" si="14"/>
        <v>0</v>
      </c>
      <c r="M193" s="82">
        <f t="shared" si="14"/>
        <v>0</v>
      </c>
      <c r="N193" s="82">
        <f t="shared" si="14"/>
        <v>0</v>
      </c>
      <c r="O193" s="82">
        <f t="shared" si="14"/>
        <v>0</v>
      </c>
      <c r="P193" s="82">
        <f t="shared" si="14"/>
        <v>0</v>
      </c>
    </row>
    <row r="194" spans="1:16" s="100" customFormat="1" ht="15.75" x14ac:dyDescent="0.25">
      <c r="A194" s="86" t="s">
        <v>23</v>
      </c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7" t="s">
        <v>15</v>
      </c>
      <c r="O194" s="83"/>
      <c r="P194" s="101">
        <f>SUM(C193:P193)</f>
        <v>0</v>
      </c>
    </row>
    <row r="195" spans="1:16" ht="15.75" x14ac:dyDescent="0.25">
      <c r="A195" s="41"/>
      <c r="B195" s="41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3"/>
      <c r="P195" s="43"/>
    </row>
    <row r="196" spans="1:16" ht="15.75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</row>
    <row r="197" spans="1:16" ht="16.5" thickBot="1" x14ac:dyDescent="0.3">
      <c r="A197" s="31" t="s">
        <v>72</v>
      </c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</row>
    <row r="198" spans="1:16" ht="16.5" thickBot="1" x14ac:dyDescent="0.3">
      <c r="A198" s="32"/>
      <c r="B198" s="33"/>
      <c r="C198" s="34" t="s">
        <v>0</v>
      </c>
      <c r="D198" s="35" t="s">
        <v>1</v>
      </c>
      <c r="E198" s="35" t="s">
        <v>2</v>
      </c>
      <c r="F198" s="35" t="s">
        <v>3</v>
      </c>
      <c r="G198" s="35" t="s">
        <v>4</v>
      </c>
      <c r="H198" s="35" t="s">
        <v>5</v>
      </c>
      <c r="I198" s="35" t="s">
        <v>6</v>
      </c>
      <c r="J198" s="35" t="s">
        <v>7</v>
      </c>
      <c r="K198" s="35" t="s">
        <v>8</v>
      </c>
      <c r="L198" s="35" t="s">
        <v>9</v>
      </c>
      <c r="M198" s="35" t="s">
        <v>10</v>
      </c>
      <c r="N198" s="35" t="s">
        <v>11</v>
      </c>
      <c r="O198" s="35" t="s">
        <v>12</v>
      </c>
      <c r="P198" s="35" t="s">
        <v>13</v>
      </c>
    </row>
    <row r="199" spans="1:16" ht="15.75" x14ac:dyDescent="0.25">
      <c r="A199" s="36" t="s">
        <v>16</v>
      </c>
      <c r="B199" s="37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</row>
    <row r="200" spans="1:16" ht="15.75" x14ac:dyDescent="0.25">
      <c r="A200" s="137" t="s">
        <v>17</v>
      </c>
      <c r="B200" s="138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</row>
    <row r="201" spans="1:16" ht="15.75" x14ac:dyDescent="0.25">
      <c r="A201" s="36" t="s">
        <v>18</v>
      </c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</row>
    <row r="202" spans="1:16" ht="15.75" x14ac:dyDescent="0.25">
      <c r="A202" s="36" t="s">
        <v>19</v>
      </c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</row>
    <row r="203" spans="1:16" ht="15.75" x14ac:dyDescent="0.25">
      <c r="A203" s="36" t="s">
        <v>20</v>
      </c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</row>
    <row r="204" spans="1:16" ht="15.75" x14ac:dyDescent="0.25">
      <c r="A204" s="84" t="s">
        <v>119</v>
      </c>
      <c r="B204" s="85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</row>
    <row r="205" spans="1:16" ht="15.75" x14ac:dyDescent="0.25">
      <c r="A205" s="84" t="s">
        <v>22</v>
      </c>
      <c r="B205" s="85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</row>
    <row r="206" spans="1:16" s="100" customFormat="1" ht="15.75" x14ac:dyDescent="0.25">
      <c r="A206" s="81" t="s">
        <v>14</v>
      </c>
      <c r="B206" s="82"/>
      <c r="C206" s="82">
        <f t="shared" ref="C206:P206" si="15">SUM(C199:C205)</f>
        <v>0</v>
      </c>
      <c r="D206" s="82">
        <f t="shared" si="15"/>
        <v>0</v>
      </c>
      <c r="E206" s="82">
        <f t="shared" si="15"/>
        <v>0</v>
      </c>
      <c r="F206" s="82">
        <f t="shared" si="15"/>
        <v>0</v>
      </c>
      <c r="G206" s="82">
        <f t="shared" si="15"/>
        <v>0</v>
      </c>
      <c r="H206" s="82">
        <f t="shared" si="15"/>
        <v>0</v>
      </c>
      <c r="I206" s="82">
        <f t="shared" si="15"/>
        <v>0</v>
      </c>
      <c r="J206" s="82">
        <f t="shared" si="15"/>
        <v>0</v>
      </c>
      <c r="K206" s="82">
        <f t="shared" si="15"/>
        <v>0</v>
      </c>
      <c r="L206" s="82">
        <f t="shared" si="15"/>
        <v>0</v>
      </c>
      <c r="M206" s="82">
        <f t="shared" si="15"/>
        <v>0</v>
      </c>
      <c r="N206" s="82">
        <f t="shared" si="15"/>
        <v>0</v>
      </c>
      <c r="O206" s="82">
        <f t="shared" si="15"/>
        <v>0</v>
      </c>
      <c r="P206" s="82">
        <f t="shared" si="15"/>
        <v>0</v>
      </c>
    </row>
    <row r="207" spans="1:16" s="100" customFormat="1" ht="15.75" x14ac:dyDescent="0.25">
      <c r="A207" s="86" t="s">
        <v>23</v>
      </c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7" t="s">
        <v>15</v>
      </c>
      <c r="O207" s="83"/>
      <c r="P207" s="101">
        <f>SUM(C206:P206)</f>
        <v>0</v>
      </c>
    </row>
    <row r="208" spans="1:16" ht="15.75" x14ac:dyDescent="0.25">
      <c r="A208" s="41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3"/>
      <c r="P208" s="43"/>
    </row>
    <row r="209" spans="1:16" ht="15.75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</row>
    <row r="210" spans="1:16" ht="16.5" thickBot="1" x14ac:dyDescent="0.3">
      <c r="A210" s="31" t="s">
        <v>73</v>
      </c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</row>
    <row r="211" spans="1:16" ht="16.5" thickBot="1" x14ac:dyDescent="0.3">
      <c r="A211" s="32"/>
      <c r="B211" s="33"/>
      <c r="C211" s="34" t="s">
        <v>0</v>
      </c>
      <c r="D211" s="35" t="s">
        <v>1</v>
      </c>
      <c r="E211" s="35" t="s">
        <v>2</v>
      </c>
      <c r="F211" s="35" t="s">
        <v>3</v>
      </c>
      <c r="G211" s="35" t="s">
        <v>4</v>
      </c>
      <c r="H211" s="35" t="s">
        <v>5</v>
      </c>
      <c r="I211" s="35" t="s">
        <v>6</v>
      </c>
      <c r="J211" s="35" t="s">
        <v>7</v>
      </c>
      <c r="K211" s="35" t="s">
        <v>8</v>
      </c>
      <c r="L211" s="35" t="s">
        <v>9</v>
      </c>
      <c r="M211" s="35" t="s">
        <v>10</v>
      </c>
      <c r="N211" s="35" t="s">
        <v>11</v>
      </c>
      <c r="O211" s="35" t="s">
        <v>12</v>
      </c>
      <c r="P211" s="35" t="s">
        <v>13</v>
      </c>
    </row>
    <row r="212" spans="1:16" ht="15.75" x14ac:dyDescent="0.25">
      <c r="A212" s="36" t="s">
        <v>16</v>
      </c>
      <c r="B212" s="37"/>
      <c r="C212" s="36"/>
      <c r="D212" s="36"/>
      <c r="E212" s="36">
        <v>2</v>
      </c>
      <c r="F212" s="36">
        <v>1</v>
      </c>
      <c r="G212" s="36">
        <v>3</v>
      </c>
      <c r="H212" s="36">
        <v>4</v>
      </c>
      <c r="I212" s="36"/>
      <c r="J212" s="36"/>
      <c r="K212" s="36"/>
      <c r="L212" s="36">
        <v>2</v>
      </c>
      <c r="M212" s="36"/>
      <c r="N212" s="36"/>
      <c r="O212" s="36"/>
      <c r="P212" s="36"/>
    </row>
    <row r="213" spans="1:16" ht="15.75" x14ac:dyDescent="0.25">
      <c r="A213" s="137" t="s">
        <v>17</v>
      </c>
      <c r="B213" s="138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</row>
    <row r="214" spans="1:16" ht="15.75" x14ac:dyDescent="0.25">
      <c r="A214" s="36" t="s">
        <v>18</v>
      </c>
      <c r="B214" s="36"/>
      <c r="C214" s="36"/>
      <c r="D214" s="36"/>
      <c r="E214" s="36">
        <v>3</v>
      </c>
      <c r="F214" s="36">
        <v>5</v>
      </c>
      <c r="G214" s="36">
        <v>7</v>
      </c>
      <c r="H214" s="36">
        <v>12</v>
      </c>
      <c r="I214" s="36">
        <v>3</v>
      </c>
      <c r="J214" s="36"/>
      <c r="K214" s="36"/>
      <c r="L214" s="36">
        <v>3</v>
      </c>
      <c r="M214" s="36"/>
      <c r="N214" s="36"/>
      <c r="O214" s="36"/>
      <c r="P214" s="36"/>
    </row>
    <row r="215" spans="1:16" ht="15.75" x14ac:dyDescent="0.25">
      <c r="A215" s="36" t="s">
        <v>19</v>
      </c>
      <c r="B215" s="36"/>
      <c r="C215" s="36"/>
      <c r="D215" s="36"/>
      <c r="E215" s="36">
        <v>31</v>
      </c>
      <c r="F215" s="36">
        <v>12</v>
      </c>
      <c r="G215" s="36">
        <v>18</v>
      </c>
      <c r="H215" s="36">
        <v>7</v>
      </c>
      <c r="I215" s="36">
        <v>3</v>
      </c>
      <c r="J215" s="36"/>
      <c r="K215" s="36"/>
      <c r="L215" s="36">
        <v>31</v>
      </c>
      <c r="M215" s="36"/>
      <c r="N215" s="36"/>
      <c r="O215" s="36"/>
      <c r="P215" s="36"/>
    </row>
    <row r="216" spans="1:16" ht="15.75" x14ac:dyDescent="0.25">
      <c r="A216" s="36" t="s">
        <v>20</v>
      </c>
      <c r="B216" s="36"/>
      <c r="C216" s="36"/>
      <c r="D216" s="36"/>
      <c r="E216" s="36">
        <v>29</v>
      </c>
      <c r="F216" s="36">
        <v>18</v>
      </c>
      <c r="G216" s="36">
        <v>13</v>
      </c>
      <c r="H216" s="36">
        <v>18</v>
      </c>
      <c r="I216" s="36">
        <v>2</v>
      </c>
      <c r="J216" s="36"/>
      <c r="K216" s="36"/>
      <c r="L216" s="36">
        <v>29</v>
      </c>
      <c r="M216" s="36"/>
      <c r="N216" s="36"/>
      <c r="O216" s="36"/>
      <c r="P216" s="36"/>
    </row>
    <row r="217" spans="1:16" ht="15.75" x14ac:dyDescent="0.25">
      <c r="A217" s="84" t="s">
        <v>119</v>
      </c>
      <c r="B217" s="85"/>
      <c r="C217" s="36"/>
      <c r="D217" s="36"/>
      <c r="E217" s="36">
        <v>3</v>
      </c>
      <c r="F217" s="36">
        <v>7</v>
      </c>
      <c r="G217" s="36">
        <v>4</v>
      </c>
      <c r="H217" s="36">
        <v>3</v>
      </c>
      <c r="I217" s="36">
        <v>1</v>
      </c>
      <c r="J217" s="36"/>
      <c r="K217" s="36"/>
      <c r="L217" s="36">
        <v>3</v>
      </c>
      <c r="M217" s="36"/>
      <c r="N217" s="36"/>
      <c r="O217" s="36"/>
      <c r="P217" s="36"/>
    </row>
    <row r="218" spans="1:16" ht="15.75" x14ac:dyDescent="0.25">
      <c r="A218" s="84" t="s">
        <v>22</v>
      </c>
      <c r="B218" s="85"/>
      <c r="C218" s="36"/>
      <c r="D218" s="36"/>
      <c r="E218" s="36">
        <v>2</v>
      </c>
      <c r="F218" s="36">
        <v>13</v>
      </c>
      <c r="G218" s="36">
        <v>27</v>
      </c>
      <c r="H218" s="36">
        <v>21</v>
      </c>
      <c r="I218" s="36">
        <v>2</v>
      </c>
      <c r="J218" s="36"/>
      <c r="K218" s="36"/>
      <c r="L218" s="36">
        <v>2</v>
      </c>
      <c r="M218" s="36"/>
      <c r="N218" s="36"/>
      <c r="O218" s="36"/>
      <c r="P218" s="36"/>
    </row>
    <row r="219" spans="1:16" s="100" customFormat="1" ht="15.75" x14ac:dyDescent="0.25">
      <c r="A219" s="81" t="s">
        <v>14</v>
      </c>
      <c r="B219" s="82"/>
      <c r="C219" s="82">
        <f t="shared" ref="C219:P219" si="16">SUM(C212:C218)</f>
        <v>0</v>
      </c>
      <c r="D219" s="82">
        <f t="shared" si="16"/>
        <v>0</v>
      </c>
      <c r="E219" s="82">
        <f t="shared" si="16"/>
        <v>70</v>
      </c>
      <c r="F219" s="82">
        <f t="shared" si="16"/>
        <v>56</v>
      </c>
      <c r="G219" s="82">
        <f t="shared" si="16"/>
        <v>72</v>
      </c>
      <c r="H219" s="82">
        <f t="shared" si="16"/>
        <v>65</v>
      </c>
      <c r="I219" s="82">
        <f t="shared" si="16"/>
        <v>11</v>
      </c>
      <c r="J219" s="82">
        <f t="shared" si="16"/>
        <v>0</v>
      </c>
      <c r="K219" s="82">
        <f t="shared" si="16"/>
        <v>0</v>
      </c>
      <c r="L219" s="82">
        <f t="shared" si="16"/>
        <v>70</v>
      </c>
      <c r="M219" s="82">
        <f t="shared" si="16"/>
        <v>0</v>
      </c>
      <c r="N219" s="82">
        <f t="shared" si="16"/>
        <v>0</v>
      </c>
      <c r="O219" s="82">
        <f t="shared" si="16"/>
        <v>0</v>
      </c>
      <c r="P219" s="82">
        <f t="shared" si="16"/>
        <v>0</v>
      </c>
    </row>
    <row r="220" spans="1:16" s="100" customFormat="1" ht="15.75" x14ac:dyDescent="0.25">
      <c r="A220" s="86" t="s">
        <v>23</v>
      </c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7" t="s">
        <v>15</v>
      </c>
      <c r="O220" s="83"/>
      <c r="P220" s="101">
        <f>SUM(C219:P219)</f>
        <v>344</v>
      </c>
    </row>
    <row r="221" spans="1:16" ht="15.75" x14ac:dyDescent="0.25">
      <c r="A221" s="41"/>
      <c r="B221" s="41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3"/>
      <c r="P221" s="43"/>
    </row>
    <row r="222" spans="1:16" ht="15.75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</row>
    <row r="223" spans="1:16" ht="16.5" thickBot="1" x14ac:dyDescent="0.3">
      <c r="A223" s="31" t="s">
        <v>74</v>
      </c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</row>
    <row r="224" spans="1:16" ht="16.5" thickBot="1" x14ac:dyDescent="0.3">
      <c r="A224" s="32"/>
      <c r="B224" s="33"/>
      <c r="C224" s="34" t="s">
        <v>0</v>
      </c>
      <c r="D224" s="35" t="s">
        <v>1</v>
      </c>
      <c r="E224" s="35" t="s">
        <v>2</v>
      </c>
      <c r="F224" s="35" t="s">
        <v>3</v>
      </c>
      <c r="G224" s="35" t="s">
        <v>4</v>
      </c>
      <c r="H224" s="35" t="s">
        <v>5</v>
      </c>
      <c r="I224" s="35" t="s">
        <v>6</v>
      </c>
      <c r="J224" s="35" t="s">
        <v>7</v>
      </c>
      <c r="K224" s="35" t="s">
        <v>8</v>
      </c>
      <c r="L224" s="35" t="s">
        <v>9</v>
      </c>
      <c r="M224" s="35" t="s">
        <v>10</v>
      </c>
      <c r="N224" s="35" t="s">
        <v>11</v>
      </c>
      <c r="O224" s="35" t="s">
        <v>12</v>
      </c>
      <c r="P224" s="35" t="s">
        <v>13</v>
      </c>
    </row>
    <row r="225" spans="1:16" ht="15.75" x14ac:dyDescent="0.25">
      <c r="A225" s="36" t="s">
        <v>16</v>
      </c>
      <c r="B225" s="37"/>
      <c r="C225" s="36"/>
      <c r="D225" s="36"/>
      <c r="E225" s="36"/>
      <c r="F225" s="36"/>
      <c r="G225" s="36"/>
      <c r="H225" s="36"/>
      <c r="I225" s="36"/>
      <c r="J225" s="36"/>
      <c r="K225" s="36">
        <v>2</v>
      </c>
      <c r="L225" s="36">
        <v>7</v>
      </c>
      <c r="M225" s="36">
        <v>19</v>
      </c>
      <c r="N225" s="36">
        <v>16</v>
      </c>
      <c r="O225" s="36">
        <v>2</v>
      </c>
      <c r="P225" s="36"/>
    </row>
    <row r="226" spans="1:16" ht="15.75" x14ac:dyDescent="0.25">
      <c r="A226" s="129" t="s">
        <v>17</v>
      </c>
      <c r="B226" s="130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</row>
    <row r="227" spans="1:16" ht="15.75" x14ac:dyDescent="0.25">
      <c r="A227" s="36" t="s">
        <v>18</v>
      </c>
      <c r="B227" s="36"/>
      <c r="C227" s="36"/>
      <c r="D227" s="36"/>
      <c r="E227" s="36"/>
      <c r="F227" s="36"/>
      <c r="G227" s="36"/>
      <c r="H227" s="36"/>
      <c r="I227" s="36"/>
      <c r="J227" s="36"/>
      <c r="K227" s="36">
        <v>7</v>
      </c>
      <c r="L227" s="36">
        <v>3</v>
      </c>
      <c r="M227" s="36">
        <v>6</v>
      </c>
      <c r="N227" s="36">
        <v>7</v>
      </c>
      <c r="O227" s="36">
        <v>1</v>
      </c>
      <c r="P227" s="36"/>
    </row>
    <row r="228" spans="1:16" ht="15.75" x14ac:dyDescent="0.25">
      <c r="A228" s="36" t="s">
        <v>19</v>
      </c>
      <c r="B228" s="36"/>
      <c r="C228" s="36"/>
      <c r="D228" s="36"/>
      <c r="E228" s="36"/>
      <c r="F228" s="36"/>
      <c r="G228" s="36"/>
      <c r="H228" s="36"/>
      <c r="I228" s="36"/>
      <c r="J228" s="36"/>
      <c r="K228" s="36">
        <v>13</v>
      </c>
      <c r="L228" s="36">
        <v>28</v>
      </c>
      <c r="M228" s="36">
        <v>47</v>
      </c>
      <c r="N228" s="36">
        <v>62</v>
      </c>
      <c r="O228" s="36">
        <v>6</v>
      </c>
      <c r="P228" s="36"/>
    </row>
    <row r="229" spans="1:16" ht="15.75" x14ac:dyDescent="0.25">
      <c r="A229" s="36" t="s">
        <v>20</v>
      </c>
      <c r="B229" s="36"/>
      <c r="C229" s="36"/>
      <c r="D229" s="36"/>
      <c r="E229" s="36"/>
      <c r="F229" s="36"/>
      <c r="G229" s="36"/>
      <c r="H229" s="36"/>
      <c r="I229" s="36"/>
      <c r="J229" s="36"/>
      <c r="K229" s="36">
        <v>28</v>
      </c>
      <c r="L229" s="36">
        <v>14</v>
      </c>
      <c r="M229" s="36">
        <v>38</v>
      </c>
      <c r="N229" s="36">
        <v>43</v>
      </c>
      <c r="O229" s="36">
        <v>3</v>
      </c>
      <c r="P229" s="36"/>
    </row>
    <row r="230" spans="1:16" ht="15.75" x14ac:dyDescent="0.25">
      <c r="A230" s="84" t="s">
        <v>119</v>
      </c>
      <c r="B230" s="85"/>
      <c r="C230" s="36"/>
      <c r="D230" s="36"/>
      <c r="E230" s="36"/>
      <c r="F230" s="36"/>
      <c r="G230" s="36"/>
      <c r="H230" s="36"/>
      <c r="I230" s="36"/>
      <c r="J230" s="36"/>
      <c r="K230" s="36">
        <v>3</v>
      </c>
      <c r="L230" s="36">
        <v>2</v>
      </c>
      <c r="M230" s="36">
        <v>5</v>
      </c>
      <c r="N230" s="36">
        <v>7</v>
      </c>
      <c r="O230" s="36">
        <v>1</v>
      </c>
      <c r="P230" s="36"/>
    </row>
    <row r="231" spans="1:16" ht="15.75" x14ac:dyDescent="0.25">
      <c r="A231" s="84" t="s">
        <v>22</v>
      </c>
      <c r="B231" s="85"/>
      <c r="C231" s="36"/>
      <c r="D231" s="36"/>
      <c r="E231" s="36"/>
      <c r="F231" s="36"/>
      <c r="G231" s="36"/>
      <c r="H231" s="36"/>
      <c r="I231" s="36"/>
      <c r="J231" s="36"/>
      <c r="K231" s="36">
        <v>2</v>
      </c>
      <c r="L231" s="36">
        <v>18</v>
      </c>
      <c r="M231" s="36">
        <v>30</v>
      </c>
      <c r="N231" s="36">
        <v>32</v>
      </c>
      <c r="O231" s="36">
        <v>4</v>
      </c>
      <c r="P231" s="36"/>
    </row>
    <row r="232" spans="1:16" s="100" customFormat="1" ht="15.75" x14ac:dyDescent="0.25">
      <c r="A232" s="81" t="s">
        <v>14</v>
      </c>
      <c r="B232" s="82"/>
      <c r="C232" s="82">
        <f t="shared" ref="C232:P232" si="17">SUM(C225:C231)</f>
        <v>0</v>
      </c>
      <c r="D232" s="82">
        <f t="shared" si="17"/>
        <v>0</v>
      </c>
      <c r="E232" s="82">
        <f t="shared" si="17"/>
        <v>0</v>
      </c>
      <c r="F232" s="82">
        <f t="shared" si="17"/>
        <v>0</v>
      </c>
      <c r="G232" s="82">
        <f t="shared" si="17"/>
        <v>0</v>
      </c>
      <c r="H232" s="82">
        <f t="shared" si="17"/>
        <v>0</v>
      </c>
      <c r="I232" s="82">
        <f t="shared" si="17"/>
        <v>0</v>
      </c>
      <c r="J232" s="82">
        <f t="shared" si="17"/>
        <v>0</v>
      </c>
      <c r="K232" s="82">
        <f t="shared" si="17"/>
        <v>55</v>
      </c>
      <c r="L232" s="82">
        <f t="shared" si="17"/>
        <v>72</v>
      </c>
      <c r="M232" s="82">
        <f t="shared" si="17"/>
        <v>145</v>
      </c>
      <c r="N232" s="82">
        <f t="shared" si="17"/>
        <v>167</v>
      </c>
      <c r="O232" s="82">
        <f t="shared" si="17"/>
        <v>17</v>
      </c>
      <c r="P232" s="82">
        <f t="shared" si="17"/>
        <v>0</v>
      </c>
    </row>
    <row r="233" spans="1:16" s="100" customFormat="1" ht="15.75" x14ac:dyDescent="0.25">
      <c r="A233" s="86" t="s">
        <v>23</v>
      </c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7" t="s">
        <v>15</v>
      </c>
      <c r="O233" s="83"/>
      <c r="P233" s="101">
        <f>SUM(C232:P232)</f>
        <v>456</v>
      </c>
    </row>
    <row r="234" spans="1:16" ht="15.75" x14ac:dyDescent="0.25">
      <c r="A234" s="41"/>
      <c r="B234" s="41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3"/>
      <c r="P234" s="43"/>
    </row>
    <row r="235" spans="1:16" ht="15.75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</row>
    <row r="236" spans="1:16" ht="16.5" thickBot="1" x14ac:dyDescent="0.3">
      <c r="A236" s="31" t="s">
        <v>75</v>
      </c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</row>
    <row r="237" spans="1:16" ht="16.5" thickBot="1" x14ac:dyDescent="0.3">
      <c r="A237" s="32"/>
      <c r="B237" s="33"/>
      <c r="C237" s="34" t="s">
        <v>0</v>
      </c>
      <c r="D237" s="35" t="s">
        <v>1</v>
      </c>
      <c r="E237" s="35" t="s">
        <v>2</v>
      </c>
      <c r="F237" s="35" t="s">
        <v>3</v>
      </c>
      <c r="G237" s="35" t="s">
        <v>4</v>
      </c>
      <c r="H237" s="35" t="s">
        <v>5</v>
      </c>
      <c r="I237" s="35" t="s">
        <v>6</v>
      </c>
      <c r="J237" s="35" t="s">
        <v>7</v>
      </c>
      <c r="K237" s="35" t="s">
        <v>8</v>
      </c>
      <c r="L237" s="35" t="s">
        <v>9</v>
      </c>
      <c r="M237" s="35" t="s">
        <v>10</v>
      </c>
      <c r="N237" s="35" t="s">
        <v>11</v>
      </c>
      <c r="O237" s="35" t="s">
        <v>12</v>
      </c>
      <c r="P237" s="35" t="s">
        <v>13</v>
      </c>
    </row>
    <row r="238" spans="1:16" ht="15.75" x14ac:dyDescent="0.25">
      <c r="A238" s="36" t="s">
        <v>16</v>
      </c>
      <c r="B238" s="37"/>
      <c r="C238" s="36"/>
      <c r="D238" s="36"/>
      <c r="E238" s="36"/>
      <c r="F238" s="36"/>
      <c r="G238" s="36"/>
      <c r="H238" s="36"/>
      <c r="I238" s="36"/>
      <c r="J238" s="36"/>
      <c r="K238" s="36">
        <v>4</v>
      </c>
      <c r="L238" s="36">
        <v>7</v>
      </c>
      <c r="M238" s="36">
        <v>2</v>
      </c>
      <c r="N238" s="36">
        <v>5</v>
      </c>
      <c r="O238" s="36">
        <v>8</v>
      </c>
      <c r="P238" s="36"/>
    </row>
    <row r="239" spans="1:16" ht="15.75" x14ac:dyDescent="0.25">
      <c r="A239" s="129" t="s">
        <v>17</v>
      </c>
      <c r="B239" s="130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</row>
    <row r="240" spans="1:16" ht="15.75" x14ac:dyDescent="0.25">
      <c r="A240" s="36" t="s">
        <v>18</v>
      </c>
      <c r="B240" s="36"/>
      <c r="C240" s="36"/>
      <c r="D240" s="36"/>
      <c r="E240" s="36"/>
      <c r="F240" s="36"/>
      <c r="G240" s="36"/>
      <c r="H240" s="36"/>
      <c r="I240" s="36"/>
      <c r="J240" s="36"/>
      <c r="K240" s="36">
        <v>3</v>
      </c>
      <c r="L240" s="36">
        <v>5</v>
      </c>
      <c r="M240" s="36">
        <v>8</v>
      </c>
      <c r="N240" s="36">
        <v>2</v>
      </c>
      <c r="O240" s="36">
        <v>2</v>
      </c>
      <c r="P240" s="36"/>
    </row>
    <row r="241" spans="1:16" ht="15.75" x14ac:dyDescent="0.25">
      <c r="A241" s="36" t="s">
        <v>19</v>
      </c>
      <c r="B241" s="36"/>
      <c r="C241" s="36"/>
      <c r="D241" s="36"/>
      <c r="E241" s="36"/>
      <c r="F241" s="36"/>
      <c r="G241" s="36"/>
      <c r="H241" s="36"/>
      <c r="I241" s="36"/>
      <c r="J241" s="36"/>
      <c r="K241" s="36">
        <v>10</v>
      </c>
      <c r="L241" s="36">
        <v>19</v>
      </c>
      <c r="M241" s="36">
        <v>28</v>
      </c>
      <c r="N241" s="36">
        <v>19</v>
      </c>
      <c r="O241" s="36">
        <v>7</v>
      </c>
      <c r="P241" s="36"/>
    </row>
    <row r="242" spans="1:16" ht="15.75" x14ac:dyDescent="0.25">
      <c r="A242" s="36" t="s">
        <v>20</v>
      </c>
      <c r="B242" s="36"/>
      <c r="C242" s="36"/>
      <c r="D242" s="36"/>
      <c r="E242" s="36"/>
      <c r="F242" s="36"/>
      <c r="G242" s="36"/>
      <c r="H242" s="36"/>
      <c r="I242" s="36"/>
      <c r="J242" s="36"/>
      <c r="K242" s="36">
        <v>13</v>
      </c>
      <c r="L242" s="36">
        <v>33</v>
      </c>
      <c r="M242" s="36">
        <v>43</v>
      </c>
      <c r="N242" s="36">
        <v>21</v>
      </c>
      <c r="O242" s="36">
        <v>10</v>
      </c>
      <c r="P242" s="36"/>
    </row>
    <row r="243" spans="1:16" ht="15.75" x14ac:dyDescent="0.25">
      <c r="A243" s="84" t="s">
        <v>119</v>
      </c>
      <c r="B243" s="85"/>
      <c r="C243" s="36"/>
      <c r="D243" s="36"/>
      <c r="E243" s="36"/>
      <c r="F243" s="36"/>
      <c r="G243" s="36"/>
      <c r="H243" s="36"/>
      <c r="I243" s="36"/>
      <c r="J243" s="36"/>
      <c r="K243" s="36">
        <v>2</v>
      </c>
      <c r="L243" s="36">
        <v>3</v>
      </c>
      <c r="M243" s="36">
        <v>1</v>
      </c>
      <c r="N243" s="36">
        <v>2</v>
      </c>
      <c r="O243" s="36">
        <v>3</v>
      </c>
      <c r="P243" s="36"/>
    </row>
    <row r="244" spans="1:16" ht="15.75" x14ac:dyDescent="0.25">
      <c r="A244" s="84" t="s">
        <v>22</v>
      </c>
      <c r="B244" s="85"/>
      <c r="C244" s="36"/>
      <c r="D244" s="36"/>
      <c r="E244" s="36"/>
      <c r="F244" s="36"/>
      <c r="G244" s="36"/>
      <c r="H244" s="36"/>
      <c r="I244" s="36"/>
      <c r="J244" s="36"/>
      <c r="K244" s="36">
        <v>4</v>
      </c>
      <c r="L244" s="36">
        <v>27</v>
      </c>
      <c r="M244" s="36">
        <v>32</v>
      </c>
      <c r="N244" s="36">
        <v>12</v>
      </c>
      <c r="O244" s="36">
        <v>4</v>
      </c>
      <c r="P244" s="36"/>
    </row>
    <row r="245" spans="1:16" s="100" customFormat="1" ht="15.75" x14ac:dyDescent="0.25">
      <c r="A245" s="81" t="s">
        <v>14</v>
      </c>
      <c r="B245" s="82"/>
      <c r="C245" s="82">
        <f t="shared" ref="C245:P245" si="18">SUM(C238:C244)</f>
        <v>0</v>
      </c>
      <c r="D245" s="82">
        <f t="shared" si="18"/>
        <v>0</v>
      </c>
      <c r="E245" s="82">
        <f t="shared" si="18"/>
        <v>0</v>
      </c>
      <c r="F245" s="82">
        <f t="shared" si="18"/>
        <v>0</v>
      </c>
      <c r="G245" s="82">
        <f t="shared" si="18"/>
        <v>0</v>
      </c>
      <c r="H245" s="82">
        <f t="shared" si="18"/>
        <v>0</v>
      </c>
      <c r="I245" s="82">
        <f t="shared" si="18"/>
        <v>0</v>
      </c>
      <c r="J245" s="82">
        <f t="shared" si="18"/>
        <v>0</v>
      </c>
      <c r="K245" s="82">
        <f t="shared" si="18"/>
        <v>36</v>
      </c>
      <c r="L245" s="82">
        <f t="shared" si="18"/>
        <v>94</v>
      </c>
      <c r="M245" s="82">
        <f t="shared" si="18"/>
        <v>114</v>
      </c>
      <c r="N245" s="82">
        <f t="shared" si="18"/>
        <v>61</v>
      </c>
      <c r="O245" s="82">
        <f t="shared" si="18"/>
        <v>34</v>
      </c>
      <c r="P245" s="82">
        <f t="shared" si="18"/>
        <v>0</v>
      </c>
    </row>
    <row r="246" spans="1:16" s="100" customFormat="1" ht="15.75" x14ac:dyDescent="0.25">
      <c r="A246" s="86" t="s">
        <v>23</v>
      </c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7" t="s">
        <v>15</v>
      </c>
      <c r="O246" s="83"/>
      <c r="P246" s="101">
        <f>SUM(C245:P245)</f>
        <v>339</v>
      </c>
    </row>
    <row r="247" spans="1:16" ht="15.75" x14ac:dyDescent="0.25">
      <c r="A247" s="41"/>
      <c r="B247" s="4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3"/>
      <c r="P247" s="43"/>
    </row>
    <row r="248" spans="1:16" ht="15.75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</row>
    <row r="249" spans="1:16" ht="16.5" thickBot="1" x14ac:dyDescent="0.3">
      <c r="A249" s="31" t="s">
        <v>76</v>
      </c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</row>
    <row r="250" spans="1:16" ht="16.5" thickBot="1" x14ac:dyDescent="0.3">
      <c r="A250" s="32"/>
      <c r="B250" s="33"/>
      <c r="C250" s="34" t="s">
        <v>0</v>
      </c>
      <c r="D250" s="35" t="s">
        <v>1</v>
      </c>
      <c r="E250" s="35" t="s">
        <v>2</v>
      </c>
      <c r="F250" s="35" t="s">
        <v>3</v>
      </c>
      <c r="G250" s="35" t="s">
        <v>4</v>
      </c>
      <c r="H250" s="35" t="s">
        <v>5</v>
      </c>
      <c r="I250" s="35" t="s">
        <v>6</v>
      </c>
      <c r="J250" s="35" t="s">
        <v>7</v>
      </c>
      <c r="K250" s="35" t="s">
        <v>8</v>
      </c>
      <c r="L250" s="35" t="s">
        <v>9</v>
      </c>
      <c r="M250" s="35" t="s">
        <v>10</v>
      </c>
      <c r="N250" s="35" t="s">
        <v>11</v>
      </c>
      <c r="O250" s="35" t="s">
        <v>12</v>
      </c>
      <c r="P250" s="35" t="s">
        <v>13</v>
      </c>
    </row>
    <row r="251" spans="1:16" ht="15.75" x14ac:dyDescent="0.25">
      <c r="A251" s="36" t="s">
        <v>16</v>
      </c>
      <c r="B251" s="37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</row>
    <row r="252" spans="1:16" ht="15.75" x14ac:dyDescent="0.25">
      <c r="A252" s="129" t="s">
        <v>17</v>
      </c>
      <c r="B252" s="130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</row>
    <row r="253" spans="1:16" ht="15.75" x14ac:dyDescent="0.25">
      <c r="A253" s="36" t="s">
        <v>18</v>
      </c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</row>
    <row r="254" spans="1:16" ht="15.75" x14ac:dyDescent="0.25">
      <c r="A254" s="36" t="s">
        <v>19</v>
      </c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</row>
    <row r="255" spans="1:16" ht="15.75" x14ac:dyDescent="0.25">
      <c r="A255" s="36" t="s">
        <v>20</v>
      </c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</row>
    <row r="256" spans="1:16" ht="15.75" x14ac:dyDescent="0.25">
      <c r="A256" s="84" t="s">
        <v>119</v>
      </c>
      <c r="B256" s="85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</row>
    <row r="257" spans="1:16" ht="15.75" x14ac:dyDescent="0.25">
      <c r="A257" s="84" t="s">
        <v>22</v>
      </c>
      <c r="B257" s="85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</row>
    <row r="258" spans="1:16" s="100" customFormat="1" ht="15.75" x14ac:dyDescent="0.25">
      <c r="A258" s="81" t="s">
        <v>14</v>
      </c>
      <c r="B258" s="82"/>
      <c r="C258" s="82">
        <f t="shared" ref="C258:P258" si="19">SUM(C251:C257)</f>
        <v>0</v>
      </c>
      <c r="D258" s="82">
        <f t="shared" si="19"/>
        <v>0</v>
      </c>
      <c r="E258" s="82">
        <f t="shared" si="19"/>
        <v>0</v>
      </c>
      <c r="F258" s="82">
        <f t="shared" si="19"/>
        <v>0</v>
      </c>
      <c r="G258" s="82">
        <f t="shared" si="19"/>
        <v>0</v>
      </c>
      <c r="H258" s="82">
        <f t="shared" si="19"/>
        <v>0</v>
      </c>
      <c r="I258" s="82">
        <f t="shared" si="19"/>
        <v>0</v>
      </c>
      <c r="J258" s="82">
        <f t="shared" si="19"/>
        <v>0</v>
      </c>
      <c r="K258" s="82">
        <f t="shared" si="19"/>
        <v>0</v>
      </c>
      <c r="L258" s="82">
        <f t="shared" si="19"/>
        <v>0</v>
      </c>
      <c r="M258" s="82">
        <f t="shared" si="19"/>
        <v>0</v>
      </c>
      <c r="N258" s="82">
        <f t="shared" si="19"/>
        <v>0</v>
      </c>
      <c r="O258" s="82">
        <f t="shared" si="19"/>
        <v>0</v>
      </c>
      <c r="P258" s="82">
        <f t="shared" si="19"/>
        <v>0</v>
      </c>
    </row>
    <row r="259" spans="1:16" s="100" customFormat="1" ht="15.75" x14ac:dyDescent="0.25">
      <c r="A259" s="86" t="s">
        <v>23</v>
      </c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7" t="s">
        <v>15</v>
      </c>
      <c r="O259" s="83"/>
      <c r="P259" s="101">
        <f>SUM(C258:P258)</f>
        <v>0</v>
      </c>
    </row>
    <row r="260" spans="1:16" ht="15.75" x14ac:dyDescent="0.25">
      <c r="A260" s="41"/>
      <c r="B260" s="41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3"/>
      <c r="P260" s="43"/>
    </row>
    <row r="261" spans="1:16" ht="15.75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</row>
    <row r="262" spans="1:16" ht="16.5" thickBot="1" x14ac:dyDescent="0.3">
      <c r="A262" s="31" t="s">
        <v>77</v>
      </c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</row>
    <row r="263" spans="1:16" ht="16.5" thickBot="1" x14ac:dyDescent="0.3">
      <c r="A263" s="32"/>
      <c r="B263" s="33"/>
      <c r="C263" s="34" t="s">
        <v>0</v>
      </c>
      <c r="D263" s="35" t="s">
        <v>1</v>
      </c>
      <c r="E263" s="35" t="s">
        <v>2</v>
      </c>
      <c r="F263" s="35" t="s">
        <v>3</v>
      </c>
      <c r="G263" s="35" t="s">
        <v>4</v>
      </c>
      <c r="H263" s="35" t="s">
        <v>5</v>
      </c>
      <c r="I263" s="35" t="s">
        <v>6</v>
      </c>
      <c r="J263" s="35" t="s">
        <v>7</v>
      </c>
      <c r="K263" s="35" t="s">
        <v>8</v>
      </c>
      <c r="L263" s="35" t="s">
        <v>9</v>
      </c>
      <c r="M263" s="35" t="s">
        <v>10</v>
      </c>
      <c r="N263" s="35" t="s">
        <v>11</v>
      </c>
      <c r="O263" s="35" t="s">
        <v>12</v>
      </c>
      <c r="P263" s="35" t="s">
        <v>13</v>
      </c>
    </row>
    <row r="264" spans="1:16" ht="15.75" x14ac:dyDescent="0.25">
      <c r="A264" s="36" t="s">
        <v>16</v>
      </c>
      <c r="B264" s="37"/>
      <c r="C264" s="36"/>
      <c r="D264" s="36"/>
      <c r="E264" s="36"/>
      <c r="F264" s="36"/>
      <c r="G264" s="36"/>
      <c r="H264" s="36"/>
      <c r="I264" s="36"/>
      <c r="J264" s="36"/>
      <c r="K264" s="36">
        <v>5</v>
      </c>
      <c r="L264" s="36">
        <v>27</v>
      </c>
      <c r="M264" s="36">
        <v>152</v>
      </c>
      <c r="N264" s="36">
        <v>212</v>
      </c>
      <c r="O264" s="36">
        <v>8</v>
      </c>
      <c r="P264" s="36"/>
    </row>
    <row r="265" spans="1:16" ht="15.75" x14ac:dyDescent="0.25">
      <c r="A265" s="129" t="s">
        <v>17</v>
      </c>
      <c r="B265" s="130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</row>
    <row r="266" spans="1:16" ht="15.75" x14ac:dyDescent="0.25">
      <c r="A266" s="36" t="s">
        <v>18</v>
      </c>
      <c r="B266" s="36"/>
      <c r="C266" s="36"/>
      <c r="D266" s="36"/>
      <c r="E266" s="36"/>
      <c r="F266" s="36"/>
      <c r="G266" s="36"/>
      <c r="H266" s="36"/>
      <c r="I266" s="36"/>
      <c r="J266" s="36"/>
      <c r="K266" s="36">
        <v>4</v>
      </c>
      <c r="L266" s="36">
        <v>8</v>
      </c>
      <c r="M266" s="36">
        <v>2</v>
      </c>
      <c r="N266" s="36">
        <v>1</v>
      </c>
      <c r="O266" s="36">
        <v>2</v>
      </c>
      <c r="P266" s="36"/>
    </row>
    <row r="267" spans="1:16" ht="15.75" x14ac:dyDescent="0.25">
      <c r="A267" s="36" t="s">
        <v>19</v>
      </c>
      <c r="B267" s="36"/>
      <c r="C267" s="36"/>
      <c r="D267" s="36"/>
      <c r="E267" s="36"/>
      <c r="F267" s="36"/>
      <c r="G267" s="36"/>
      <c r="H267" s="36"/>
      <c r="I267" s="36"/>
      <c r="J267" s="36"/>
      <c r="K267" s="36">
        <v>14</v>
      </c>
      <c r="L267" s="36">
        <v>120</v>
      </c>
      <c r="M267" s="36">
        <v>179</v>
      </c>
      <c r="N267" s="36">
        <v>32</v>
      </c>
      <c r="O267" s="36">
        <v>10</v>
      </c>
      <c r="P267" s="36"/>
    </row>
    <row r="268" spans="1:16" ht="15.75" x14ac:dyDescent="0.25">
      <c r="A268" s="36" t="s">
        <v>20</v>
      </c>
      <c r="B268" s="36"/>
      <c r="C268" s="36"/>
      <c r="D268" s="36"/>
      <c r="E268" s="36"/>
      <c r="F268" s="36"/>
      <c r="G268" s="36"/>
      <c r="H268" s="36"/>
      <c r="I268" s="36"/>
      <c r="J268" s="36"/>
      <c r="K268" s="36">
        <v>32</v>
      </c>
      <c r="L268" s="36">
        <v>41</v>
      </c>
      <c r="M268" s="36">
        <v>42</v>
      </c>
      <c r="N268" s="36">
        <v>21</v>
      </c>
      <c r="O268" s="36">
        <v>8</v>
      </c>
      <c r="P268" s="36"/>
    </row>
    <row r="269" spans="1:16" ht="15.75" x14ac:dyDescent="0.25">
      <c r="A269" s="84" t="s">
        <v>119</v>
      </c>
      <c r="B269" s="85"/>
      <c r="C269" s="36"/>
      <c r="D269" s="36"/>
      <c r="E269" s="36"/>
      <c r="F269" s="36"/>
      <c r="G269" s="36"/>
      <c r="H269" s="36"/>
      <c r="I269" s="36"/>
      <c r="J269" s="36"/>
      <c r="K269" s="36">
        <v>8</v>
      </c>
      <c r="L269" s="36">
        <v>4</v>
      </c>
      <c r="M269" s="36">
        <v>5</v>
      </c>
      <c r="N269" s="36">
        <v>2</v>
      </c>
      <c r="O269" s="36">
        <v>1</v>
      </c>
      <c r="P269" s="36"/>
    </row>
    <row r="270" spans="1:16" ht="15.75" x14ac:dyDescent="0.25">
      <c r="A270" s="84" t="s">
        <v>22</v>
      </c>
      <c r="B270" s="85"/>
      <c r="C270" s="36"/>
      <c r="D270" s="36"/>
      <c r="E270" s="36"/>
      <c r="F270" s="36"/>
      <c r="G270" s="36"/>
      <c r="H270" s="36"/>
      <c r="I270" s="36"/>
      <c r="J270" s="36"/>
      <c r="K270" s="36">
        <v>14</v>
      </c>
      <c r="L270" s="36">
        <v>27</v>
      </c>
      <c r="M270" s="36">
        <v>30</v>
      </c>
      <c r="N270" s="36">
        <v>21</v>
      </c>
      <c r="O270" s="36">
        <v>3</v>
      </c>
      <c r="P270" s="36"/>
    </row>
    <row r="271" spans="1:16" s="100" customFormat="1" ht="15.75" x14ac:dyDescent="0.25">
      <c r="A271" s="81" t="s">
        <v>14</v>
      </c>
      <c r="B271" s="82"/>
      <c r="C271" s="82">
        <f t="shared" ref="C271:P271" si="20">SUM(C264:C270)</f>
        <v>0</v>
      </c>
      <c r="D271" s="82">
        <f t="shared" si="20"/>
        <v>0</v>
      </c>
      <c r="E271" s="82">
        <f t="shared" si="20"/>
        <v>0</v>
      </c>
      <c r="F271" s="82">
        <f t="shared" si="20"/>
        <v>0</v>
      </c>
      <c r="G271" s="82">
        <f t="shared" si="20"/>
        <v>0</v>
      </c>
      <c r="H271" s="82">
        <f t="shared" si="20"/>
        <v>0</v>
      </c>
      <c r="I271" s="82">
        <f t="shared" si="20"/>
        <v>0</v>
      </c>
      <c r="J271" s="82">
        <f t="shared" si="20"/>
        <v>0</v>
      </c>
      <c r="K271" s="82">
        <f t="shared" si="20"/>
        <v>77</v>
      </c>
      <c r="L271" s="82">
        <f t="shared" si="20"/>
        <v>227</v>
      </c>
      <c r="M271" s="82">
        <f t="shared" si="20"/>
        <v>410</v>
      </c>
      <c r="N271" s="82">
        <f t="shared" si="20"/>
        <v>289</v>
      </c>
      <c r="O271" s="82">
        <f t="shared" si="20"/>
        <v>32</v>
      </c>
      <c r="P271" s="82">
        <f t="shared" si="20"/>
        <v>0</v>
      </c>
    </row>
    <row r="272" spans="1:16" s="100" customFormat="1" ht="15.75" x14ac:dyDescent="0.25">
      <c r="A272" s="86" t="s">
        <v>23</v>
      </c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7" t="s">
        <v>15</v>
      </c>
      <c r="O272" s="83"/>
      <c r="P272" s="101">
        <f>SUM(C271:P271)</f>
        <v>1035</v>
      </c>
    </row>
    <row r="273" spans="1:16" ht="15.75" x14ac:dyDescent="0.25">
      <c r="A273" s="41"/>
      <c r="B273" s="41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3"/>
      <c r="P273" s="43"/>
    </row>
    <row r="274" spans="1:16" ht="15.75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</row>
    <row r="275" spans="1:16" ht="16.5" thickBot="1" x14ac:dyDescent="0.3">
      <c r="A275" s="31" t="s">
        <v>78</v>
      </c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</row>
    <row r="276" spans="1:16" ht="16.5" thickBot="1" x14ac:dyDescent="0.3">
      <c r="A276" s="32"/>
      <c r="B276" s="33"/>
      <c r="C276" s="34" t="s">
        <v>0</v>
      </c>
      <c r="D276" s="35" t="s">
        <v>1</v>
      </c>
      <c r="E276" s="35" t="s">
        <v>2</v>
      </c>
      <c r="F276" s="35" t="s">
        <v>3</v>
      </c>
      <c r="G276" s="35" t="s">
        <v>4</v>
      </c>
      <c r="H276" s="35" t="s">
        <v>5</v>
      </c>
      <c r="I276" s="35" t="s">
        <v>6</v>
      </c>
      <c r="J276" s="35" t="s">
        <v>7</v>
      </c>
      <c r="K276" s="35" t="s">
        <v>8</v>
      </c>
      <c r="L276" s="35" t="s">
        <v>9</v>
      </c>
      <c r="M276" s="35" t="s">
        <v>10</v>
      </c>
      <c r="N276" s="35" t="s">
        <v>11</v>
      </c>
      <c r="O276" s="35" t="s">
        <v>12</v>
      </c>
      <c r="P276" s="35" t="s">
        <v>13</v>
      </c>
    </row>
    <row r="277" spans="1:16" ht="15.75" x14ac:dyDescent="0.25">
      <c r="A277" s="36" t="s">
        <v>16</v>
      </c>
      <c r="B277" s="37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</row>
    <row r="278" spans="1:16" ht="15.75" x14ac:dyDescent="0.25">
      <c r="A278" s="129" t="s">
        <v>17</v>
      </c>
      <c r="B278" s="130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</row>
    <row r="279" spans="1:16" ht="15.75" x14ac:dyDescent="0.25">
      <c r="A279" s="36" t="s">
        <v>18</v>
      </c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</row>
    <row r="280" spans="1:16" ht="15.75" x14ac:dyDescent="0.25">
      <c r="A280" s="36" t="s">
        <v>19</v>
      </c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</row>
    <row r="281" spans="1:16" ht="15.75" x14ac:dyDescent="0.25">
      <c r="A281" s="36" t="s">
        <v>20</v>
      </c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</row>
    <row r="282" spans="1:16" ht="15.75" x14ac:dyDescent="0.25">
      <c r="A282" s="84" t="s">
        <v>119</v>
      </c>
      <c r="B282" s="85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</row>
    <row r="283" spans="1:16" ht="15.75" x14ac:dyDescent="0.25">
      <c r="A283" s="84" t="s">
        <v>22</v>
      </c>
      <c r="B283" s="85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</row>
    <row r="284" spans="1:16" s="100" customFormat="1" ht="15.75" x14ac:dyDescent="0.25">
      <c r="A284" s="81" t="s">
        <v>14</v>
      </c>
      <c r="B284" s="82"/>
      <c r="C284" s="82">
        <f t="shared" ref="C284:P284" si="21">SUM(C277:C283)</f>
        <v>0</v>
      </c>
      <c r="D284" s="82">
        <f t="shared" si="21"/>
        <v>0</v>
      </c>
      <c r="E284" s="82">
        <f t="shared" si="21"/>
        <v>0</v>
      </c>
      <c r="F284" s="82">
        <f t="shared" si="21"/>
        <v>0</v>
      </c>
      <c r="G284" s="82">
        <f t="shared" si="21"/>
        <v>0</v>
      </c>
      <c r="H284" s="82">
        <f t="shared" si="21"/>
        <v>0</v>
      </c>
      <c r="I284" s="82">
        <f t="shared" si="21"/>
        <v>0</v>
      </c>
      <c r="J284" s="82">
        <f t="shared" si="21"/>
        <v>0</v>
      </c>
      <c r="K284" s="82">
        <f t="shared" si="21"/>
        <v>0</v>
      </c>
      <c r="L284" s="82">
        <f t="shared" si="21"/>
        <v>0</v>
      </c>
      <c r="M284" s="82">
        <f t="shared" si="21"/>
        <v>0</v>
      </c>
      <c r="N284" s="82">
        <f t="shared" si="21"/>
        <v>0</v>
      </c>
      <c r="O284" s="82">
        <f t="shared" si="21"/>
        <v>0</v>
      </c>
      <c r="P284" s="82">
        <f t="shared" si="21"/>
        <v>0</v>
      </c>
    </row>
    <row r="285" spans="1:16" s="100" customFormat="1" ht="15.75" x14ac:dyDescent="0.25">
      <c r="A285" s="86" t="s">
        <v>23</v>
      </c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7" t="s">
        <v>15</v>
      </c>
      <c r="O285" s="83"/>
      <c r="P285" s="101">
        <f>SUM(C284:P284)</f>
        <v>0</v>
      </c>
    </row>
    <row r="286" spans="1:16" ht="15.75" x14ac:dyDescent="0.25">
      <c r="A286" s="41"/>
      <c r="B286" s="41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3"/>
      <c r="P286" s="43"/>
    </row>
    <row r="287" spans="1:16" ht="15.75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</row>
    <row r="288" spans="1:16" ht="16.5" thickBot="1" x14ac:dyDescent="0.3">
      <c r="A288" s="31" t="s">
        <v>79</v>
      </c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</row>
    <row r="289" spans="1:16" ht="16.5" thickBot="1" x14ac:dyDescent="0.3">
      <c r="A289" s="32"/>
      <c r="B289" s="33"/>
      <c r="C289" s="34" t="s">
        <v>0</v>
      </c>
      <c r="D289" s="35" t="s">
        <v>1</v>
      </c>
      <c r="E289" s="35" t="s">
        <v>2</v>
      </c>
      <c r="F289" s="35" t="s">
        <v>3</v>
      </c>
      <c r="G289" s="35" t="s">
        <v>4</v>
      </c>
      <c r="H289" s="35" t="s">
        <v>5</v>
      </c>
      <c r="I289" s="35" t="s">
        <v>6</v>
      </c>
      <c r="J289" s="35" t="s">
        <v>7</v>
      </c>
      <c r="K289" s="35" t="s">
        <v>8</v>
      </c>
      <c r="L289" s="35" t="s">
        <v>9</v>
      </c>
      <c r="M289" s="35" t="s">
        <v>10</v>
      </c>
      <c r="N289" s="35" t="s">
        <v>11</v>
      </c>
      <c r="O289" s="35" t="s">
        <v>12</v>
      </c>
      <c r="P289" s="35" t="s">
        <v>13</v>
      </c>
    </row>
    <row r="290" spans="1:16" ht="15.75" x14ac:dyDescent="0.25">
      <c r="A290" s="36" t="s">
        <v>16</v>
      </c>
      <c r="B290" s="37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</row>
    <row r="291" spans="1:16" ht="15.75" x14ac:dyDescent="0.25">
      <c r="A291" s="129" t="s">
        <v>17</v>
      </c>
      <c r="B291" s="130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</row>
    <row r="292" spans="1:16" ht="15.75" x14ac:dyDescent="0.25">
      <c r="A292" s="36" t="s">
        <v>18</v>
      </c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</row>
    <row r="293" spans="1:16" ht="15.75" x14ac:dyDescent="0.25">
      <c r="A293" s="36" t="s">
        <v>19</v>
      </c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</row>
    <row r="294" spans="1:16" ht="15.75" x14ac:dyDescent="0.25">
      <c r="A294" s="36" t="s">
        <v>20</v>
      </c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</row>
    <row r="295" spans="1:16" ht="15.75" x14ac:dyDescent="0.25">
      <c r="A295" s="84" t="s">
        <v>119</v>
      </c>
      <c r="B295" s="85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</row>
    <row r="296" spans="1:16" ht="15.75" x14ac:dyDescent="0.25">
      <c r="A296" s="84" t="s">
        <v>22</v>
      </c>
      <c r="B296" s="85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</row>
    <row r="297" spans="1:16" s="100" customFormat="1" ht="15.75" x14ac:dyDescent="0.25">
      <c r="A297" s="81" t="s">
        <v>14</v>
      </c>
      <c r="B297" s="82"/>
      <c r="C297" s="82">
        <f t="shared" ref="C297:P297" si="22">SUM(C290:C296)</f>
        <v>0</v>
      </c>
      <c r="D297" s="82">
        <f t="shared" si="22"/>
        <v>0</v>
      </c>
      <c r="E297" s="82">
        <f t="shared" si="22"/>
        <v>0</v>
      </c>
      <c r="F297" s="82">
        <f t="shared" si="22"/>
        <v>0</v>
      </c>
      <c r="G297" s="82">
        <f t="shared" si="22"/>
        <v>0</v>
      </c>
      <c r="H297" s="82">
        <f t="shared" si="22"/>
        <v>0</v>
      </c>
      <c r="I297" s="82">
        <f t="shared" si="22"/>
        <v>0</v>
      </c>
      <c r="J297" s="82">
        <f t="shared" si="22"/>
        <v>0</v>
      </c>
      <c r="K297" s="82">
        <f t="shared" si="22"/>
        <v>0</v>
      </c>
      <c r="L297" s="82">
        <f t="shared" si="22"/>
        <v>0</v>
      </c>
      <c r="M297" s="82">
        <f t="shared" si="22"/>
        <v>0</v>
      </c>
      <c r="N297" s="82">
        <f t="shared" si="22"/>
        <v>0</v>
      </c>
      <c r="O297" s="82">
        <f t="shared" si="22"/>
        <v>0</v>
      </c>
      <c r="P297" s="82">
        <f t="shared" si="22"/>
        <v>0</v>
      </c>
    </row>
    <row r="298" spans="1:16" s="100" customFormat="1" ht="15.75" x14ac:dyDescent="0.25">
      <c r="A298" s="86" t="s">
        <v>23</v>
      </c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7" t="s">
        <v>15</v>
      </c>
      <c r="O298" s="83"/>
      <c r="P298" s="101">
        <f>SUM(C297:P297)</f>
        <v>0</v>
      </c>
    </row>
    <row r="299" spans="1:16" ht="15.75" x14ac:dyDescent="0.25">
      <c r="A299" s="41"/>
      <c r="B299" s="41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3"/>
      <c r="P299" s="43"/>
    </row>
    <row r="300" spans="1:16" ht="15.75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</row>
    <row r="301" spans="1:16" ht="16.5" thickBot="1" x14ac:dyDescent="0.3">
      <c r="A301" s="31" t="s">
        <v>80</v>
      </c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</row>
    <row r="302" spans="1:16" ht="16.5" thickBot="1" x14ac:dyDescent="0.3">
      <c r="A302" s="32"/>
      <c r="B302" s="33"/>
      <c r="C302" s="34" t="s">
        <v>0</v>
      </c>
      <c r="D302" s="35" t="s">
        <v>1</v>
      </c>
      <c r="E302" s="35" t="s">
        <v>2</v>
      </c>
      <c r="F302" s="35" t="s">
        <v>3</v>
      </c>
      <c r="G302" s="35" t="s">
        <v>4</v>
      </c>
      <c r="H302" s="35" t="s">
        <v>5</v>
      </c>
      <c r="I302" s="35" t="s">
        <v>6</v>
      </c>
      <c r="J302" s="35" t="s">
        <v>7</v>
      </c>
      <c r="K302" s="35" t="s">
        <v>8</v>
      </c>
      <c r="L302" s="35" t="s">
        <v>9</v>
      </c>
      <c r="M302" s="35" t="s">
        <v>10</v>
      </c>
      <c r="N302" s="35" t="s">
        <v>11</v>
      </c>
      <c r="O302" s="35" t="s">
        <v>12</v>
      </c>
      <c r="P302" s="35" t="s">
        <v>13</v>
      </c>
    </row>
    <row r="303" spans="1:16" ht="15.75" x14ac:dyDescent="0.25">
      <c r="A303" s="36" t="s">
        <v>16</v>
      </c>
      <c r="B303" s="37"/>
      <c r="C303" s="36"/>
      <c r="D303" s="36"/>
      <c r="E303" s="36"/>
      <c r="F303" s="36"/>
      <c r="G303" s="36"/>
      <c r="H303" s="36"/>
      <c r="I303" s="36"/>
      <c r="J303" s="36"/>
      <c r="K303" s="36">
        <v>10</v>
      </c>
      <c r="L303" s="36">
        <v>121</v>
      </c>
      <c r="M303" s="36">
        <v>212</v>
      </c>
      <c r="N303" s="36">
        <v>201</v>
      </c>
      <c r="O303" s="36">
        <v>27</v>
      </c>
      <c r="P303" s="36"/>
    </row>
    <row r="304" spans="1:16" ht="15.75" x14ac:dyDescent="0.25">
      <c r="A304" s="137" t="s">
        <v>17</v>
      </c>
      <c r="B304" s="138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</row>
    <row r="305" spans="1:16" ht="15.75" x14ac:dyDescent="0.25">
      <c r="A305" s="36" t="s">
        <v>18</v>
      </c>
      <c r="B305" s="36"/>
      <c r="C305" s="36"/>
      <c r="D305" s="36"/>
      <c r="E305" s="36"/>
      <c r="F305" s="36"/>
      <c r="G305" s="36"/>
      <c r="H305" s="36"/>
      <c r="I305" s="36"/>
      <c r="J305" s="36"/>
      <c r="K305" s="36">
        <v>4</v>
      </c>
      <c r="L305" s="36">
        <v>8</v>
      </c>
      <c r="M305" s="36">
        <v>2</v>
      </c>
      <c r="N305" s="36">
        <v>4</v>
      </c>
      <c r="O305" s="36">
        <v>2</v>
      </c>
      <c r="P305" s="36"/>
    </row>
    <row r="306" spans="1:16" ht="15.75" x14ac:dyDescent="0.25">
      <c r="A306" s="36" t="s">
        <v>19</v>
      </c>
      <c r="B306" s="36"/>
      <c r="C306" s="36"/>
      <c r="D306" s="36"/>
      <c r="E306" s="36"/>
      <c r="F306" s="36"/>
      <c r="G306" s="36"/>
      <c r="H306" s="36"/>
      <c r="I306" s="36"/>
      <c r="J306" s="36"/>
      <c r="K306" s="36">
        <v>26</v>
      </c>
      <c r="L306" s="36">
        <v>34</v>
      </c>
      <c r="M306" s="36">
        <v>51</v>
      </c>
      <c r="N306" s="36">
        <v>28</v>
      </c>
      <c r="O306" s="36">
        <v>10</v>
      </c>
      <c r="P306" s="36"/>
    </row>
    <row r="307" spans="1:16" ht="15.75" x14ac:dyDescent="0.25">
      <c r="A307" s="36" t="s">
        <v>20</v>
      </c>
      <c r="B307" s="36"/>
      <c r="C307" s="36"/>
      <c r="D307" s="36"/>
      <c r="E307" s="36"/>
      <c r="F307" s="36"/>
      <c r="G307" s="36"/>
      <c r="H307" s="36"/>
      <c r="I307" s="36"/>
      <c r="J307" s="36"/>
      <c r="K307" s="36">
        <v>31</v>
      </c>
      <c r="L307" s="36">
        <v>47</v>
      </c>
      <c r="M307" s="36">
        <v>32</v>
      </c>
      <c r="N307" s="36">
        <v>36</v>
      </c>
      <c r="O307" s="36">
        <v>12</v>
      </c>
      <c r="P307" s="36"/>
    </row>
    <row r="308" spans="1:16" ht="15.75" x14ac:dyDescent="0.25">
      <c r="A308" s="84" t="s">
        <v>119</v>
      </c>
      <c r="B308" s="85"/>
      <c r="C308" s="36"/>
      <c r="D308" s="36"/>
      <c r="E308" s="36"/>
      <c r="F308" s="36"/>
      <c r="G308" s="36"/>
      <c r="H308" s="36"/>
      <c r="I308" s="36"/>
      <c r="J308" s="36"/>
      <c r="K308" s="36">
        <v>4</v>
      </c>
      <c r="L308" s="36">
        <v>6</v>
      </c>
      <c r="M308" s="36">
        <v>14</v>
      </c>
      <c r="N308" s="36">
        <v>18</v>
      </c>
      <c r="O308" s="36">
        <v>4</v>
      </c>
      <c r="P308" s="36"/>
    </row>
    <row r="309" spans="1:16" ht="15.75" x14ac:dyDescent="0.25">
      <c r="A309" s="84" t="s">
        <v>22</v>
      </c>
      <c r="B309" s="85"/>
      <c r="C309" s="36"/>
      <c r="D309" s="36"/>
      <c r="E309" s="36"/>
      <c r="F309" s="36"/>
      <c r="G309" s="36"/>
      <c r="H309" s="36"/>
      <c r="I309" s="36"/>
      <c r="J309" s="36"/>
      <c r="K309" s="36">
        <v>8</v>
      </c>
      <c r="L309" s="36">
        <v>15</v>
      </c>
      <c r="M309" s="36">
        <v>14</v>
      </c>
      <c r="N309" s="36">
        <v>10</v>
      </c>
      <c r="O309" s="36">
        <v>2</v>
      </c>
      <c r="P309" s="36"/>
    </row>
    <row r="310" spans="1:16" s="100" customFormat="1" ht="15.75" x14ac:dyDescent="0.25">
      <c r="A310" s="81" t="s">
        <v>14</v>
      </c>
      <c r="B310" s="82"/>
      <c r="C310" s="82">
        <f t="shared" ref="C310:P310" si="23">SUM(C303:C309)</f>
        <v>0</v>
      </c>
      <c r="D310" s="82">
        <f t="shared" si="23"/>
        <v>0</v>
      </c>
      <c r="E310" s="82">
        <f t="shared" si="23"/>
        <v>0</v>
      </c>
      <c r="F310" s="82">
        <f t="shared" si="23"/>
        <v>0</v>
      </c>
      <c r="G310" s="82">
        <f t="shared" si="23"/>
        <v>0</v>
      </c>
      <c r="H310" s="82">
        <f t="shared" si="23"/>
        <v>0</v>
      </c>
      <c r="I310" s="82">
        <f t="shared" si="23"/>
        <v>0</v>
      </c>
      <c r="J310" s="82">
        <f t="shared" si="23"/>
        <v>0</v>
      </c>
      <c r="K310" s="82">
        <f t="shared" si="23"/>
        <v>83</v>
      </c>
      <c r="L310" s="82">
        <f t="shared" si="23"/>
        <v>231</v>
      </c>
      <c r="M310" s="82">
        <f t="shared" si="23"/>
        <v>325</v>
      </c>
      <c r="N310" s="82">
        <f t="shared" si="23"/>
        <v>297</v>
      </c>
      <c r="O310" s="82">
        <f t="shared" si="23"/>
        <v>57</v>
      </c>
      <c r="P310" s="82">
        <f t="shared" si="23"/>
        <v>0</v>
      </c>
    </row>
    <row r="311" spans="1:16" s="100" customFormat="1" ht="15.75" x14ac:dyDescent="0.25">
      <c r="A311" s="86" t="s">
        <v>23</v>
      </c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7" t="s">
        <v>15</v>
      </c>
      <c r="O311" s="83"/>
      <c r="P311" s="101">
        <f>SUM(C310:P310)</f>
        <v>993</v>
      </c>
    </row>
    <row r="312" spans="1:16" ht="15.75" x14ac:dyDescent="0.25">
      <c r="A312" s="41"/>
      <c r="B312" s="41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3"/>
      <c r="P312" s="43"/>
    </row>
    <row r="313" spans="1:16" ht="15.75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</row>
    <row r="314" spans="1:16" ht="16.5" thickBot="1" x14ac:dyDescent="0.3">
      <c r="A314" s="31" t="s">
        <v>81</v>
      </c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</row>
    <row r="315" spans="1:16" ht="16.5" thickBot="1" x14ac:dyDescent="0.3">
      <c r="A315" s="32"/>
      <c r="B315" s="33"/>
      <c r="C315" s="34" t="s">
        <v>0</v>
      </c>
      <c r="D315" s="35" t="s">
        <v>1</v>
      </c>
      <c r="E315" s="35" t="s">
        <v>2</v>
      </c>
      <c r="F315" s="35" t="s">
        <v>3</v>
      </c>
      <c r="G315" s="35" t="s">
        <v>4</v>
      </c>
      <c r="H315" s="35" t="s">
        <v>5</v>
      </c>
      <c r="I315" s="35" t="s">
        <v>6</v>
      </c>
      <c r="J315" s="35" t="s">
        <v>7</v>
      </c>
      <c r="K315" s="35" t="s">
        <v>8</v>
      </c>
      <c r="L315" s="35" t="s">
        <v>9</v>
      </c>
      <c r="M315" s="35" t="s">
        <v>10</v>
      </c>
      <c r="N315" s="35" t="s">
        <v>11</v>
      </c>
      <c r="O315" s="35" t="s">
        <v>12</v>
      </c>
      <c r="P315" s="35" t="s">
        <v>13</v>
      </c>
    </row>
    <row r="316" spans="1:16" ht="15.75" x14ac:dyDescent="0.25">
      <c r="A316" s="36" t="s">
        <v>16</v>
      </c>
      <c r="B316" s="37"/>
      <c r="C316" s="36"/>
      <c r="D316" s="36"/>
      <c r="E316" s="36"/>
      <c r="F316" s="36"/>
      <c r="G316" s="36"/>
      <c r="H316" s="36"/>
      <c r="I316" s="36"/>
      <c r="J316" s="36"/>
      <c r="K316" s="36">
        <v>30</v>
      </c>
      <c r="L316" s="36"/>
      <c r="M316" s="36"/>
      <c r="N316" s="36"/>
      <c r="O316" s="36"/>
      <c r="P316" s="36"/>
    </row>
    <row r="317" spans="1:16" ht="15.75" x14ac:dyDescent="0.25">
      <c r="A317" s="137" t="s">
        <v>17</v>
      </c>
      <c r="B317" s="138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</row>
    <row r="318" spans="1:16" ht="15.75" x14ac:dyDescent="0.25">
      <c r="A318" s="36" t="s">
        <v>18</v>
      </c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</row>
    <row r="319" spans="1:16" ht="15.75" x14ac:dyDescent="0.25">
      <c r="A319" s="36" t="s">
        <v>19</v>
      </c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</row>
    <row r="320" spans="1:16" ht="15.75" x14ac:dyDescent="0.25">
      <c r="A320" s="36" t="s">
        <v>20</v>
      </c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</row>
    <row r="321" spans="1:16" ht="15.75" x14ac:dyDescent="0.25">
      <c r="A321" s="84" t="s">
        <v>119</v>
      </c>
      <c r="B321" s="85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</row>
    <row r="322" spans="1:16" ht="15.75" x14ac:dyDescent="0.25">
      <c r="A322" s="84" t="s">
        <v>22</v>
      </c>
      <c r="B322" s="85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</row>
    <row r="323" spans="1:16" s="100" customFormat="1" ht="15.75" x14ac:dyDescent="0.25">
      <c r="A323" s="81" t="s">
        <v>14</v>
      </c>
      <c r="B323" s="82"/>
      <c r="C323" s="82">
        <f t="shared" ref="C323:P323" si="24">SUM(C316:C322)</f>
        <v>0</v>
      </c>
      <c r="D323" s="82">
        <f t="shared" si="24"/>
        <v>0</v>
      </c>
      <c r="E323" s="82">
        <f t="shared" si="24"/>
        <v>0</v>
      </c>
      <c r="F323" s="82">
        <f t="shared" si="24"/>
        <v>0</v>
      </c>
      <c r="G323" s="82">
        <f t="shared" si="24"/>
        <v>0</v>
      </c>
      <c r="H323" s="82">
        <f t="shared" si="24"/>
        <v>0</v>
      </c>
      <c r="I323" s="82">
        <f t="shared" si="24"/>
        <v>0</v>
      </c>
      <c r="J323" s="82">
        <f t="shared" si="24"/>
        <v>0</v>
      </c>
      <c r="K323" s="82">
        <f>SUM(K316:K322)</f>
        <v>30</v>
      </c>
      <c r="L323" s="82">
        <f>SUM(L316:L322)</f>
        <v>0</v>
      </c>
      <c r="M323" s="82">
        <f t="shared" si="24"/>
        <v>0</v>
      </c>
      <c r="N323" s="82">
        <f t="shared" si="24"/>
        <v>0</v>
      </c>
      <c r="O323" s="82">
        <f t="shared" si="24"/>
        <v>0</v>
      </c>
      <c r="P323" s="82">
        <f t="shared" si="24"/>
        <v>0</v>
      </c>
    </row>
    <row r="324" spans="1:16" s="100" customFormat="1" ht="15.75" x14ac:dyDescent="0.25">
      <c r="A324" s="86" t="s">
        <v>23</v>
      </c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7" t="s">
        <v>15</v>
      </c>
      <c r="O324" s="83"/>
      <c r="P324" s="101">
        <f>SUM(C323:P323)</f>
        <v>30</v>
      </c>
    </row>
    <row r="325" spans="1:16" ht="15.75" x14ac:dyDescent="0.25">
      <c r="A325" s="41"/>
      <c r="B325" s="41" t="s">
        <v>244</v>
      </c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3"/>
      <c r="P325" s="43"/>
    </row>
    <row r="326" spans="1:16" ht="15.75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</row>
    <row r="327" spans="1:16" ht="16.5" thickBot="1" x14ac:dyDescent="0.3">
      <c r="A327" s="31" t="s">
        <v>82</v>
      </c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</row>
    <row r="328" spans="1:16" ht="16.5" thickBot="1" x14ac:dyDescent="0.3">
      <c r="A328" s="32"/>
      <c r="B328" s="33"/>
      <c r="C328" s="34" t="s">
        <v>0</v>
      </c>
      <c r="D328" s="35" t="s">
        <v>1</v>
      </c>
      <c r="E328" s="35" t="s">
        <v>2</v>
      </c>
      <c r="F328" s="35" t="s">
        <v>3</v>
      </c>
      <c r="G328" s="35" t="s">
        <v>4</v>
      </c>
      <c r="H328" s="35" t="s">
        <v>5</v>
      </c>
      <c r="I328" s="35" t="s">
        <v>6</v>
      </c>
      <c r="J328" s="35" t="s">
        <v>7</v>
      </c>
      <c r="K328" s="35" t="s">
        <v>8</v>
      </c>
      <c r="L328" s="35" t="s">
        <v>9</v>
      </c>
      <c r="M328" s="35" t="s">
        <v>10</v>
      </c>
      <c r="N328" s="35" t="s">
        <v>11</v>
      </c>
      <c r="O328" s="35" t="s">
        <v>12</v>
      </c>
      <c r="P328" s="35" t="s">
        <v>13</v>
      </c>
    </row>
    <row r="329" spans="1:16" ht="15.75" x14ac:dyDescent="0.25">
      <c r="A329" s="36" t="s">
        <v>16</v>
      </c>
      <c r="B329" s="37"/>
      <c r="C329" s="36"/>
      <c r="D329" s="36"/>
      <c r="E329" s="36"/>
      <c r="F329" s="36"/>
      <c r="G329" s="36"/>
      <c r="H329" s="36"/>
      <c r="I329" s="36"/>
      <c r="J329" s="36"/>
      <c r="K329" s="36">
        <v>6</v>
      </c>
      <c r="L329" s="36">
        <v>160</v>
      </c>
      <c r="M329" s="36">
        <v>190</v>
      </c>
      <c r="N329" s="36">
        <v>165</v>
      </c>
      <c r="O329" s="36">
        <v>10</v>
      </c>
      <c r="P329" s="36"/>
    </row>
    <row r="330" spans="1:16" ht="15.75" x14ac:dyDescent="0.25">
      <c r="A330" s="137" t="s">
        <v>17</v>
      </c>
      <c r="B330" s="138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</row>
    <row r="331" spans="1:16" ht="15.75" x14ac:dyDescent="0.25">
      <c r="A331" s="36" t="s">
        <v>18</v>
      </c>
      <c r="B331" s="36"/>
      <c r="C331" s="36"/>
      <c r="D331" s="36"/>
      <c r="E331" s="36"/>
      <c r="F331" s="36"/>
      <c r="G331" s="36"/>
      <c r="H331" s="36"/>
      <c r="I331" s="36"/>
      <c r="J331" s="36"/>
      <c r="K331" s="36">
        <v>3</v>
      </c>
      <c r="L331" s="36">
        <v>7</v>
      </c>
      <c r="M331" s="36">
        <v>10</v>
      </c>
      <c r="N331" s="36">
        <v>11</v>
      </c>
      <c r="O331" s="36">
        <v>2</v>
      </c>
      <c r="P331" s="36"/>
    </row>
    <row r="332" spans="1:16" ht="15.75" x14ac:dyDescent="0.25">
      <c r="A332" s="36" t="s">
        <v>19</v>
      </c>
      <c r="B332" s="36"/>
      <c r="C332" s="36"/>
      <c r="D332" s="36"/>
      <c r="E332" s="36"/>
      <c r="F332" s="36"/>
      <c r="G332" s="36"/>
      <c r="H332" s="36"/>
      <c r="I332" s="36"/>
      <c r="J332" s="36"/>
      <c r="K332" s="36">
        <v>18</v>
      </c>
      <c r="L332" s="36">
        <v>42</v>
      </c>
      <c r="M332" s="36">
        <v>23</v>
      </c>
      <c r="N332" s="36">
        <v>19</v>
      </c>
      <c r="O332" s="36">
        <v>4</v>
      </c>
      <c r="P332" s="36"/>
    </row>
    <row r="333" spans="1:16" ht="15.75" x14ac:dyDescent="0.25">
      <c r="A333" s="36" t="s">
        <v>20</v>
      </c>
      <c r="B333" s="36"/>
      <c r="C333" s="36"/>
      <c r="D333" s="36"/>
      <c r="E333" s="36"/>
      <c r="F333" s="36"/>
      <c r="G333" s="36"/>
      <c r="H333" s="36"/>
      <c r="I333" s="36"/>
      <c r="J333" s="36"/>
      <c r="K333" s="36">
        <v>41</v>
      </c>
      <c r="L333" s="36">
        <v>28</v>
      </c>
      <c r="M333" s="36">
        <v>29</v>
      </c>
      <c r="N333" s="36">
        <v>34</v>
      </c>
      <c r="O333" s="36">
        <v>4</v>
      </c>
      <c r="P333" s="36"/>
    </row>
    <row r="334" spans="1:16" ht="15.75" x14ac:dyDescent="0.25">
      <c r="A334" s="84" t="s">
        <v>119</v>
      </c>
      <c r="B334" s="85"/>
      <c r="C334" s="36"/>
      <c r="D334" s="36"/>
      <c r="E334" s="36"/>
      <c r="F334" s="36"/>
      <c r="G334" s="36"/>
      <c r="H334" s="36"/>
      <c r="I334" s="36"/>
      <c r="J334" s="36"/>
      <c r="K334" s="36">
        <v>3</v>
      </c>
      <c r="L334" s="36">
        <v>2</v>
      </c>
      <c r="M334" s="36">
        <v>2</v>
      </c>
      <c r="N334" s="36">
        <v>1</v>
      </c>
      <c r="O334" s="36">
        <v>0</v>
      </c>
      <c r="P334" s="36"/>
    </row>
    <row r="335" spans="1:16" ht="15.75" x14ac:dyDescent="0.25">
      <c r="A335" s="84" t="s">
        <v>22</v>
      </c>
      <c r="B335" s="85"/>
      <c r="C335" s="36"/>
      <c r="D335" s="36"/>
      <c r="E335" s="36"/>
      <c r="F335" s="36"/>
      <c r="G335" s="36"/>
      <c r="H335" s="36"/>
      <c r="I335" s="36"/>
      <c r="J335" s="36"/>
      <c r="K335" s="36">
        <v>4</v>
      </c>
      <c r="L335" s="36">
        <v>20</v>
      </c>
      <c r="M335" s="36">
        <v>21</v>
      </c>
      <c r="N335" s="36">
        <v>21</v>
      </c>
      <c r="O335" s="36">
        <v>5</v>
      </c>
      <c r="P335" s="36"/>
    </row>
    <row r="336" spans="1:16" s="100" customFormat="1" ht="15.75" x14ac:dyDescent="0.25">
      <c r="A336" s="81" t="s">
        <v>14</v>
      </c>
      <c r="B336" s="82"/>
      <c r="C336" s="82">
        <f t="shared" ref="C336:P336" si="25">SUM(C329:C335)</f>
        <v>0</v>
      </c>
      <c r="D336" s="82">
        <f t="shared" si="25"/>
        <v>0</v>
      </c>
      <c r="E336" s="82">
        <f t="shared" si="25"/>
        <v>0</v>
      </c>
      <c r="F336" s="82">
        <f t="shared" si="25"/>
        <v>0</v>
      </c>
      <c r="G336" s="82">
        <f t="shared" si="25"/>
        <v>0</v>
      </c>
      <c r="H336" s="82">
        <f t="shared" si="25"/>
        <v>0</v>
      </c>
      <c r="I336" s="82">
        <f t="shared" si="25"/>
        <v>0</v>
      </c>
      <c r="J336" s="82">
        <f t="shared" si="25"/>
        <v>0</v>
      </c>
      <c r="K336" s="82">
        <f>SUM(K329:K335)</f>
        <v>75</v>
      </c>
      <c r="L336" s="82">
        <f>SUM(L329:L335)</f>
        <v>259</v>
      </c>
      <c r="M336" s="82">
        <f t="shared" si="25"/>
        <v>275</v>
      </c>
      <c r="N336" s="82">
        <f t="shared" si="25"/>
        <v>251</v>
      </c>
      <c r="O336" s="82">
        <f t="shared" si="25"/>
        <v>25</v>
      </c>
      <c r="P336" s="82">
        <f t="shared" si="25"/>
        <v>0</v>
      </c>
    </row>
    <row r="337" spans="1:16" s="100" customFormat="1" ht="15.75" x14ac:dyDescent="0.25">
      <c r="A337" s="86" t="s">
        <v>23</v>
      </c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7" t="s">
        <v>15</v>
      </c>
      <c r="O337" s="83"/>
      <c r="P337" s="101">
        <f>SUM(C336:P336)</f>
        <v>885</v>
      </c>
    </row>
    <row r="338" spans="1:16" ht="15.75" x14ac:dyDescent="0.25">
      <c r="A338" s="41"/>
      <c r="B338" s="41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3"/>
      <c r="P338" s="43"/>
    </row>
    <row r="339" spans="1:16" ht="15.75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</row>
    <row r="340" spans="1:16" ht="16.5" thickBot="1" x14ac:dyDescent="0.3">
      <c r="A340" s="31" t="s">
        <v>83</v>
      </c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</row>
    <row r="341" spans="1:16" ht="16.5" thickBot="1" x14ac:dyDescent="0.3">
      <c r="A341" s="32"/>
      <c r="B341" s="33"/>
      <c r="C341" s="34" t="s">
        <v>0</v>
      </c>
      <c r="D341" s="35" t="s">
        <v>1</v>
      </c>
      <c r="E341" s="35" t="s">
        <v>2</v>
      </c>
      <c r="F341" s="35" t="s">
        <v>3</v>
      </c>
      <c r="G341" s="35" t="s">
        <v>4</v>
      </c>
      <c r="H341" s="35" t="s">
        <v>5</v>
      </c>
      <c r="I341" s="35" t="s">
        <v>6</v>
      </c>
      <c r="J341" s="35" t="s">
        <v>7</v>
      </c>
      <c r="K341" s="35" t="s">
        <v>8</v>
      </c>
      <c r="L341" s="35" t="s">
        <v>9</v>
      </c>
      <c r="M341" s="35" t="s">
        <v>10</v>
      </c>
      <c r="N341" s="35" t="s">
        <v>11</v>
      </c>
      <c r="O341" s="35" t="s">
        <v>12</v>
      </c>
      <c r="P341" s="35" t="s">
        <v>13</v>
      </c>
    </row>
    <row r="342" spans="1:16" ht="15.75" x14ac:dyDescent="0.25">
      <c r="A342" s="36" t="s">
        <v>16</v>
      </c>
      <c r="B342" s="37"/>
      <c r="C342" s="36"/>
      <c r="D342" s="36"/>
      <c r="E342" s="36"/>
      <c r="F342" s="36"/>
      <c r="G342" s="36"/>
      <c r="H342" s="36"/>
      <c r="I342" s="36"/>
      <c r="J342" s="36"/>
      <c r="K342" s="36">
        <v>4</v>
      </c>
      <c r="L342" s="36">
        <v>130</v>
      </c>
      <c r="M342" s="36">
        <v>210</v>
      </c>
      <c r="N342" s="36">
        <v>21</v>
      </c>
      <c r="O342" s="36">
        <v>3</v>
      </c>
      <c r="P342" s="36"/>
    </row>
    <row r="343" spans="1:16" ht="15.75" x14ac:dyDescent="0.25">
      <c r="A343" s="137" t="s">
        <v>17</v>
      </c>
      <c r="B343" s="138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</row>
    <row r="344" spans="1:16" ht="15.75" x14ac:dyDescent="0.25">
      <c r="A344" s="36" t="s">
        <v>18</v>
      </c>
      <c r="B344" s="36"/>
      <c r="C344" s="36"/>
      <c r="D344" s="36"/>
      <c r="E344" s="36"/>
      <c r="F344" s="36"/>
      <c r="G344" s="36"/>
      <c r="H344" s="36"/>
      <c r="I344" s="36"/>
      <c r="J344" s="36"/>
      <c r="K344" s="36">
        <v>3</v>
      </c>
      <c r="L344" s="36">
        <v>6</v>
      </c>
      <c r="M344" s="36">
        <v>8</v>
      </c>
      <c r="N344" s="36">
        <v>2</v>
      </c>
      <c r="O344" s="36">
        <v>1</v>
      </c>
      <c r="P344" s="36"/>
    </row>
    <row r="345" spans="1:16" ht="15.75" x14ac:dyDescent="0.25">
      <c r="A345" s="36" t="s">
        <v>19</v>
      </c>
      <c r="B345" s="36"/>
      <c r="C345" s="36"/>
      <c r="D345" s="36"/>
      <c r="E345" s="36"/>
      <c r="F345" s="36"/>
      <c r="G345" s="36"/>
      <c r="H345" s="36"/>
      <c r="I345" s="36"/>
      <c r="J345" s="36"/>
      <c r="K345" s="36">
        <v>29</v>
      </c>
      <c r="L345" s="36">
        <v>12</v>
      </c>
      <c r="M345" s="36">
        <v>20</v>
      </c>
      <c r="N345" s="36">
        <v>14</v>
      </c>
      <c r="O345" s="36">
        <v>5</v>
      </c>
      <c r="P345" s="36"/>
    </row>
    <row r="346" spans="1:16" ht="15.75" x14ac:dyDescent="0.25">
      <c r="A346" s="36" t="s">
        <v>20</v>
      </c>
      <c r="B346" s="36"/>
      <c r="C346" s="36"/>
      <c r="D346" s="36"/>
      <c r="E346" s="36"/>
      <c r="F346" s="36"/>
      <c r="G346" s="36"/>
      <c r="H346" s="36"/>
      <c r="I346" s="36"/>
      <c r="J346" s="36"/>
      <c r="K346" s="36">
        <v>52</v>
      </c>
      <c r="L346" s="36">
        <v>21</v>
      </c>
      <c r="M346" s="36">
        <v>25</v>
      </c>
      <c r="N346" s="36">
        <v>10</v>
      </c>
      <c r="O346" s="36">
        <v>8</v>
      </c>
      <c r="P346" s="36"/>
    </row>
    <row r="347" spans="1:16" ht="15.75" x14ac:dyDescent="0.25">
      <c r="A347" s="84" t="s">
        <v>119</v>
      </c>
      <c r="B347" s="85"/>
      <c r="C347" s="36"/>
      <c r="D347" s="36"/>
      <c r="E347" s="36"/>
      <c r="F347" s="36"/>
      <c r="G347" s="36"/>
      <c r="H347" s="36"/>
      <c r="I347" s="36"/>
      <c r="J347" s="36"/>
      <c r="K347" s="36">
        <v>1</v>
      </c>
      <c r="L347" s="36">
        <v>2</v>
      </c>
      <c r="M347" s="36">
        <v>4</v>
      </c>
      <c r="N347" s="36">
        <v>2</v>
      </c>
      <c r="O347" s="36">
        <v>2</v>
      </c>
      <c r="P347" s="36"/>
    </row>
    <row r="348" spans="1:16" ht="15.75" x14ac:dyDescent="0.25">
      <c r="A348" s="84" t="s">
        <v>22</v>
      </c>
      <c r="B348" s="85"/>
      <c r="C348" s="36"/>
      <c r="D348" s="36"/>
      <c r="E348" s="36"/>
      <c r="F348" s="36"/>
      <c r="G348" s="36"/>
      <c r="H348" s="36"/>
      <c r="I348" s="36"/>
      <c r="J348" s="36"/>
      <c r="K348" s="36"/>
      <c r="L348" s="36">
        <v>8</v>
      </c>
      <c r="M348" s="36">
        <v>6</v>
      </c>
      <c r="N348" s="36">
        <v>4</v>
      </c>
      <c r="O348" s="36">
        <v>1</v>
      </c>
      <c r="P348" s="36"/>
    </row>
    <row r="349" spans="1:16" s="100" customFormat="1" ht="15.75" x14ac:dyDescent="0.25">
      <c r="A349" s="81" t="s">
        <v>14</v>
      </c>
      <c r="B349" s="82"/>
      <c r="C349" s="82">
        <f t="shared" ref="C349:P349" si="26">SUM(C342:C348)</f>
        <v>0</v>
      </c>
      <c r="D349" s="82">
        <f t="shared" si="26"/>
        <v>0</v>
      </c>
      <c r="E349" s="82">
        <f t="shared" si="26"/>
        <v>0</v>
      </c>
      <c r="F349" s="82">
        <f t="shared" si="26"/>
        <v>0</v>
      </c>
      <c r="G349" s="82">
        <f t="shared" si="26"/>
        <v>0</v>
      </c>
      <c r="H349" s="82">
        <f t="shared" si="26"/>
        <v>0</v>
      </c>
      <c r="I349" s="82">
        <f t="shared" si="26"/>
        <v>0</v>
      </c>
      <c r="J349" s="82">
        <f t="shared" si="26"/>
        <v>0</v>
      </c>
      <c r="K349" s="82">
        <f t="shared" si="26"/>
        <v>89</v>
      </c>
      <c r="L349" s="82">
        <f t="shared" si="26"/>
        <v>179</v>
      </c>
      <c r="M349" s="82">
        <f t="shared" si="26"/>
        <v>273</v>
      </c>
      <c r="N349" s="82">
        <f t="shared" si="26"/>
        <v>53</v>
      </c>
      <c r="O349" s="82">
        <f t="shared" si="26"/>
        <v>20</v>
      </c>
      <c r="P349" s="82">
        <f t="shared" si="26"/>
        <v>0</v>
      </c>
    </row>
    <row r="350" spans="1:16" s="100" customFormat="1" ht="15.75" x14ac:dyDescent="0.25">
      <c r="A350" s="86" t="s">
        <v>23</v>
      </c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7" t="s">
        <v>15</v>
      </c>
      <c r="O350" s="83"/>
      <c r="P350" s="101">
        <f>SUM(C349:P349)</f>
        <v>614</v>
      </c>
    </row>
    <row r="351" spans="1:16" ht="15.75" x14ac:dyDescent="0.25">
      <c r="A351" s="41"/>
      <c r="B351" s="41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3"/>
      <c r="P351" s="43"/>
    </row>
    <row r="352" spans="1:16" ht="15.75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</row>
    <row r="353" spans="1:16" ht="16.5" thickBot="1" x14ac:dyDescent="0.3">
      <c r="A353" s="31" t="s">
        <v>84</v>
      </c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</row>
    <row r="354" spans="1:16" ht="16.5" thickBot="1" x14ac:dyDescent="0.3">
      <c r="A354" s="32"/>
      <c r="B354" s="33"/>
      <c r="C354" s="34" t="s">
        <v>0</v>
      </c>
      <c r="D354" s="35" t="s">
        <v>1</v>
      </c>
      <c r="E354" s="35" t="s">
        <v>2</v>
      </c>
      <c r="F354" s="35" t="s">
        <v>3</v>
      </c>
      <c r="G354" s="35" t="s">
        <v>4</v>
      </c>
      <c r="H354" s="35" t="s">
        <v>5</v>
      </c>
      <c r="I354" s="35" t="s">
        <v>6</v>
      </c>
      <c r="J354" s="35" t="s">
        <v>7</v>
      </c>
      <c r="K354" s="35" t="s">
        <v>8</v>
      </c>
      <c r="L354" s="35" t="s">
        <v>9</v>
      </c>
      <c r="M354" s="35" t="s">
        <v>10</v>
      </c>
      <c r="N354" s="35" t="s">
        <v>11</v>
      </c>
      <c r="O354" s="35" t="s">
        <v>12</v>
      </c>
      <c r="P354" s="35" t="s">
        <v>13</v>
      </c>
    </row>
    <row r="355" spans="1:16" ht="15.75" x14ac:dyDescent="0.25">
      <c r="A355" s="36" t="s">
        <v>16</v>
      </c>
      <c r="B355" s="37"/>
      <c r="C355" s="36"/>
      <c r="D355" s="36"/>
      <c r="E355" s="36"/>
      <c r="F355" s="36"/>
      <c r="G355" s="36"/>
      <c r="H355" s="36"/>
      <c r="I355" s="36"/>
      <c r="J355" s="36"/>
      <c r="K355" s="36">
        <v>1</v>
      </c>
      <c r="L355" s="36">
        <v>3</v>
      </c>
      <c r="M355" s="36">
        <v>8</v>
      </c>
      <c r="N355" s="36">
        <v>14</v>
      </c>
      <c r="O355" s="36">
        <v>10</v>
      </c>
      <c r="P355" s="36"/>
    </row>
    <row r="356" spans="1:16" ht="15.75" x14ac:dyDescent="0.25">
      <c r="A356" s="137" t="s">
        <v>17</v>
      </c>
      <c r="B356" s="138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</row>
    <row r="357" spans="1:16" ht="15.75" x14ac:dyDescent="0.25">
      <c r="A357" s="36" t="s">
        <v>18</v>
      </c>
      <c r="B357" s="36"/>
      <c r="C357" s="36"/>
      <c r="D357" s="36"/>
      <c r="E357" s="36"/>
      <c r="F357" s="36"/>
      <c r="G357" s="36"/>
      <c r="H357" s="36"/>
      <c r="I357" s="36"/>
      <c r="J357" s="36"/>
      <c r="K357" s="36">
        <v>5</v>
      </c>
      <c r="L357" s="36">
        <v>10</v>
      </c>
      <c r="M357" s="36">
        <v>5</v>
      </c>
      <c r="N357" s="36">
        <v>3</v>
      </c>
      <c r="O357" s="36">
        <v>1</v>
      </c>
      <c r="P357" s="36"/>
    </row>
    <row r="358" spans="1:16" ht="15.75" x14ac:dyDescent="0.25">
      <c r="A358" s="36" t="s">
        <v>19</v>
      </c>
      <c r="B358" s="36"/>
      <c r="C358" s="36"/>
      <c r="D358" s="36"/>
      <c r="E358" s="36"/>
      <c r="F358" s="36"/>
      <c r="G358" s="36"/>
      <c r="H358" s="36"/>
      <c r="I358" s="36"/>
      <c r="J358" s="36"/>
      <c r="K358" s="36">
        <v>32</v>
      </c>
      <c r="L358" s="36">
        <v>21</v>
      </c>
      <c r="M358" s="36">
        <v>28</v>
      </c>
      <c r="N358" s="36">
        <v>4</v>
      </c>
      <c r="O358" s="36">
        <v>5</v>
      </c>
      <c r="P358" s="36"/>
    </row>
    <row r="359" spans="1:16" ht="15.75" x14ac:dyDescent="0.25">
      <c r="A359" s="36" t="s">
        <v>20</v>
      </c>
      <c r="B359" s="36"/>
      <c r="C359" s="36"/>
      <c r="D359" s="36"/>
      <c r="E359" s="36"/>
      <c r="F359" s="36"/>
      <c r="G359" s="36"/>
      <c r="H359" s="36"/>
      <c r="I359" s="36"/>
      <c r="J359" s="36"/>
      <c r="K359" s="36">
        <v>18</v>
      </c>
      <c r="L359" s="36">
        <v>32</v>
      </c>
      <c r="M359" s="36">
        <v>49</v>
      </c>
      <c r="N359" s="36">
        <v>15</v>
      </c>
      <c r="O359" s="36">
        <v>3</v>
      </c>
      <c r="P359" s="36"/>
    </row>
    <row r="360" spans="1:16" ht="15.75" x14ac:dyDescent="0.25">
      <c r="A360" s="84" t="s">
        <v>119</v>
      </c>
      <c r="B360" s="85"/>
      <c r="C360" s="36"/>
      <c r="D360" s="36"/>
      <c r="E360" s="36"/>
      <c r="F360" s="36"/>
      <c r="G360" s="36"/>
      <c r="H360" s="36"/>
      <c r="I360" s="36"/>
      <c r="J360" s="36"/>
      <c r="K360" s="36">
        <v>3</v>
      </c>
      <c r="L360" s="36">
        <v>1</v>
      </c>
      <c r="M360" s="36">
        <v>2</v>
      </c>
      <c r="N360" s="36">
        <v>4</v>
      </c>
      <c r="O360" s="36">
        <v>1</v>
      </c>
      <c r="P360" s="36"/>
    </row>
    <row r="361" spans="1:16" ht="15.75" x14ac:dyDescent="0.25">
      <c r="A361" s="84" t="s">
        <v>22</v>
      </c>
      <c r="B361" s="85"/>
      <c r="C361" s="36"/>
      <c r="D361" s="36"/>
      <c r="E361" s="36"/>
      <c r="F361" s="36"/>
      <c r="G361" s="36"/>
      <c r="H361" s="36"/>
      <c r="I361" s="36"/>
      <c r="J361" s="36"/>
      <c r="K361" s="36">
        <v>2</v>
      </c>
      <c r="L361" s="36">
        <v>10</v>
      </c>
      <c r="M361" s="36">
        <v>12</v>
      </c>
      <c r="N361" s="36">
        <v>17</v>
      </c>
      <c r="O361" s="36">
        <v>2</v>
      </c>
      <c r="P361" s="36"/>
    </row>
    <row r="362" spans="1:16" s="100" customFormat="1" ht="15.75" x14ac:dyDescent="0.25">
      <c r="A362" s="81" t="s">
        <v>14</v>
      </c>
      <c r="B362" s="82"/>
      <c r="C362" s="82">
        <f t="shared" ref="C362:P362" si="27">SUM(C355:C361)</f>
        <v>0</v>
      </c>
      <c r="D362" s="82">
        <f t="shared" si="27"/>
        <v>0</v>
      </c>
      <c r="E362" s="82">
        <f t="shared" si="27"/>
        <v>0</v>
      </c>
      <c r="F362" s="82">
        <f t="shared" si="27"/>
        <v>0</v>
      </c>
      <c r="G362" s="82">
        <f t="shared" si="27"/>
        <v>0</v>
      </c>
      <c r="H362" s="82">
        <f t="shared" si="27"/>
        <v>0</v>
      </c>
      <c r="I362" s="82">
        <f t="shared" si="27"/>
        <v>0</v>
      </c>
      <c r="J362" s="82">
        <f t="shared" si="27"/>
        <v>0</v>
      </c>
      <c r="K362" s="82">
        <f t="shared" si="27"/>
        <v>61</v>
      </c>
      <c r="L362" s="82">
        <f t="shared" si="27"/>
        <v>77</v>
      </c>
      <c r="M362" s="82">
        <f t="shared" si="27"/>
        <v>104</v>
      </c>
      <c r="N362" s="82">
        <f t="shared" si="27"/>
        <v>57</v>
      </c>
      <c r="O362" s="82">
        <f t="shared" si="27"/>
        <v>22</v>
      </c>
      <c r="P362" s="82">
        <f t="shared" si="27"/>
        <v>0</v>
      </c>
    </row>
    <row r="363" spans="1:16" s="100" customFormat="1" ht="15.75" x14ac:dyDescent="0.25">
      <c r="A363" s="86" t="s">
        <v>23</v>
      </c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7" t="s">
        <v>15</v>
      </c>
      <c r="O363" s="83"/>
      <c r="P363" s="101">
        <f>SUM(C362:P362)</f>
        <v>321</v>
      </c>
    </row>
    <row r="364" spans="1:16" ht="15.75" x14ac:dyDescent="0.25">
      <c r="A364" s="41"/>
      <c r="B364" s="41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3"/>
      <c r="P364" s="43"/>
    </row>
    <row r="365" spans="1:16" ht="15.75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</row>
    <row r="366" spans="1:16" ht="16.5" thickBot="1" x14ac:dyDescent="0.3">
      <c r="A366" s="31" t="s">
        <v>85</v>
      </c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</row>
    <row r="367" spans="1:16" ht="16.5" thickBot="1" x14ac:dyDescent="0.3">
      <c r="A367" s="32"/>
      <c r="B367" s="33"/>
      <c r="C367" s="34" t="s">
        <v>0</v>
      </c>
      <c r="D367" s="35" t="s">
        <v>1</v>
      </c>
      <c r="E367" s="35" t="s">
        <v>2</v>
      </c>
      <c r="F367" s="35" t="s">
        <v>3</v>
      </c>
      <c r="G367" s="35" t="s">
        <v>4</v>
      </c>
      <c r="H367" s="35" t="s">
        <v>5</v>
      </c>
      <c r="I367" s="35" t="s">
        <v>6</v>
      </c>
      <c r="J367" s="35" t="s">
        <v>7</v>
      </c>
      <c r="K367" s="35" t="s">
        <v>8</v>
      </c>
      <c r="L367" s="35" t="s">
        <v>9</v>
      </c>
      <c r="M367" s="35" t="s">
        <v>10</v>
      </c>
      <c r="N367" s="35" t="s">
        <v>11</v>
      </c>
      <c r="O367" s="35" t="s">
        <v>12</v>
      </c>
      <c r="P367" s="35" t="s">
        <v>13</v>
      </c>
    </row>
    <row r="368" spans="1:16" ht="15.75" x14ac:dyDescent="0.25">
      <c r="A368" s="36" t="s">
        <v>16</v>
      </c>
      <c r="B368" s="37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</row>
    <row r="369" spans="1:16" ht="15.75" x14ac:dyDescent="0.25">
      <c r="A369" s="137" t="s">
        <v>17</v>
      </c>
      <c r="B369" s="138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</row>
    <row r="370" spans="1:16" ht="15.75" x14ac:dyDescent="0.25">
      <c r="A370" s="36" t="s">
        <v>18</v>
      </c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</row>
    <row r="371" spans="1:16" ht="15.75" x14ac:dyDescent="0.25">
      <c r="A371" s="36" t="s">
        <v>19</v>
      </c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</row>
    <row r="372" spans="1:16" ht="15.75" x14ac:dyDescent="0.25">
      <c r="A372" s="36" t="s">
        <v>20</v>
      </c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</row>
    <row r="373" spans="1:16" ht="15.75" x14ac:dyDescent="0.25">
      <c r="A373" s="84" t="s">
        <v>119</v>
      </c>
      <c r="B373" s="85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</row>
    <row r="374" spans="1:16" ht="15.75" x14ac:dyDescent="0.25">
      <c r="A374" s="84" t="s">
        <v>22</v>
      </c>
      <c r="B374" s="85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</row>
    <row r="375" spans="1:16" s="100" customFormat="1" ht="15.75" x14ac:dyDescent="0.25">
      <c r="A375" s="81" t="s">
        <v>14</v>
      </c>
      <c r="B375" s="82"/>
      <c r="C375" s="82">
        <f t="shared" ref="C375:P375" si="28">SUM(C368:C374)</f>
        <v>0</v>
      </c>
      <c r="D375" s="82">
        <f t="shared" si="28"/>
        <v>0</v>
      </c>
      <c r="E375" s="82">
        <f t="shared" si="28"/>
        <v>0</v>
      </c>
      <c r="F375" s="82">
        <f t="shared" si="28"/>
        <v>0</v>
      </c>
      <c r="G375" s="82">
        <f t="shared" si="28"/>
        <v>0</v>
      </c>
      <c r="H375" s="82">
        <f t="shared" si="28"/>
        <v>0</v>
      </c>
      <c r="I375" s="82">
        <f t="shared" si="28"/>
        <v>0</v>
      </c>
      <c r="J375" s="82">
        <f t="shared" si="28"/>
        <v>0</v>
      </c>
      <c r="K375" s="82">
        <f t="shared" si="28"/>
        <v>0</v>
      </c>
      <c r="L375" s="82">
        <f t="shared" si="28"/>
        <v>0</v>
      </c>
      <c r="M375" s="82">
        <f t="shared" si="28"/>
        <v>0</v>
      </c>
      <c r="N375" s="82">
        <f t="shared" si="28"/>
        <v>0</v>
      </c>
      <c r="O375" s="82">
        <f t="shared" si="28"/>
        <v>0</v>
      </c>
      <c r="P375" s="82">
        <f t="shared" si="28"/>
        <v>0</v>
      </c>
    </row>
    <row r="376" spans="1:16" s="100" customFormat="1" ht="15.75" x14ac:dyDescent="0.25">
      <c r="A376" s="86" t="s">
        <v>23</v>
      </c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7" t="s">
        <v>15</v>
      </c>
      <c r="O376" s="83"/>
      <c r="P376" s="101">
        <f>SUM(C375:P375)</f>
        <v>0</v>
      </c>
    </row>
    <row r="377" spans="1:16" ht="15.75" x14ac:dyDescent="0.25">
      <c r="A377" s="41"/>
      <c r="B377" s="41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3"/>
      <c r="P377" s="43"/>
    </row>
    <row r="378" spans="1:16" ht="15.75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</row>
    <row r="379" spans="1:16" ht="16.5" thickBot="1" x14ac:dyDescent="0.3">
      <c r="A379" s="31" t="s">
        <v>86</v>
      </c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</row>
    <row r="380" spans="1:16" ht="16.5" thickBot="1" x14ac:dyDescent="0.3">
      <c r="A380" s="32"/>
      <c r="B380" s="33"/>
      <c r="C380" s="34" t="s">
        <v>0</v>
      </c>
      <c r="D380" s="35" t="s">
        <v>1</v>
      </c>
      <c r="E380" s="35" t="s">
        <v>2</v>
      </c>
      <c r="F380" s="35" t="s">
        <v>3</v>
      </c>
      <c r="G380" s="35" t="s">
        <v>4</v>
      </c>
      <c r="H380" s="35" t="s">
        <v>5</v>
      </c>
      <c r="I380" s="35" t="s">
        <v>6</v>
      </c>
      <c r="J380" s="35" t="s">
        <v>7</v>
      </c>
      <c r="K380" s="35" t="s">
        <v>8</v>
      </c>
      <c r="L380" s="35" t="s">
        <v>9</v>
      </c>
      <c r="M380" s="35" t="s">
        <v>10</v>
      </c>
      <c r="N380" s="35" t="s">
        <v>11</v>
      </c>
      <c r="O380" s="35" t="s">
        <v>12</v>
      </c>
      <c r="P380" s="35" t="s">
        <v>13</v>
      </c>
    </row>
    <row r="381" spans="1:16" ht="15.75" x14ac:dyDescent="0.25">
      <c r="A381" s="36" t="s">
        <v>16</v>
      </c>
      <c r="B381" s="37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</row>
    <row r="382" spans="1:16" ht="15.75" x14ac:dyDescent="0.25">
      <c r="A382" s="137" t="s">
        <v>17</v>
      </c>
      <c r="B382" s="138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</row>
    <row r="383" spans="1:16" ht="15.75" x14ac:dyDescent="0.25">
      <c r="A383" s="36" t="s">
        <v>18</v>
      </c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</row>
    <row r="384" spans="1:16" ht="15.75" x14ac:dyDescent="0.25">
      <c r="A384" s="36" t="s">
        <v>19</v>
      </c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</row>
    <row r="385" spans="1:16" ht="15.75" x14ac:dyDescent="0.25">
      <c r="A385" s="36" t="s">
        <v>20</v>
      </c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</row>
    <row r="386" spans="1:16" ht="15.75" x14ac:dyDescent="0.25">
      <c r="A386" s="84" t="s">
        <v>119</v>
      </c>
      <c r="B386" s="85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</row>
    <row r="387" spans="1:16" ht="15.75" x14ac:dyDescent="0.25">
      <c r="A387" s="84" t="s">
        <v>22</v>
      </c>
      <c r="B387" s="85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</row>
    <row r="388" spans="1:16" s="100" customFormat="1" ht="15.75" x14ac:dyDescent="0.25">
      <c r="A388" s="81" t="s">
        <v>14</v>
      </c>
      <c r="B388" s="82"/>
      <c r="C388" s="82">
        <f t="shared" ref="C388:P388" si="29">SUM(C381:C387)</f>
        <v>0</v>
      </c>
      <c r="D388" s="82">
        <f t="shared" si="29"/>
        <v>0</v>
      </c>
      <c r="E388" s="82">
        <f t="shared" si="29"/>
        <v>0</v>
      </c>
      <c r="F388" s="82">
        <f t="shared" si="29"/>
        <v>0</v>
      </c>
      <c r="G388" s="82">
        <f t="shared" si="29"/>
        <v>0</v>
      </c>
      <c r="H388" s="82">
        <f t="shared" si="29"/>
        <v>0</v>
      </c>
      <c r="I388" s="82">
        <f t="shared" si="29"/>
        <v>0</v>
      </c>
      <c r="J388" s="82">
        <f t="shared" si="29"/>
        <v>0</v>
      </c>
      <c r="K388" s="82">
        <f t="shared" si="29"/>
        <v>0</v>
      </c>
      <c r="L388" s="82">
        <f t="shared" si="29"/>
        <v>0</v>
      </c>
      <c r="M388" s="82">
        <f t="shared" si="29"/>
        <v>0</v>
      </c>
      <c r="N388" s="82">
        <f t="shared" si="29"/>
        <v>0</v>
      </c>
      <c r="O388" s="82">
        <f t="shared" si="29"/>
        <v>0</v>
      </c>
      <c r="P388" s="82">
        <f t="shared" si="29"/>
        <v>0</v>
      </c>
    </row>
    <row r="389" spans="1:16" s="100" customFormat="1" ht="15.75" x14ac:dyDescent="0.25">
      <c r="A389" s="86" t="s">
        <v>23</v>
      </c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7" t="s">
        <v>15</v>
      </c>
      <c r="O389" s="83"/>
      <c r="P389" s="101">
        <f>SUM(C388:P388)</f>
        <v>0</v>
      </c>
    </row>
    <row r="390" spans="1:16" ht="15.75" x14ac:dyDescent="0.25">
      <c r="A390" s="41"/>
      <c r="B390" s="41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3"/>
      <c r="P390" s="43"/>
    </row>
    <row r="391" spans="1:16" ht="15.75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</row>
    <row r="392" spans="1:16" ht="16.5" thickBot="1" x14ac:dyDescent="0.3">
      <c r="A392" s="31" t="s">
        <v>87</v>
      </c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</row>
    <row r="393" spans="1:16" ht="16.5" thickBot="1" x14ac:dyDescent="0.3">
      <c r="A393" s="32"/>
      <c r="B393" s="33"/>
      <c r="C393" s="34" t="s">
        <v>0</v>
      </c>
      <c r="D393" s="35" t="s">
        <v>1</v>
      </c>
      <c r="E393" s="35" t="s">
        <v>2</v>
      </c>
      <c r="F393" s="35" t="s">
        <v>3</v>
      </c>
      <c r="G393" s="35" t="s">
        <v>4</v>
      </c>
      <c r="H393" s="35" t="s">
        <v>5</v>
      </c>
      <c r="I393" s="35" t="s">
        <v>6</v>
      </c>
      <c r="J393" s="35" t="s">
        <v>7</v>
      </c>
      <c r="K393" s="35" t="s">
        <v>8</v>
      </c>
      <c r="L393" s="35" t="s">
        <v>9</v>
      </c>
      <c r="M393" s="35" t="s">
        <v>10</v>
      </c>
      <c r="N393" s="35" t="s">
        <v>11</v>
      </c>
      <c r="O393" s="35" t="s">
        <v>12</v>
      </c>
      <c r="P393" s="35" t="s">
        <v>13</v>
      </c>
    </row>
    <row r="394" spans="1:16" ht="15.75" x14ac:dyDescent="0.25">
      <c r="A394" s="36" t="s">
        <v>16</v>
      </c>
      <c r="B394" s="37"/>
      <c r="C394" s="36"/>
      <c r="D394" s="36"/>
      <c r="E394" s="36">
        <v>0</v>
      </c>
      <c r="F394" s="36"/>
      <c r="G394" s="36">
        <v>3</v>
      </c>
      <c r="H394" s="36"/>
      <c r="I394" s="36"/>
      <c r="J394" s="36"/>
      <c r="K394" s="36">
        <v>4</v>
      </c>
      <c r="L394" s="36">
        <v>9</v>
      </c>
      <c r="M394" s="36">
        <v>6</v>
      </c>
      <c r="N394" s="36">
        <v>4</v>
      </c>
      <c r="O394" s="36">
        <v>6</v>
      </c>
      <c r="P394" s="36"/>
    </row>
    <row r="395" spans="1:16" ht="15.75" x14ac:dyDescent="0.25">
      <c r="A395" s="137" t="s">
        <v>17</v>
      </c>
      <c r="B395" s="138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</row>
    <row r="396" spans="1:16" ht="15.75" x14ac:dyDescent="0.25">
      <c r="A396" s="36" t="s">
        <v>18</v>
      </c>
      <c r="B396" s="36"/>
      <c r="C396" s="36"/>
      <c r="D396" s="36"/>
      <c r="E396" s="36">
        <v>11</v>
      </c>
      <c r="F396" s="36"/>
      <c r="G396" s="36">
        <v>0</v>
      </c>
      <c r="H396" s="36"/>
      <c r="I396" s="36"/>
      <c r="J396" s="36"/>
      <c r="K396" s="36">
        <v>8</v>
      </c>
      <c r="L396" s="36">
        <v>4</v>
      </c>
      <c r="M396" s="36">
        <v>5</v>
      </c>
      <c r="N396" s="36">
        <v>4</v>
      </c>
      <c r="O396" s="36">
        <v>5</v>
      </c>
      <c r="P396" s="36"/>
    </row>
    <row r="397" spans="1:16" ht="15.75" x14ac:dyDescent="0.25">
      <c r="A397" s="36" t="s">
        <v>19</v>
      </c>
      <c r="B397" s="36"/>
      <c r="C397" s="36"/>
      <c r="D397" s="36"/>
      <c r="E397" s="36">
        <v>10</v>
      </c>
      <c r="F397" s="36"/>
      <c r="G397" s="36">
        <v>2</v>
      </c>
      <c r="H397" s="36"/>
      <c r="I397" s="36"/>
      <c r="J397" s="36"/>
      <c r="K397" s="36">
        <v>10</v>
      </c>
      <c r="L397" s="36">
        <v>6</v>
      </c>
      <c r="M397" s="36">
        <v>9</v>
      </c>
      <c r="N397" s="36">
        <v>3</v>
      </c>
      <c r="O397" s="36">
        <v>10</v>
      </c>
      <c r="P397" s="36"/>
    </row>
    <row r="398" spans="1:16" ht="15.75" x14ac:dyDescent="0.25">
      <c r="A398" s="36" t="s">
        <v>20</v>
      </c>
      <c r="B398" s="36"/>
      <c r="C398" s="36"/>
      <c r="D398" s="36"/>
      <c r="E398" s="36">
        <v>1</v>
      </c>
      <c r="F398" s="36"/>
      <c r="G398" s="36">
        <v>9</v>
      </c>
      <c r="H398" s="36"/>
      <c r="I398" s="36"/>
      <c r="J398" s="36"/>
      <c r="K398" s="36">
        <v>20</v>
      </c>
      <c r="L398" s="36">
        <v>3</v>
      </c>
      <c r="M398" s="36">
        <v>2</v>
      </c>
      <c r="N398" s="36">
        <v>2</v>
      </c>
      <c r="O398" s="36">
        <v>11</v>
      </c>
      <c r="P398" s="36"/>
    </row>
    <row r="399" spans="1:16" ht="15.75" x14ac:dyDescent="0.25">
      <c r="A399" s="84" t="s">
        <v>119</v>
      </c>
      <c r="B399" s="85"/>
      <c r="C399" s="36"/>
      <c r="D399" s="36"/>
      <c r="E399" s="36">
        <v>11</v>
      </c>
      <c r="F399" s="36"/>
      <c r="G399" s="36">
        <v>9</v>
      </c>
      <c r="H399" s="36"/>
      <c r="I399" s="36"/>
      <c r="J399" s="36"/>
      <c r="K399" s="36">
        <v>2</v>
      </c>
      <c r="L399" s="36">
        <v>6</v>
      </c>
      <c r="M399" s="36">
        <v>8</v>
      </c>
      <c r="N399" s="36">
        <v>6</v>
      </c>
      <c r="O399" s="36">
        <v>11</v>
      </c>
      <c r="P399" s="36"/>
    </row>
    <row r="400" spans="1:16" ht="15.75" x14ac:dyDescent="0.25">
      <c r="A400" s="84" t="s">
        <v>22</v>
      </c>
      <c r="B400" s="85"/>
      <c r="C400" s="36"/>
      <c r="D400" s="36"/>
      <c r="E400" s="36">
        <v>5</v>
      </c>
      <c r="F400" s="36"/>
      <c r="G400" s="36">
        <v>10</v>
      </c>
      <c r="H400" s="36"/>
      <c r="I400" s="36"/>
      <c r="J400" s="36"/>
      <c r="K400" s="36">
        <v>10</v>
      </c>
      <c r="L400" s="36">
        <v>3</v>
      </c>
      <c r="M400" s="36">
        <v>3</v>
      </c>
      <c r="N400" s="36">
        <v>5</v>
      </c>
      <c r="O400" s="36">
        <v>6</v>
      </c>
      <c r="P400" s="36"/>
    </row>
    <row r="401" spans="1:16" s="100" customFormat="1" ht="15.75" x14ac:dyDescent="0.25">
      <c r="A401" s="81" t="s">
        <v>14</v>
      </c>
      <c r="B401" s="82"/>
      <c r="C401" s="82">
        <f t="shared" ref="C401:P401" si="30">SUM(C394:C400)</f>
        <v>0</v>
      </c>
      <c r="D401" s="82">
        <f t="shared" si="30"/>
        <v>0</v>
      </c>
      <c r="E401" s="82">
        <f t="shared" si="30"/>
        <v>38</v>
      </c>
      <c r="F401" s="82">
        <f t="shared" si="30"/>
        <v>0</v>
      </c>
      <c r="G401" s="82">
        <f t="shared" si="30"/>
        <v>33</v>
      </c>
      <c r="H401" s="82">
        <f t="shared" si="30"/>
        <v>0</v>
      </c>
      <c r="I401" s="82">
        <f t="shared" si="30"/>
        <v>0</v>
      </c>
      <c r="J401" s="82">
        <f t="shared" si="30"/>
        <v>0</v>
      </c>
      <c r="K401" s="82">
        <f t="shared" si="30"/>
        <v>54</v>
      </c>
      <c r="L401" s="82">
        <f t="shared" si="30"/>
        <v>31</v>
      </c>
      <c r="M401" s="82">
        <f t="shared" si="30"/>
        <v>33</v>
      </c>
      <c r="N401" s="82">
        <f t="shared" si="30"/>
        <v>24</v>
      </c>
      <c r="O401" s="82">
        <f t="shared" si="30"/>
        <v>49</v>
      </c>
      <c r="P401" s="82">
        <f t="shared" si="30"/>
        <v>0</v>
      </c>
    </row>
    <row r="402" spans="1:16" s="100" customFormat="1" ht="15.75" x14ac:dyDescent="0.25">
      <c r="A402" s="86" t="s">
        <v>23</v>
      </c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7" t="s">
        <v>15</v>
      </c>
      <c r="O402" s="83"/>
      <c r="P402" s="101">
        <f>SUM(C401:P401)</f>
        <v>262</v>
      </c>
    </row>
    <row r="403" spans="1:16" ht="15.75" x14ac:dyDescent="0.25">
      <c r="A403" s="41"/>
      <c r="B403" s="41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3"/>
      <c r="P403" s="43"/>
    </row>
    <row r="404" spans="1:16" ht="16.5" thickBot="1" x14ac:dyDescent="0.3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</row>
    <row r="405" spans="1:16" ht="16.5" thickBot="1" x14ac:dyDescent="0.3">
      <c r="A405" s="44" t="s">
        <v>25</v>
      </c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</row>
    <row r="406" spans="1:16" ht="16.5" thickBot="1" x14ac:dyDescent="0.3">
      <c r="A406" s="48"/>
      <c r="B406" s="49"/>
      <c r="C406" s="50" t="s">
        <v>0</v>
      </c>
      <c r="D406" s="51" t="s">
        <v>1</v>
      </c>
      <c r="E406" s="51" t="s">
        <v>2</v>
      </c>
      <c r="F406" s="51" t="s">
        <v>3</v>
      </c>
      <c r="G406" s="51" t="s">
        <v>4</v>
      </c>
      <c r="H406" s="51" t="s">
        <v>5</v>
      </c>
      <c r="I406" s="51" t="s">
        <v>6</v>
      </c>
      <c r="J406" s="51" t="s">
        <v>7</v>
      </c>
      <c r="K406" s="51" t="s">
        <v>8</v>
      </c>
      <c r="L406" s="51" t="s">
        <v>9</v>
      </c>
      <c r="M406" s="51" t="s">
        <v>10</v>
      </c>
      <c r="N406" s="51" t="s">
        <v>11</v>
      </c>
      <c r="O406" s="51" t="s">
        <v>12</v>
      </c>
      <c r="P406" s="51" t="s">
        <v>13</v>
      </c>
    </row>
    <row r="407" spans="1:16" s="100" customFormat="1" ht="15.75" x14ac:dyDescent="0.25">
      <c r="A407" s="89" t="s">
        <v>16</v>
      </c>
      <c r="B407" s="90"/>
      <c r="C407" s="91">
        <f>SUM(C394+C381++C368+C355+C342+C329+C316+C303+C290+C277+C264+C251+C238+C225+C212+C199+C186+C173+C160+C147+C134+C121+C108+C95+C82+C69+C56+C43+C30+C17+C4)</f>
        <v>0</v>
      </c>
      <c r="D407" s="91">
        <f t="shared" ref="D407:P407" si="31">SUM(D4,D17,D30,D43,D56,D69,D82,D95,D108,D121,D134,D147,D160,D173,D186) + SUM(D199,D212,D225,D238,D251,D264,D277,D290,D303,D316,D329,D342,D355,D368,D381,D394)</f>
        <v>2</v>
      </c>
      <c r="E407" s="91">
        <f t="shared" si="31"/>
        <v>48</v>
      </c>
      <c r="F407" s="91">
        <f t="shared" si="31"/>
        <v>67</v>
      </c>
      <c r="G407" s="91">
        <f t="shared" si="31"/>
        <v>69</v>
      </c>
      <c r="H407" s="91">
        <f t="shared" si="31"/>
        <v>29</v>
      </c>
      <c r="I407" s="91">
        <f t="shared" si="31"/>
        <v>17</v>
      </c>
      <c r="J407" s="91">
        <f t="shared" si="31"/>
        <v>32</v>
      </c>
      <c r="K407" s="91">
        <f t="shared" ref="K407:L413" si="32">SUM(K4,K17,K30,K43,K56,K69,K82,K95,K108,K121,K134,K147,K160,K173,K186) + SUM(K199,K212,K225,K238,K251,K264,K277,K290,K303,K316,K329,K342,K355,K368,K381,K394)</f>
        <v>120</v>
      </c>
      <c r="L407" s="91">
        <f t="shared" si="32"/>
        <v>586</v>
      </c>
      <c r="M407" s="91">
        <f t="shared" si="31"/>
        <v>984</v>
      </c>
      <c r="N407" s="91">
        <f t="shared" si="31"/>
        <v>788</v>
      </c>
      <c r="O407" s="91">
        <f t="shared" si="31"/>
        <v>120</v>
      </c>
      <c r="P407" s="91">
        <f t="shared" si="31"/>
        <v>0</v>
      </c>
    </row>
    <row r="408" spans="1:16" s="100" customFormat="1" ht="15.75" x14ac:dyDescent="0.25">
      <c r="A408" s="132" t="s">
        <v>17</v>
      </c>
      <c r="B408" s="133"/>
      <c r="C408" s="91">
        <f t="shared" ref="C408:C413" si="33">SUM(C5,C18,C31,C44,C57,C70,C83,C96,C109,C122,C135,C148,C161,C174,C187) + SUM(C200,C213,C226,C239,C252,C265,C278,C291,C304,C317,C330,C343,C356,C369,C382,C395)</f>
        <v>0</v>
      </c>
      <c r="D408" s="91">
        <f t="shared" ref="D408:P408" si="34">SUM(D5,D18,D31,D44,D57,D70,D83,D96,D109,D122,D135,D148,D161,D174,D187) + SUM(D200,D213,D226,D239,D252,D265,D278,D291,D304,D317,D330,D343,D356,D369,D382,D395)</f>
        <v>0</v>
      </c>
      <c r="E408" s="91">
        <f t="shared" si="34"/>
        <v>0</v>
      </c>
      <c r="F408" s="91">
        <f t="shared" si="34"/>
        <v>0</v>
      </c>
      <c r="G408" s="91">
        <f t="shared" si="34"/>
        <v>0</v>
      </c>
      <c r="H408" s="91">
        <f t="shared" si="34"/>
        <v>0</v>
      </c>
      <c r="I408" s="91">
        <f t="shared" si="34"/>
        <v>0</v>
      </c>
      <c r="J408" s="91">
        <f t="shared" si="34"/>
        <v>0</v>
      </c>
      <c r="K408" s="91">
        <f t="shared" si="32"/>
        <v>0</v>
      </c>
      <c r="L408" s="91">
        <f t="shared" si="32"/>
        <v>0</v>
      </c>
      <c r="M408" s="91">
        <f t="shared" si="34"/>
        <v>0</v>
      </c>
      <c r="N408" s="91">
        <f t="shared" si="34"/>
        <v>0</v>
      </c>
      <c r="O408" s="91">
        <f t="shared" si="34"/>
        <v>0</v>
      </c>
      <c r="P408" s="91">
        <f t="shared" si="34"/>
        <v>0</v>
      </c>
    </row>
    <row r="409" spans="1:16" s="100" customFormat="1" ht="15.75" x14ac:dyDescent="0.25">
      <c r="A409" s="89" t="s">
        <v>18</v>
      </c>
      <c r="B409" s="91"/>
      <c r="C409" s="91">
        <f t="shared" si="33"/>
        <v>0</v>
      </c>
      <c r="D409" s="91">
        <f t="shared" ref="D409:P409" si="35">SUM(D6,D19,D32,D45,D58,D71,D84,D97,D110,D123,D136,D149,D162,D175,D188) + SUM(D201,D214,D227,D240,D253,D266,D279,D292,D305,D318,D331,D344,D357,D370,D383,D396)</f>
        <v>14</v>
      </c>
      <c r="E409" s="91">
        <f t="shared" si="35"/>
        <v>28</v>
      </c>
      <c r="F409" s="91">
        <f t="shared" si="35"/>
        <v>13</v>
      </c>
      <c r="G409" s="91">
        <f t="shared" si="35"/>
        <v>19</v>
      </c>
      <c r="H409" s="91">
        <f t="shared" si="35"/>
        <v>21</v>
      </c>
      <c r="I409" s="91">
        <f t="shared" si="35"/>
        <v>11</v>
      </c>
      <c r="J409" s="91">
        <f t="shared" si="35"/>
        <v>12</v>
      </c>
      <c r="K409" s="91">
        <f t="shared" si="32"/>
        <v>61</v>
      </c>
      <c r="L409" s="91">
        <f t="shared" si="32"/>
        <v>89</v>
      </c>
      <c r="M409" s="91">
        <f t="shared" si="35"/>
        <v>103</v>
      </c>
      <c r="N409" s="91">
        <f t="shared" si="35"/>
        <v>83</v>
      </c>
      <c r="O409" s="91">
        <f t="shared" si="35"/>
        <v>36</v>
      </c>
      <c r="P409" s="91">
        <f t="shared" si="35"/>
        <v>0</v>
      </c>
    </row>
    <row r="410" spans="1:16" s="100" customFormat="1" ht="15.75" x14ac:dyDescent="0.25">
      <c r="A410" s="89" t="s">
        <v>19</v>
      </c>
      <c r="B410" s="91"/>
      <c r="C410" s="91">
        <f t="shared" si="33"/>
        <v>0</v>
      </c>
      <c r="D410" s="91">
        <f t="shared" ref="D410:P410" si="36">SUM(D7,D20,D33,D46,D59,D72,D85,D98,D111,D124,D137,D150,D163,D176,D189) + SUM(D202,D215,D228,D241,D254,D267,D280,D293,D306,D319,D332,D345,D358,D371,D384,D397)</f>
        <v>29</v>
      </c>
      <c r="E410" s="91">
        <f t="shared" si="36"/>
        <v>86</v>
      </c>
      <c r="F410" s="91">
        <f t="shared" si="36"/>
        <v>67</v>
      </c>
      <c r="G410" s="91">
        <f t="shared" si="36"/>
        <v>89</v>
      </c>
      <c r="H410" s="91">
        <f t="shared" si="36"/>
        <v>35</v>
      </c>
      <c r="I410" s="91">
        <f t="shared" si="36"/>
        <v>11</v>
      </c>
      <c r="J410" s="91">
        <f t="shared" si="36"/>
        <v>2</v>
      </c>
      <c r="K410" s="91">
        <f t="shared" si="32"/>
        <v>230</v>
      </c>
      <c r="L410" s="91">
        <f t="shared" si="32"/>
        <v>373</v>
      </c>
      <c r="M410" s="91">
        <f t="shared" si="36"/>
        <v>477</v>
      </c>
      <c r="N410" s="91">
        <f t="shared" si="36"/>
        <v>229</v>
      </c>
      <c r="O410" s="91">
        <f t="shared" si="36"/>
        <v>86</v>
      </c>
      <c r="P410" s="91">
        <f t="shared" si="36"/>
        <v>0</v>
      </c>
    </row>
    <row r="411" spans="1:16" s="100" customFormat="1" ht="15.75" x14ac:dyDescent="0.25">
      <c r="A411" s="89" t="s">
        <v>20</v>
      </c>
      <c r="B411" s="91"/>
      <c r="C411" s="91">
        <f t="shared" si="33"/>
        <v>0</v>
      </c>
      <c r="D411" s="91">
        <f t="shared" ref="D411:P411" si="37">SUM(D8,D21,D34,D47,D60,D73,D86,D99,D112,D125,D138,D151,D164,D177,D190) + SUM(D203,D216,D229,D242,D255,D268,D281,D294,D307,D320,D333,D346,D359,D372,D385,D398)</f>
        <v>34</v>
      </c>
      <c r="E411" s="91">
        <f t="shared" si="37"/>
        <v>64</v>
      </c>
      <c r="F411" s="91">
        <f t="shared" si="37"/>
        <v>67</v>
      </c>
      <c r="G411" s="91">
        <f t="shared" si="37"/>
        <v>69</v>
      </c>
      <c r="H411" s="91">
        <f t="shared" si="37"/>
        <v>59</v>
      </c>
      <c r="I411" s="91">
        <f t="shared" si="37"/>
        <v>29</v>
      </c>
      <c r="J411" s="91">
        <f t="shared" si="37"/>
        <v>14</v>
      </c>
      <c r="K411" s="91">
        <f t="shared" si="32"/>
        <v>357</v>
      </c>
      <c r="L411" s="91">
        <f t="shared" si="32"/>
        <v>360</v>
      </c>
      <c r="M411" s="91">
        <f t="shared" si="37"/>
        <v>408</v>
      </c>
      <c r="N411" s="91">
        <f t="shared" si="37"/>
        <v>335</v>
      </c>
      <c r="O411" s="91">
        <f t="shared" si="37"/>
        <v>100</v>
      </c>
      <c r="P411" s="91">
        <f t="shared" si="37"/>
        <v>0</v>
      </c>
    </row>
    <row r="412" spans="1:16" s="100" customFormat="1" ht="15.75" x14ac:dyDescent="0.25">
      <c r="A412" s="92" t="s">
        <v>119</v>
      </c>
      <c r="B412" s="93"/>
      <c r="C412" s="91">
        <f t="shared" si="33"/>
        <v>0</v>
      </c>
      <c r="D412" s="91">
        <f t="shared" ref="D412:P412" si="38">SUM(D9,D22,D35,D48,D61,D74,D87,D100,D113,D126,D139,D152,D165,D178,D191) + SUM(D204,D217,D230,D243,D256,D269,D282,D295,D308,D321,D334,D347,D360,D373,D386,D399)</f>
        <v>11</v>
      </c>
      <c r="E412" s="91">
        <f t="shared" si="38"/>
        <v>27</v>
      </c>
      <c r="F412" s="91">
        <f t="shared" si="38"/>
        <v>22</v>
      </c>
      <c r="G412" s="91">
        <f t="shared" si="38"/>
        <v>19</v>
      </c>
      <c r="H412" s="91">
        <f t="shared" si="38"/>
        <v>9</v>
      </c>
      <c r="I412" s="91">
        <f t="shared" si="38"/>
        <v>3</v>
      </c>
      <c r="J412" s="91">
        <f t="shared" si="38"/>
        <v>4</v>
      </c>
      <c r="K412" s="91">
        <f t="shared" si="32"/>
        <v>47</v>
      </c>
      <c r="L412" s="91">
        <f t="shared" si="32"/>
        <v>66</v>
      </c>
      <c r="M412" s="91">
        <f t="shared" si="38"/>
        <v>78</v>
      </c>
      <c r="N412" s="91">
        <f t="shared" si="38"/>
        <v>70</v>
      </c>
      <c r="O412" s="91">
        <f t="shared" si="38"/>
        <v>39</v>
      </c>
      <c r="P412" s="91">
        <f t="shared" si="38"/>
        <v>0</v>
      </c>
    </row>
    <row r="413" spans="1:16" s="100" customFormat="1" ht="15.75" x14ac:dyDescent="0.25">
      <c r="A413" s="92" t="s">
        <v>22</v>
      </c>
      <c r="B413" s="93"/>
      <c r="C413" s="91">
        <f t="shared" si="33"/>
        <v>0</v>
      </c>
      <c r="D413" s="91">
        <f t="shared" ref="D413:P413" si="39">SUM(D10,D23,D36,D49,D62,D75,D88,D101,D114,D127,D140,D153,D166,D179,D192) + SUM(D205,D218,D231,D244,D257,D270,D283,D296,D309,D322,D335,D348,D361,D374,D387,D400)</f>
        <v>26</v>
      </c>
      <c r="E413" s="91">
        <f t="shared" si="39"/>
        <v>41</v>
      </c>
      <c r="F413" s="91">
        <f t="shared" si="39"/>
        <v>43</v>
      </c>
      <c r="G413" s="91">
        <f t="shared" si="39"/>
        <v>65</v>
      </c>
      <c r="H413" s="91">
        <f t="shared" si="39"/>
        <v>36</v>
      </c>
      <c r="I413" s="91">
        <f t="shared" si="39"/>
        <v>12</v>
      </c>
      <c r="J413" s="91">
        <f t="shared" si="39"/>
        <v>14</v>
      </c>
      <c r="K413" s="91">
        <f t="shared" si="32"/>
        <v>97</v>
      </c>
      <c r="L413" s="91">
        <f t="shared" si="32"/>
        <v>223</v>
      </c>
      <c r="M413" s="91">
        <f t="shared" si="39"/>
        <v>281</v>
      </c>
      <c r="N413" s="91">
        <f t="shared" si="39"/>
        <v>268</v>
      </c>
      <c r="O413" s="91">
        <f t="shared" si="39"/>
        <v>60</v>
      </c>
      <c r="P413" s="91">
        <f t="shared" si="39"/>
        <v>0</v>
      </c>
    </row>
    <row r="414" spans="1:16" s="100" customFormat="1" ht="15.75" x14ac:dyDescent="0.25">
      <c r="A414" s="94" t="s">
        <v>14</v>
      </c>
      <c r="B414" s="91"/>
      <c r="C414" s="91">
        <f>SUM(C407:C413)</f>
        <v>0</v>
      </c>
      <c r="D414" s="91">
        <f t="shared" ref="D414:P414" si="40">SUM(D407:D413)</f>
        <v>116</v>
      </c>
      <c r="E414" s="91">
        <f t="shared" si="40"/>
        <v>294</v>
      </c>
      <c r="F414" s="91">
        <f t="shared" si="40"/>
        <v>279</v>
      </c>
      <c r="G414" s="91">
        <f t="shared" si="40"/>
        <v>330</v>
      </c>
      <c r="H414" s="91">
        <f t="shared" si="40"/>
        <v>189</v>
      </c>
      <c r="I414" s="91">
        <f t="shared" si="40"/>
        <v>83</v>
      </c>
      <c r="J414" s="91">
        <f t="shared" si="40"/>
        <v>78</v>
      </c>
      <c r="K414" s="91">
        <f t="shared" si="40"/>
        <v>912</v>
      </c>
      <c r="L414" s="91">
        <f t="shared" si="40"/>
        <v>1697</v>
      </c>
      <c r="M414" s="91">
        <f t="shared" si="40"/>
        <v>2331</v>
      </c>
      <c r="N414" s="91">
        <f t="shared" si="40"/>
        <v>1773</v>
      </c>
      <c r="O414" s="91">
        <f t="shared" si="40"/>
        <v>441</v>
      </c>
      <c r="P414" s="91">
        <f t="shared" si="40"/>
        <v>0</v>
      </c>
    </row>
    <row r="415" spans="1:16" s="100" customFormat="1" ht="15.75" x14ac:dyDescent="0.25">
      <c r="A415" s="95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7" t="s">
        <v>15</v>
      </c>
      <c r="O415" s="96"/>
      <c r="P415" s="102">
        <f>SUM(C414:P414)</f>
        <v>8523</v>
      </c>
    </row>
    <row r="416" spans="1:16" ht="15.75" x14ac:dyDescent="0.25">
      <c r="A416" s="53"/>
      <c r="B416" s="52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</row>
    <row r="417" spans="1:16" ht="16.5" thickBot="1" x14ac:dyDescent="0.3">
      <c r="A417" s="54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6"/>
      <c r="O417" s="55"/>
      <c r="P417" s="55"/>
    </row>
    <row r="418" spans="1:16" ht="15.75" x14ac:dyDescent="0.25">
      <c r="A418" s="4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43"/>
      <c r="O418" s="42"/>
      <c r="P418" s="42"/>
    </row>
  </sheetData>
  <sheetProtection sheet="1" objects="1" scenarios="1" selectLockedCells="1"/>
  <customSheetViews>
    <customSheetView guid="{40D3327B-3045-44F2-BABC-5F20093C9B0C}" topLeftCell="A837">
      <selection activeCell="Q865" sqref="A841:Q865"/>
      <pageMargins left="0.75" right="0.75" top="1" bottom="1" header="0.5" footer="0.5"/>
      <headerFooter alignWithMargins="0"/>
    </customSheetView>
    <customSheetView guid="{DCED6B9E-031B-4499-9E5F-AFDA374DD146}" showRuler="0">
      <selection sqref="A1:Q1"/>
      <pageMargins left="0.75" right="0.75" top="1" bottom="1" header="0.5" footer="0.5"/>
      <headerFooter alignWithMargins="0"/>
    </customSheetView>
    <customSheetView guid="{534E04D8-FDF6-49DC-9F50-2BE781EF168C}" showRuler="0">
      <selection sqref="A1:Q1"/>
      <pageMargins left="0.75" right="0.75" top="1" bottom="1" header="0.5" footer="0.5"/>
      <headerFooter alignWithMargins="0"/>
    </customSheetView>
  </customSheetViews>
  <mergeCells count="33">
    <mergeCell ref="A252:B252"/>
    <mergeCell ref="A395:B395"/>
    <mergeCell ref="A382:B382"/>
    <mergeCell ref="A369:B369"/>
    <mergeCell ref="A356:B356"/>
    <mergeCell ref="A408:B408"/>
    <mergeCell ref="A278:B278"/>
    <mergeCell ref="A265:B265"/>
    <mergeCell ref="A330:B330"/>
    <mergeCell ref="A317:B317"/>
    <mergeCell ref="A304:B304"/>
    <mergeCell ref="A291:B291"/>
    <mergeCell ref="A343:B343"/>
    <mergeCell ref="A239:B239"/>
    <mergeCell ref="A226:B226"/>
    <mergeCell ref="A122:B122"/>
    <mergeCell ref="A213:B213"/>
    <mergeCell ref="A200:B200"/>
    <mergeCell ref="A1:P1"/>
    <mergeCell ref="A18:B18"/>
    <mergeCell ref="A5:B5"/>
    <mergeCell ref="A31:B31"/>
    <mergeCell ref="A44:B44"/>
    <mergeCell ref="A83:B83"/>
    <mergeCell ref="A70:B70"/>
    <mergeCell ref="A57:B57"/>
    <mergeCell ref="A187:B187"/>
    <mergeCell ref="A174:B174"/>
    <mergeCell ref="A161:B161"/>
    <mergeCell ref="A148:B148"/>
    <mergeCell ref="A135:B135"/>
    <mergeCell ref="A109:B109"/>
    <mergeCell ref="A96:B96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21"/>
  <sheetViews>
    <sheetView tabSelected="1" topLeftCell="A379" workbookViewId="0">
      <selection activeCell="K230" sqref="K230"/>
    </sheetView>
  </sheetViews>
  <sheetFormatPr defaultRowHeight="12.75" x14ac:dyDescent="0.2"/>
  <cols>
    <col min="1" max="1" width="9.140625" style="99"/>
    <col min="2" max="2" width="17.85546875" style="99" customWidth="1"/>
    <col min="3" max="16384" width="9.140625" style="99"/>
  </cols>
  <sheetData>
    <row r="1" spans="1:16" ht="23.25" x14ac:dyDescent="0.35">
      <c r="A1" s="134" t="s">
        <v>220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</row>
    <row r="2" spans="1:16" ht="16.5" thickBot="1" x14ac:dyDescent="0.3">
      <c r="A2" s="31" t="s">
        <v>88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ht="16.5" thickBot="1" x14ac:dyDescent="0.3">
      <c r="A3" s="32"/>
      <c r="B3" s="33"/>
      <c r="C3" s="34" t="s">
        <v>0</v>
      </c>
      <c r="D3" s="35" t="s">
        <v>1</v>
      </c>
      <c r="E3" s="35" t="s">
        <v>2</v>
      </c>
      <c r="F3" s="35" t="s">
        <v>3</v>
      </c>
      <c r="G3" s="35" t="s">
        <v>4</v>
      </c>
      <c r="H3" s="35" t="s">
        <v>5</v>
      </c>
      <c r="I3" s="35" t="s">
        <v>6</v>
      </c>
      <c r="J3" s="35" t="s">
        <v>7</v>
      </c>
      <c r="K3" s="35" t="s">
        <v>8</v>
      </c>
      <c r="L3" s="35" t="s">
        <v>9</v>
      </c>
      <c r="M3" s="35" t="s">
        <v>10</v>
      </c>
      <c r="N3" s="35" t="s">
        <v>11</v>
      </c>
      <c r="O3" s="35" t="s">
        <v>12</v>
      </c>
      <c r="P3" s="35" t="s">
        <v>13</v>
      </c>
    </row>
    <row r="4" spans="1:16" ht="15.75" x14ac:dyDescent="0.25">
      <c r="A4" s="36" t="s">
        <v>16</v>
      </c>
      <c r="B4" s="37"/>
      <c r="C4" s="36"/>
      <c r="D4" s="36"/>
      <c r="E4" s="36"/>
      <c r="F4" s="36">
        <v>1</v>
      </c>
      <c r="G4" s="36">
        <v>9</v>
      </c>
      <c r="H4" s="36">
        <v>11</v>
      </c>
      <c r="I4" s="36">
        <v>2</v>
      </c>
      <c r="J4" s="36"/>
      <c r="K4" s="36">
        <v>2</v>
      </c>
      <c r="L4" s="36">
        <v>31</v>
      </c>
      <c r="M4" s="36">
        <v>29</v>
      </c>
      <c r="N4" s="36">
        <v>48</v>
      </c>
      <c r="O4" s="36"/>
      <c r="P4" s="36"/>
    </row>
    <row r="5" spans="1:16" ht="15.75" x14ac:dyDescent="0.25">
      <c r="A5" s="129" t="s">
        <v>17</v>
      </c>
      <c r="B5" s="130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 ht="15.75" x14ac:dyDescent="0.25">
      <c r="A6" s="36" t="s">
        <v>18</v>
      </c>
      <c r="B6" s="36"/>
      <c r="C6" s="36"/>
      <c r="D6" s="36"/>
      <c r="E6" s="36"/>
      <c r="F6" s="36">
        <v>4</v>
      </c>
      <c r="G6" s="36">
        <v>6</v>
      </c>
      <c r="H6" s="36">
        <v>2</v>
      </c>
      <c r="I6" s="36">
        <v>9</v>
      </c>
      <c r="J6" s="36"/>
      <c r="K6" s="36">
        <v>3</v>
      </c>
      <c r="L6" s="36">
        <v>1</v>
      </c>
      <c r="M6" s="36">
        <v>3</v>
      </c>
      <c r="N6" s="36">
        <v>1</v>
      </c>
      <c r="O6" s="36">
        <v>1</v>
      </c>
      <c r="P6" s="36"/>
    </row>
    <row r="7" spans="1:16" ht="15.75" x14ac:dyDescent="0.25">
      <c r="A7" s="36" t="s">
        <v>19</v>
      </c>
      <c r="B7" s="36"/>
      <c r="C7" s="36"/>
      <c r="D7" s="36"/>
      <c r="E7" s="36"/>
      <c r="F7" s="36">
        <v>7</v>
      </c>
      <c r="G7" s="36">
        <v>4</v>
      </c>
      <c r="H7" s="36">
        <v>7</v>
      </c>
      <c r="I7" s="36">
        <v>4</v>
      </c>
      <c r="J7" s="36"/>
      <c r="K7" s="36">
        <v>15</v>
      </c>
      <c r="L7" s="36">
        <v>20</v>
      </c>
      <c r="M7" s="36">
        <v>23</v>
      </c>
      <c r="N7" s="36">
        <v>19</v>
      </c>
      <c r="O7" s="36">
        <v>2</v>
      </c>
      <c r="P7" s="36"/>
    </row>
    <row r="8" spans="1:16" ht="15.75" x14ac:dyDescent="0.25">
      <c r="A8" s="36" t="s">
        <v>20</v>
      </c>
      <c r="B8" s="36"/>
      <c r="C8" s="36"/>
      <c r="D8" s="36"/>
      <c r="E8" s="36"/>
      <c r="F8" s="36">
        <v>10</v>
      </c>
      <c r="G8" s="36">
        <v>11</v>
      </c>
      <c r="H8" s="36">
        <v>7</v>
      </c>
      <c r="I8" s="36">
        <v>0</v>
      </c>
      <c r="J8" s="36"/>
      <c r="K8" s="36">
        <v>21</v>
      </c>
      <c r="L8" s="36">
        <v>28</v>
      </c>
      <c r="M8" s="36">
        <v>47</v>
      </c>
      <c r="N8" s="36">
        <v>49</v>
      </c>
      <c r="O8" s="36">
        <v>3</v>
      </c>
      <c r="P8" s="36"/>
    </row>
    <row r="9" spans="1:16" ht="15.75" x14ac:dyDescent="0.25">
      <c r="A9" s="84" t="s">
        <v>119</v>
      </c>
      <c r="B9" s="85"/>
      <c r="C9" s="36"/>
      <c r="D9" s="36"/>
      <c r="E9" s="36"/>
      <c r="F9" s="36">
        <v>8</v>
      </c>
      <c r="G9" s="36">
        <v>0</v>
      </c>
      <c r="H9" s="36">
        <v>4</v>
      </c>
      <c r="I9" s="36">
        <v>7</v>
      </c>
      <c r="J9" s="36"/>
      <c r="K9" s="36">
        <v>1</v>
      </c>
      <c r="L9" s="36">
        <v>3</v>
      </c>
      <c r="M9" s="36">
        <v>1</v>
      </c>
      <c r="N9" s="36">
        <v>3</v>
      </c>
      <c r="O9" s="36">
        <v>7</v>
      </c>
      <c r="P9" s="36"/>
    </row>
    <row r="10" spans="1:16" ht="15.75" x14ac:dyDescent="0.25">
      <c r="A10" s="84" t="s">
        <v>22</v>
      </c>
      <c r="B10" s="85"/>
      <c r="C10" s="36"/>
      <c r="D10" s="36"/>
      <c r="E10" s="36"/>
      <c r="F10" s="36">
        <v>7</v>
      </c>
      <c r="G10" s="36">
        <v>1</v>
      </c>
      <c r="H10" s="36">
        <v>1</v>
      </c>
      <c r="I10" s="36">
        <v>2</v>
      </c>
      <c r="J10" s="36"/>
      <c r="K10" s="36">
        <v>7</v>
      </c>
      <c r="L10" s="36">
        <v>13</v>
      </c>
      <c r="M10" s="36">
        <v>21</v>
      </c>
      <c r="N10" s="36">
        <v>18</v>
      </c>
      <c r="O10" s="36">
        <v>4</v>
      </c>
      <c r="P10" s="36"/>
    </row>
    <row r="11" spans="1:16" s="100" customFormat="1" ht="15.75" x14ac:dyDescent="0.25">
      <c r="A11" s="81" t="s">
        <v>14</v>
      </c>
      <c r="B11" s="82"/>
      <c r="C11" s="82">
        <f t="shared" ref="C11:P11" si="0">SUM(C4:C10)</f>
        <v>0</v>
      </c>
      <c r="D11" s="82">
        <f t="shared" si="0"/>
        <v>0</v>
      </c>
      <c r="E11" s="82">
        <f t="shared" si="0"/>
        <v>0</v>
      </c>
      <c r="F11" s="82">
        <f t="shared" si="0"/>
        <v>37</v>
      </c>
      <c r="G11" s="82">
        <f t="shared" si="0"/>
        <v>31</v>
      </c>
      <c r="H11" s="82">
        <f t="shared" si="0"/>
        <v>32</v>
      </c>
      <c r="I11" s="82">
        <f t="shared" si="0"/>
        <v>24</v>
      </c>
      <c r="J11" s="82">
        <f t="shared" si="0"/>
        <v>0</v>
      </c>
      <c r="K11" s="82">
        <f t="shared" si="0"/>
        <v>49</v>
      </c>
      <c r="L11" s="82">
        <f t="shared" si="0"/>
        <v>96</v>
      </c>
      <c r="M11" s="82">
        <f t="shared" si="0"/>
        <v>124</v>
      </c>
      <c r="N11" s="82">
        <f t="shared" si="0"/>
        <v>138</v>
      </c>
      <c r="O11" s="82">
        <f t="shared" si="0"/>
        <v>17</v>
      </c>
      <c r="P11" s="82">
        <f t="shared" si="0"/>
        <v>0</v>
      </c>
    </row>
    <row r="12" spans="1:16" s="100" customFormat="1" ht="15.75" x14ac:dyDescent="0.25">
      <c r="A12" s="86" t="s">
        <v>23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7" t="s">
        <v>15</v>
      </c>
      <c r="O12" s="83"/>
      <c r="P12" s="101">
        <f>SUM(C11:P11)</f>
        <v>548</v>
      </c>
    </row>
    <row r="13" spans="1:16" ht="16.5" customHeight="1" x14ac:dyDescent="0.25">
      <c r="A13" s="41"/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3"/>
    </row>
    <row r="14" spans="1:16" ht="15.75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</row>
    <row r="15" spans="1:16" ht="16.5" thickBot="1" x14ac:dyDescent="0.3">
      <c r="A15" s="31" t="s">
        <v>89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6.5" thickBot="1" x14ac:dyDescent="0.3">
      <c r="A16" s="32"/>
      <c r="B16" s="33"/>
      <c r="C16" s="34" t="s">
        <v>0</v>
      </c>
      <c r="D16" s="35" t="s">
        <v>1</v>
      </c>
      <c r="E16" s="35" t="s">
        <v>2</v>
      </c>
      <c r="F16" s="35" t="s">
        <v>3</v>
      </c>
      <c r="G16" s="35" t="s">
        <v>4</v>
      </c>
      <c r="H16" s="35" t="s">
        <v>5</v>
      </c>
      <c r="I16" s="35" t="s">
        <v>6</v>
      </c>
      <c r="J16" s="35" t="s">
        <v>7</v>
      </c>
      <c r="K16" s="35" t="s">
        <v>8</v>
      </c>
      <c r="L16" s="35" t="s">
        <v>9</v>
      </c>
      <c r="M16" s="35" t="s">
        <v>10</v>
      </c>
      <c r="N16" s="35" t="s">
        <v>11</v>
      </c>
      <c r="O16" s="35" t="s">
        <v>12</v>
      </c>
      <c r="P16" s="35" t="s">
        <v>13</v>
      </c>
    </row>
    <row r="17" spans="1:16" ht="15.75" x14ac:dyDescent="0.25">
      <c r="A17" s="36" t="s">
        <v>16</v>
      </c>
      <c r="B17" s="37"/>
      <c r="C17" s="36"/>
      <c r="D17" s="36"/>
      <c r="E17" s="36"/>
      <c r="F17" s="36"/>
      <c r="G17" s="36"/>
      <c r="H17" s="36"/>
      <c r="I17" s="36"/>
      <c r="J17" s="36"/>
      <c r="K17" s="36">
        <v>4</v>
      </c>
      <c r="L17" s="36">
        <v>21</v>
      </c>
      <c r="M17" s="36">
        <v>28</v>
      </c>
      <c r="N17" s="36">
        <v>40</v>
      </c>
      <c r="O17" s="36">
        <v>2</v>
      </c>
      <c r="P17" s="36"/>
    </row>
    <row r="18" spans="1:16" ht="15.75" x14ac:dyDescent="0.25">
      <c r="A18" s="129" t="s">
        <v>17</v>
      </c>
      <c r="B18" s="130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5.75" x14ac:dyDescent="0.25">
      <c r="A19" s="36" t="s">
        <v>18</v>
      </c>
      <c r="B19" s="36"/>
      <c r="C19" s="36"/>
      <c r="D19" s="36"/>
      <c r="E19" s="36"/>
      <c r="F19" s="36"/>
      <c r="G19" s="36"/>
      <c r="H19" s="36"/>
      <c r="I19" s="36"/>
      <c r="J19" s="36"/>
      <c r="K19" s="36">
        <v>3</v>
      </c>
      <c r="L19" s="36">
        <v>8</v>
      </c>
      <c r="M19" s="36">
        <v>9</v>
      </c>
      <c r="N19" s="36">
        <v>2</v>
      </c>
      <c r="O19" s="36">
        <v>0</v>
      </c>
      <c r="P19" s="36"/>
    </row>
    <row r="20" spans="1:16" ht="15.75" x14ac:dyDescent="0.25">
      <c r="A20" s="36" t="s">
        <v>19</v>
      </c>
      <c r="B20" s="36"/>
      <c r="C20" s="36"/>
      <c r="D20" s="36"/>
      <c r="E20" s="36"/>
      <c r="F20" s="36"/>
      <c r="G20" s="36"/>
      <c r="H20" s="36"/>
      <c r="I20" s="36"/>
      <c r="J20" s="36"/>
      <c r="K20" s="36">
        <v>27</v>
      </c>
      <c r="L20" s="36">
        <v>39</v>
      </c>
      <c r="M20" s="36">
        <v>21</v>
      </c>
      <c r="N20" s="36">
        <v>18</v>
      </c>
      <c r="O20" s="36">
        <v>4</v>
      </c>
      <c r="P20" s="36"/>
    </row>
    <row r="21" spans="1:16" ht="15.75" x14ac:dyDescent="0.25">
      <c r="A21" s="36" t="s">
        <v>20</v>
      </c>
      <c r="B21" s="36"/>
      <c r="C21" s="36"/>
      <c r="D21" s="36"/>
      <c r="E21" s="36"/>
      <c r="F21" s="36"/>
      <c r="G21" s="36"/>
      <c r="H21" s="36"/>
      <c r="I21" s="36"/>
      <c r="J21" s="36"/>
      <c r="K21" s="36">
        <v>24</v>
      </c>
      <c r="L21" s="36">
        <v>33</v>
      </c>
      <c r="M21" s="36">
        <v>16</v>
      </c>
      <c r="N21" s="36">
        <v>15</v>
      </c>
      <c r="O21" s="36">
        <v>2</v>
      </c>
      <c r="P21" s="36"/>
    </row>
    <row r="22" spans="1:16" ht="15.75" x14ac:dyDescent="0.25">
      <c r="A22" s="84" t="s">
        <v>119</v>
      </c>
      <c r="B22" s="85"/>
      <c r="C22" s="36"/>
      <c r="D22" s="36"/>
      <c r="E22" s="36"/>
      <c r="F22" s="36"/>
      <c r="G22" s="36"/>
      <c r="H22" s="36"/>
      <c r="I22" s="36"/>
      <c r="J22" s="36"/>
      <c r="K22" s="36">
        <v>1</v>
      </c>
      <c r="L22" s="36">
        <v>1</v>
      </c>
      <c r="M22" s="36">
        <v>2</v>
      </c>
      <c r="N22" s="36">
        <v>2</v>
      </c>
      <c r="O22" s="36">
        <v>1</v>
      </c>
      <c r="P22" s="36"/>
    </row>
    <row r="23" spans="1:16" ht="15.75" x14ac:dyDescent="0.25">
      <c r="A23" s="84" t="s">
        <v>22</v>
      </c>
      <c r="B23" s="85"/>
      <c r="C23" s="36"/>
      <c r="D23" s="36"/>
      <c r="E23" s="36"/>
      <c r="F23" s="36"/>
      <c r="G23" s="36"/>
      <c r="H23" s="36"/>
      <c r="I23" s="36"/>
      <c r="J23" s="36"/>
      <c r="K23" s="36">
        <v>10</v>
      </c>
      <c r="L23" s="36">
        <v>18</v>
      </c>
      <c r="M23" s="36">
        <v>17</v>
      </c>
      <c r="N23" s="36">
        <v>28</v>
      </c>
      <c r="O23" s="36">
        <v>2</v>
      </c>
      <c r="P23" s="36"/>
    </row>
    <row r="24" spans="1:16" s="100" customFormat="1" ht="15.75" x14ac:dyDescent="0.25">
      <c r="A24" s="81" t="s">
        <v>14</v>
      </c>
      <c r="B24" s="82"/>
      <c r="C24" s="82">
        <f t="shared" ref="C24:P24" si="1">SUM(C17:C23)</f>
        <v>0</v>
      </c>
      <c r="D24" s="82">
        <f t="shared" si="1"/>
        <v>0</v>
      </c>
      <c r="E24" s="82">
        <f t="shared" si="1"/>
        <v>0</v>
      </c>
      <c r="F24" s="82">
        <f t="shared" si="1"/>
        <v>0</v>
      </c>
      <c r="G24" s="82">
        <f t="shared" si="1"/>
        <v>0</v>
      </c>
      <c r="H24" s="82">
        <f t="shared" si="1"/>
        <v>0</v>
      </c>
      <c r="I24" s="82">
        <f t="shared" si="1"/>
        <v>0</v>
      </c>
      <c r="J24" s="82">
        <f t="shared" si="1"/>
        <v>0</v>
      </c>
      <c r="K24" s="82">
        <f t="shared" si="1"/>
        <v>69</v>
      </c>
      <c r="L24" s="82">
        <f t="shared" si="1"/>
        <v>120</v>
      </c>
      <c r="M24" s="82">
        <f t="shared" si="1"/>
        <v>93</v>
      </c>
      <c r="N24" s="82">
        <f t="shared" si="1"/>
        <v>105</v>
      </c>
      <c r="O24" s="82">
        <f t="shared" si="1"/>
        <v>11</v>
      </c>
      <c r="P24" s="82">
        <f t="shared" si="1"/>
        <v>0</v>
      </c>
    </row>
    <row r="25" spans="1:16" s="100" customFormat="1" ht="15.75" x14ac:dyDescent="0.25">
      <c r="A25" s="86" t="s">
        <v>23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7" t="s">
        <v>15</v>
      </c>
      <c r="O25" s="83"/>
      <c r="P25" s="101">
        <f>SUM(C24:P24)</f>
        <v>398</v>
      </c>
    </row>
    <row r="26" spans="1:16" ht="15.75" x14ac:dyDescent="0.25">
      <c r="A26" s="41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3"/>
    </row>
    <row r="27" spans="1:16" ht="15.75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ht="16.5" thickBot="1" x14ac:dyDescent="0.3">
      <c r="A28" s="31" t="s">
        <v>90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6.5" thickBot="1" x14ac:dyDescent="0.3">
      <c r="A29" s="32"/>
      <c r="B29" s="33"/>
      <c r="C29" s="34" t="s">
        <v>0</v>
      </c>
      <c r="D29" s="35" t="s">
        <v>1</v>
      </c>
      <c r="E29" s="35" t="s">
        <v>2</v>
      </c>
      <c r="F29" s="35" t="s">
        <v>3</v>
      </c>
      <c r="G29" s="35" t="s">
        <v>4</v>
      </c>
      <c r="H29" s="35" t="s">
        <v>5</v>
      </c>
      <c r="I29" s="35" t="s">
        <v>6</v>
      </c>
      <c r="J29" s="35" t="s">
        <v>7</v>
      </c>
      <c r="K29" s="35" t="s">
        <v>8</v>
      </c>
      <c r="L29" s="35" t="s">
        <v>9</v>
      </c>
      <c r="M29" s="35" t="s">
        <v>10</v>
      </c>
      <c r="N29" s="35" t="s">
        <v>11</v>
      </c>
      <c r="O29" s="35" t="s">
        <v>12</v>
      </c>
      <c r="P29" s="35" t="s">
        <v>13</v>
      </c>
    </row>
    <row r="30" spans="1:16" ht="15.75" x14ac:dyDescent="0.25">
      <c r="A30" s="36" t="s">
        <v>16</v>
      </c>
      <c r="B30" s="37"/>
      <c r="C30" s="36"/>
      <c r="D30" s="36"/>
      <c r="E30" s="36"/>
      <c r="F30" s="36"/>
      <c r="G30" s="36"/>
      <c r="H30" s="36"/>
      <c r="I30" s="36"/>
      <c r="J30" s="36"/>
      <c r="K30" s="36">
        <v>10</v>
      </c>
      <c r="L30" s="36">
        <v>100</v>
      </c>
      <c r="M30" s="36">
        <v>150</v>
      </c>
      <c r="N30" s="36">
        <v>130</v>
      </c>
      <c r="O30" s="36">
        <v>2</v>
      </c>
      <c r="P30" s="36"/>
    </row>
    <row r="31" spans="1:16" ht="15.75" x14ac:dyDescent="0.25">
      <c r="A31" s="129" t="s">
        <v>17</v>
      </c>
      <c r="B31" s="130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16" ht="15.75" x14ac:dyDescent="0.25">
      <c r="A32" s="36" t="s">
        <v>18</v>
      </c>
      <c r="B32" s="36"/>
      <c r="C32" s="36"/>
      <c r="D32" s="36"/>
      <c r="E32" s="36"/>
      <c r="F32" s="36"/>
      <c r="G32" s="36"/>
      <c r="H32" s="36"/>
      <c r="I32" s="36"/>
      <c r="J32" s="36"/>
      <c r="K32" s="36">
        <v>4</v>
      </c>
      <c r="L32" s="36">
        <v>8</v>
      </c>
      <c r="M32" s="36">
        <v>10</v>
      </c>
      <c r="N32" s="36">
        <v>2</v>
      </c>
      <c r="O32" s="36">
        <v>0</v>
      </c>
      <c r="P32" s="36"/>
    </row>
    <row r="33" spans="1:16" ht="15.75" x14ac:dyDescent="0.25">
      <c r="A33" s="36" t="s">
        <v>19</v>
      </c>
      <c r="B33" s="36"/>
      <c r="C33" s="36"/>
      <c r="D33" s="36"/>
      <c r="E33" s="36"/>
      <c r="F33" s="36"/>
      <c r="G33" s="36"/>
      <c r="H33" s="36"/>
      <c r="I33" s="36"/>
      <c r="J33" s="36"/>
      <c r="K33" s="36">
        <v>28</v>
      </c>
      <c r="L33" s="36">
        <v>40</v>
      </c>
      <c r="M33" s="36">
        <v>38</v>
      </c>
      <c r="N33" s="36">
        <v>45</v>
      </c>
      <c r="O33" s="36">
        <v>2</v>
      </c>
      <c r="P33" s="36"/>
    </row>
    <row r="34" spans="1:16" ht="15.75" x14ac:dyDescent="0.25">
      <c r="A34" s="36" t="s">
        <v>20</v>
      </c>
      <c r="B34" s="36"/>
      <c r="C34" s="36"/>
      <c r="D34" s="36"/>
      <c r="E34" s="36"/>
      <c r="F34" s="36"/>
      <c r="G34" s="36"/>
      <c r="H34" s="36"/>
      <c r="I34" s="36"/>
      <c r="J34" s="36"/>
      <c r="K34" s="36">
        <v>15</v>
      </c>
      <c r="L34" s="36">
        <v>24</v>
      </c>
      <c r="M34" s="36">
        <v>21</v>
      </c>
      <c r="N34" s="36">
        <v>15</v>
      </c>
      <c r="O34" s="36">
        <v>4</v>
      </c>
      <c r="P34" s="36"/>
    </row>
    <row r="35" spans="1:16" ht="15.75" x14ac:dyDescent="0.25">
      <c r="A35" s="84" t="s">
        <v>119</v>
      </c>
      <c r="B35" s="85"/>
      <c r="C35" s="36"/>
      <c r="D35" s="36"/>
      <c r="E35" s="36"/>
      <c r="F35" s="36"/>
      <c r="G35" s="36"/>
      <c r="H35" s="36"/>
      <c r="I35" s="36"/>
      <c r="J35" s="36"/>
      <c r="K35" s="36">
        <v>2</v>
      </c>
      <c r="L35" s="36">
        <v>2</v>
      </c>
      <c r="M35" s="36">
        <v>1</v>
      </c>
      <c r="N35" s="36">
        <v>0</v>
      </c>
      <c r="O35" s="36">
        <v>1</v>
      </c>
      <c r="P35" s="36"/>
    </row>
    <row r="36" spans="1:16" ht="15.75" x14ac:dyDescent="0.25">
      <c r="A36" s="84" t="s">
        <v>22</v>
      </c>
      <c r="B36" s="85"/>
      <c r="C36" s="36"/>
      <c r="D36" s="36"/>
      <c r="E36" s="36"/>
      <c r="F36" s="36"/>
      <c r="G36" s="36"/>
      <c r="H36" s="36"/>
      <c r="I36" s="36"/>
      <c r="J36" s="36"/>
      <c r="K36" s="36">
        <v>4</v>
      </c>
      <c r="L36" s="36">
        <v>8</v>
      </c>
      <c r="M36" s="36">
        <v>12</v>
      </c>
      <c r="N36" s="36">
        <v>4</v>
      </c>
      <c r="O36" s="36">
        <v>2</v>
      </c>
      <c r="P36" s="36"/>
    </row>
    <row r="37" spans="1:16" s="100" customFormat="1" ht="15.75" x14ac:dyDescent="0.25">
      <c r="A37" s="81" t="s">
        <v>14</v>
      </c>
      <c r="B37" s="82"/>
      <c r="C37" s="82">
        <f t="shared" ref="C37:P37" si="2">SUM(C30:C36)</f>
        <v>0</v>
      </c>
      <c r="D37" s="82">
        <f t="shared" si="2"/>
        <v>0</v>
      </c>
      <c r="E37" s="82">
        <f t="shared" si="2"/>
        <v>0</v>
      </c>
      <c r="F37" s="82">
        <f t="shared" si="2"/>
        <v>0</v>
      </c>
      <c r="G37" s="82">
        <f t="shared" si="2"/>
        <v>0</v>
      </c>
      <c r="H37" s="82">
        <f t="shared" si="2"/>
        <v>0</v>
      </c>
      <c r="I37" s="82">
        <f t="shared" si="2"/>
        <v>0</v>
      </c>
      <c r="J37" s="82">
        <f t="shared" si="2"/>
        <v>0</v>
      </c>
      <c r="K37" s="82">
        <f t="shared" si="2"/>
        <v>63</v>
      </c>
      <c r="L37" s="82">
        <f t="shared" si="2"/>
        <v>182</v>
      </c>
      <c r="M37" s="82">
        <f t="shared" si="2"/>
        <v>232</v>
      </c>
      <c r="N37" s="82">
        <f t="shared" si="2"/>
        <v>196</v>
      </c>
      <c r="O37" s="82">
        <f t="shared" si="2"/>
        <v>11</v>
      </c>
      <c r="P37" s="82">
        <f t="shared" si="2"/>
        <v>0</v>
      </c>
    </row>
    <row r="38" spans="1:16" s="100" customFormat="1" ht="15.75" x14ac:dyDescent="0.25">
      <c r="A38" s="86" t="s">
        <v>23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7" t="s">
        <v>15</v>
      </c>
      <c r="O38" s="83"/>
      <c r="P38" s="101">
        <f>SUM(C37:P37)</f>
        <v>684</v>
      </c>
    </row>
    <row r="39" spans="1:16" ht="15.75" x14ac:dyDescent="0.25">
      <c r="A39" s="41"/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3"/>
    </row>
    <row r="40" spans="1:16" ht="15.75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6.5" thickBot="1" x14ac:dyDescent="0.3">
      <c r="A41" s="31" t="s">
        <v>91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6.5" thickBot="1" x14ac:dyDescent="0.3">
      <c r="A42" s="32"/>
      <c r="B42" s="33"/>
      <c r="C42" s="34" t="s">
        <v>0</v>
      </c>
      <c r="D42" s="35" t="s">
        <v>1</v>
      </c>
      <c r="E42" s="35" t="s">
        <v>2</v>
      </c>
      <c r="F42" s="35" t="s">
        <v>3</v>
      </c>
      <c r="G42" s="35" t="s">
        <v>4</v>
      </c>
      <c r="H42" s="35" t="s">
        <v>5</v>
      </c>
      <c r="I42" s="35" t="s">
        <v>6</v>
      </c>
      <c r="J42" s="35" t="s">
        <v>7</v>
      </c>
      <c r="K42" s="35" t="s">
        <v>8</v>
      </c>
      <c r="L42" s="35" t="s">
        <v>9</v>
      </c>
      <c r="M42" s="35" t="s">
        <v>10</v>
      </c>
      <c r="N42" s="35" t="s">
        <v>11</v>
      </c>
      <c r="O42" s="35" t="s">
        <v>12</v>
      </c>
      <c r="P42" s="35" t="s">
        <v>13</v>
      </c>
    </row>
    <row r="43" spans="1:16" ht="15.75" x14ac:dyDescent="0.25">
      <c r="A43" s="36" t="s">
        <v>16</v>
      </c>
      <c r="B43" s="37"/>
      <c r="C43" s="36"/>
      <c r="D43" s="36"/>
      <c r="E43" s="36"/>
      <c r="F43" s="36">
        <v>6</v>
      </c>
      <c r="G43" s="36">
        <v>3</v>
      </c>
      <c r="H43" s="36">
        <v>6</v>
      </c>
      <c r="I43" s="36">
        <v>3</v>
      </c>
      <c r="J43" s="36">
        <v>9</v>
      </c>
      <c r="K43" s="36">
        <v>0</v>
      </c>
      <c r="L43" s="36">
        <v>10</v>
      </c>
      <c r="M43" s="36">
        <v>11</v>
      </c>
      <c r="N43" s="36">
        <v>12</v>
      </c>
      <c r="O43" s="36">
        <v>5</v>
      </c>
      <c r="P43" s="36"/>
    </row>
    <row r="44" spans="1:16" ht="15.75" x14ac:dyDescent="0.25">
      <c r="A44" s="129" t="s">
        <v>17</v>
      </c>
      <c r="B44" s="130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</row>
    <row r="45" spans="1:16" ht="15.75" x14ac:dyDescent="0.25">
      <c r="A45" s="36" t="s">
        <v>18</v>
      </c>
      <c r="B45" s="36"/>
      <c r="C45" s="36"/>
      <c r="D45" s="36"/>
      <c r="E45" s="36">
        <v>5</v>
      </c>
      <c r="F45" s="36">
        <v>1</v>
      </c>
      <c r="G45" s="36">
        <v>1</v>
      </c>
      <c r="H45" s="36">
        <v>2</v>
      </c>
      <c r="I45" s="36">
        <v>7</v>
      </c>
      <c r="J45" s="36">
        <v>4</v>
      </c>
      <c r="K45" s="36">
        <v>7</v>
      </c>
      <c r="L45" s="36">
        <v>1</v>
      </c>
      <c r="M45" s="36">
        <v>8</v>
      </c>
      <c r="N45" s="36"/>
      <c r="O45" s="36"/>
      <c r="P45" s="36"/>
    </row>
    <row r="46" spans="1:16" ht="15.75" x14ac:dyDescent="0.25">
      <c r="A46" s="36" t="s">
        <v>19</v>
      </c>
      <c r="B46" s="36"/>
      <c r="C46" s="36"/>
      <c r="D46" s="36"/>
      <c r="E46" s="36">
        <v>4</v>
      </c>
      <c r="F46" s="36">
        <v>0</v>
      </c>
      <c r="G46" s="36">
        <v>1</v>
      </c>
      <c r="H46" s="36">
        <v>5</v>
      </c>
      <c r="I46" s="36">
        <v>0</v>
      </c>
      <c r="J46" s="36">
        <v>3</v>
      </c>
      <c r="K46" s="36">
        <v>11</v>
      </c>
      <c r="L46" s="36">
        <v>2</v>
      </c>
      <c r="M46" s="36">
        <v>5</v>
      </c>
      <c r="N46" s="36">
        <v>9</v>
      </c>
      <c r="O46" s="36">
        <v>2</v>
      </c>
      <c r="P46" s="36"/>
    </row>
    <row r="47" spans="1:16" ht="15.75" x14ac:dyDescent="0.25">
      <c r="A47" s="36" t="s">
        <v>20</v>
      </c>
      <c r="B47" s="36"/>
      <c r="C47" s="36"/>
      <c r="D47" s="36"/>
      <c r="E47" s="36">
        <v>10</v>
      </c>
      <c r="F47" s="36">
        <v>9</v>
      </c>
      <c r="G47" s="36">
        <v>4</v>
      </c>
      <c r="H47" s="36">
        <v>3</v>
      </c>
      <c r="I47" s="36">
        <v>8</v>
      </c>
      <c r="J47" s="36">
        <v>8</v>
      </c>
      <c r="K47" s="36">
        <v>1</v>
      </c>
      <c r="L47" s="36">
        <v>0</v>
      </c>
      <c r="M47" s="36">
        <v>4</v>
      </c>
      <c r="N47" s="36">
        <v>52</v>
      </c>
      <c r="O47" s="36">
        <v>8</v>
      </c>
      <c r="P47" s="36"/>
    </row>
    <row r="48" spans="1:16" ht="15.75" x14ac:dyDescent="0.25">
      <c r="A48" s="84" t="s">
        <v>119</v>
      </c>
      <c r="B48" s="85"/>
      <c r="C48" s="36"/>
      <c r="D48" s="36"/>
      <c r="E48" s="36">
        <v>11</v>
      </c>
      <c r="F48" s="36">
        <v>1</v>
      </c>
      <c r="G48" s="36">
        <v>10</v>
      </c>
      <c r="H48" s="36">
        <v>1</v>
      </c>
      <c r="I48" s="36">
        <v>2</v>
      </c>
      <c r="J48" s="36">
        <v>2</v>
      </c>
      <c r="K48" s="36">
        <v>8</v>
      </c>
      <c r="L48" s="36">
        <v>6</v>
      </c>
      <c r="M48" s="36">
        <v>5</v>
      </c>
      <c r="N48" s="36">
        <v>1</v>
      </c>
      <c r="O48" s="36">
        <v>0</v>
      </c>
      <c r="P48" s="36"/>
    </row>
    <row r="49" spans="1:16" ht="15.75" x14ac:dyDescent="0.25">
      <c r="A49" s="84" t="s">
        <v>22</v>
      </c>
      <c r="B49" s="85"/>
      <c r="C49" s="36"/>
      <c r="D49" s="36"/>
      <c r="E49" s="36">
        <v>6</v>
      </c>
      <c r="F49" s="36">
        <v>7</v>
      </c>
      <c r="G49" s="36">
        <v>3</v>
      </c>
      <c r="H49" s="36">
        <v>7</v>
      </c>
      <c r="I49" s="36">
        <v>2</v>
      </c>
      <c r="J49" s="36">
        <v>11</v>
      </c>
      <c r="K49" s="36">
        <v>11</v>
      </c>
      <c r="L49" s="36">
        <v>6</v>
      </c>
      <c r="M49" s="36">
        <v>9</v>
      </c>
      <c r="N49" s="36">
        <v>10</v>
      </c>
      <c r="O49" s="36">
        <v>5</v>
      </c>
      <c r="P49" s="36"/>
    </row>
    <row r="50" spans="1:16" s="100" customFormat="1" ht="15.75" x14ac:dyDescent="0.25">
      <c r="A50" s="81" t="s">
        <v>14</v>
      </c>
      <c r="B50" s="82"/>
      <c r="C50" s="82">
        <f t="shared" ref="C50:P50" si="3">SUM(C43:C49)</f>
        <v>0</v>
      </c>
      <c r="D50" s="82">
        <f t="shared" si="3"/>
        <v>0</v>
      </c>
      <c r="E50" s="82">
        <f t="shared" si="3"/>
        <v>36</v>
      </c>
      <c r="F50" s="82">
        <f t="shared" si="3"/>
        <v>24</v>
      </c>
      <c r="G50" s="82">
        <f t="shared" si="3"/>
        <v>22</v>
      </c>
      <c r="H50" s="82">
        <f t="shared" si="3"/>
        <v>24</v>
      </c>
      <c r="I50" s="82">
        <f t="shared" si="3"/>
        <v>22</v>
      </c>
      <c r="J50" s="82">
        <f t="shared" si="3"/>
        <v>37</v>
      </c>
      <c r="K50" s="82">
        <f t="shared" si="3"/>
        <v>38</v>
      </c>
      <c r="L50" s="82">
        <f t="shared" si="3"/>
        <v>25</v>
      </c>
      <c r="M50" s="82">
        <f t="shared" si="3"/>
        <v>42</v>
      </c>
      <c r="N50" s="82">
        <f t="shared" si="3"/>
        <v>84</v>
      </c>
      <c r="O50" s="82">
        <f t="shared" si="3"/>
        <v>20</v>
      </c>
      <c r="P50" s="82">
        <f t="shared" si="3"/>
        <v>0</v>
      </c>
    </row>
    <row r="51" spans="1:16" s="100" customFormat="1" ht="15.75" x14ac:dyDescent="0.25">
      <c r="A51" s="86" t="s">
        <v>23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7" t="s">
        <v>15</v>
      </c>
      <c r="O51" s="83"/>
      <c r="P51" s="101">
        <f>SUM(C50:P50)</f>
        <v>374</v>
      </c>
    </row>
    <row r="52" spans="1:16" ht="15.75" x14ac:dyDescent="0.25">
      <c r="A52" s="41"/>
      <c r="B52" s="41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3"/>
      <c r="P52" s="43"/>
    </row>
    <row r="53" spans="1:16" ht="15.75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6.5" thickBot="1" x14ac:dyDescent="0.3">
      <c r="A54" s="31" t="s">
        <v>92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  <row r="55" spans="1:16" ht="16.5" thickBot="1" x14ac:dyDescent="0.3">
      <c r="A55" s="32"/>
      <c r="B55" s="33"/>
      <c r="C55" s="34" t="s">
        <v>0</v>
      </c>
      <c r="D55" s="35" t="s">
        <v>1</v>
      </c>
      <c r="E55" s="35" t="s">
        <v>2</v>
      </c>
      <c r="F55" s="35" t="s">
        <v>3</v>
      </c>
      <c r="G55" s="35" t="s">
        <v>4</v>
      </c>
      <c r="H55" s="35" t="s">
        <v>5</v>
      </c>
      <c r="I55" s="35" t="s">
        <v>6</v>
      </c>
      <c r="J55" s="35" t="s">
        <v>7</v>
      </c>
      <c r="K55" s="35" t="s">
        <v>8</v>
      </c>
      <c r="L55" s="35" t="s">
        <v>9</v>
      </c>
      <c r="M55" s="35" t="s">
        <v>10</v>
      </c>
      <c r="N55" s="35" t="s">
        <v>11</v>
      </c>
      <c r="O55" s="35" t="s">
        <v>12</v>
      </c>
      <c r="P55" s="35" t="s">
        <v>13</v>
      </c>
    </row>
    <row r="56" spans="1:16" ht="15.75" x14ac:dyDescent="0.25">
      <c r="A56" s="36" t="s">
        <v>16</v>
      </c>
      <c r="B56" s="37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</row>
    <row r="57" spans="1:16" ht="15.75" x14ac:dyDescent="0.25">
      <c r="A57" s="129" t="s">
        <v>17</v>
      </c>
      <c r="B57" s="130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</row>
    <row r="58" spans="1:16" ht="15.75" x14ac:dyDescent="0.25">
      <c r="A58" s="36" t="s">
        <v>18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</row>
    <row r="59" spans="1:16" ht="15.75" x14ac:dyDescent="0.25">
      <c r="A59" s="36" t="s">
        <v>19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1:16" ht="15.75" x14ac:dyDescent="0.25">
      <c r="A60" s="36" t="s">
        <v>20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</row>
    <row r="61" spans="1:16" ht="15.75" x14ac:dyDescent="0.25">
      <c r="A61" s="84" t="s">
        <v>119</v>
      </c>
      <c r="B61" s="8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</row>
    <row r="62" spans="1:16" ht="15.75" x14ac:dyDescent="0.25">
      <c r="A62" s="84" t="s">
        <v>22</v>
      </c>
      <c r="B62" s="8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</row>
    <row r="63" spans="1:16" s="100" customFormat="1" ht="15.75" x14ac:dyDescent="0.25">
      <c r="A63" s="81" t="s">
        <v>14</v>
      </c>
      <c r="B63" s="82"/>
      <c r="C63" s="82">
        <f t="shared" ref="C63:P63" si="4">SUM(C56:C62)</f>
        <v>0</v>
      </c>
      <c r="D63" s="82">
        <f t="shared" si="4"/>
        <v>0</v>
      </c>
      <c r="E63" s="82">
        <f t="shared" si="4"/>
        <v>0</v>
      </c>
      <c r="F63" s="82">
        <f t="shared" si="4"/>
        <v>0</v>
      </c>
      <c r="G63" s="82">
        <f t="shared" si="4"/>
        <v>0</v>
      </c>
      <c r="H63" s="82">
        <f t="shared" si="4"/>
        <v>0</v>
      </c>
      <c r="I63" s="82">
        <f t="shared" si="4"/>
        <v>0</v>
      </c>
      <c r="J63" s="82">
        <f t="shared" si="4"/>
        <v>0</v>
      </c>
      <c r="K63" s="82">
        <f t="shared" si="4"/>
        <v>0</v>
      </c>
      <c r="L63" s="82">
        <f t="shared" si="4"/>
        <v>0</v>
      </c>
      <c r="M63" s="82">
        <f t="shared" si="4"/>
        <v>0</v>
      </c>
      <c r="N63" s="82">
        <f t="shared" si="4"/>
        <v>0</v>
      </c>
      <c r="O63" s="82">
        <f t="shared" si="4"/>
        <v>0</v>
      </c>
      <c r="P63" s="82">
        <f t="shared" si="4"/>
        <v>0</v>
      </c>
    </row>
    <row r="64" spans="1:16" s="100" customFormat="1" ht="15.75" x14ac:dyDescent="0.25">
      <c r="A64" s="86" t="s">
        <v>23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7" t="s">
        <v>15</v>
      </c>
      <c r="O64" s="83"/>
      <c r="P64" s="101">
        <f>SUM(C63:P63)</f>
        <v>0</v>
      </c>
    </row>
    <row r="65" spans="1:16" ht="15.75" x14ac:dyDescent="0.25">
      <c r="A65" s="41"/>
      <c r="B65" s="41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3"/>
      <c r="P65" s="43"/>
    </row>
    <row r="66" spans="1:16" ht="15.7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</row>
    <row r="67" spans="1:16" ht="16.5" thickBot="1" x14ac:dyDescent="0.3">
      <c r="A67" s="31" t="s">
        <v>93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</row>
    <row r="68" spans="1:16" ht="16.5" thickBot="1" x14ac:dyDescent="0.3">
      <c r="A68" s="32"/>
      <c r="B68" s="33"/>
      <c r="C68" s="34" t="s">
        <v>0</v>
      </c>
      <c r="D68" s="35" t="s">
        <v>1</v>
      </c>
      <c r="E68" s="35" t="s">
        <v>2</v>
      </c>
      <c r="F68" s="35" t="s">
        <v>3</v>
      </c>
      <c r="G68" s="35" t="s">
        <v>4</v>
      </c>
      <c r="H68" s="35" t="s">
        <v>5</v>
      </c>
      <c r="I68" s="35" t="s">
        <v>6</v>
      </c>
      <c r="J68" s="35" t="s">
        <v>7</v>
      </c>
      <c r="K68" s="35" t="s">
        <v>8</v>
      </c>
      <c r="L68" s="35" t="s">
        <v>9</v>
      </c>
      <c r="M68" s="35" t="s">
        <v>10</v>
      </c>
      <c r="N68" s="35" t="s">
        <v>11</v>
      </c>
      <c r="O68" s="35" t="s">
        <v>12</v>
      </c>
      <c r="P68" s="35" t="s">
        <v>13</v>
      </c>
    </row>
    <row r="69" spans="1:16" ht="15.75" x14ac:dyDescent="0.25">
      <c r="A69" s="36" t="s">
        <v>16</v>
      </c>
      <c r="B69" s="37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</row>
    <row r="70" spans="1:16" ht="15.75" x14ac:dyDescent="0.25">
      <c r="A70" s="129" t="s">
        <v>17</v>
      </c>
      <c r="B70" s="130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</row>
    <row r="71" spans="1:16" ht="15.75" x14ac:dyDescent="0.25">
      <c r="A71" s="36" t="s">
        <v>18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</row>
    <row r="72" spans="1:16" ht="15.75" x14ac:dyDescent="0.25">
      <c r="A72" s="36" t="s">
        <v>19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</row>
    <row r="73" spans="1:16" ht="15.75" x14ac:dyDescent="0.25">
      <c r="A73" s="36" t="s">
        <v>20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</row>
    <row r="74" spans="1:16" ht="15.75" x14ac:dyDescent="0.25">
      <c r="A74" s="84" t="s">
        <v>119</v>
      </c>
      <c r="B74" s="85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</row>
    <row r="75" spans="1:16" ht="15.75" x14ac:dyDescent="0.25">
      <c r="A75" s="84" t="s">
        <v>22</v>
      </c>
      <c r="B75" s="8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</row>
    <row r="76" spans="1:16" s="100" customFormat="1" ht="15.75" x14ac:dyDescent="0.25">
      <c r="A76" s="81" t="s">
        <v>14</v>
      </c>
      <c r="B76" s="82"/>
      <c r="C76" s="82">
        <f t="shared" ref="C76:P76" si="5">SUM(C69:C75)</f>
        <v>0</v>
      </c>
      <c r="D76" s="82">
        <f t="shared" si="5"/>
        <v>0</v>
      </c>
      <c r="E76" s="82">
        <f t="shared" si="5"/>
        <v>0</v>
      </c>
      <c r="F76" s="82">
        <f t="shared" si="5"/>
        <v>0</v>
      </c>
      <c r="G76" s="82">
        <f t="shared" si="5"/>
        <v>0</v>
      </c>
      <c r="H76" s="82">
        <f t="shared" si="5"/>
        <v>0</v>
      </c>
      <c r="I76" s="82">
        <f t="shared" si="5"/>
        <v>0</v>
      </c>
      <c r="J76" s="82">
        <f t="shared" si="5"/>
        <v>0</v>
      </c>
      <c r="K76" s="82">
        <f t="shared" si="5"/>
        <v>0</v>
      </c>
      <c r="L76" s="82">
        <f t="shared" si="5"/>
        <v>0</v>
      </c>
      <c r="M76" s="82">
        <f t="shared" si="5"/>
        <v>0</v>
      </c>
      <c r="N76" s="82">
        <f t="shared" si="5"/>
        <v>0</v>
      </c>
      <c r="O76" s="82">
        <f t="shared" si="5"/>
        <v>0</v>
      </c>
      <c r="P76" s="82">
        <f t="shared" si="5"/>
        <v>0</v>
      </c>
    </row>
    <row r="77" spans="1:16" s="100" customFormat="1" ht="15.75" x14ac:dyDescent="0.25">
      <c r="A77" s="86" t="s">
        <v>23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7" t="s">
        <v>15</v>
      </c>
      <c r="O77" s="83"/>
      <c r="P77" s="101">
        <f>SUM(C76:P76)</f>
        <v>0</v>
      </c>
    </row>
    <row r="78" spans="1:16" ht="15.75" x14ac:dyDescent="0.25">
      <c r="A78" s="41"/>
      <c r="B78" s="41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3"/>
      <c r="P78" s="43"/>
    </row>
    <row r="79" spans="1:16" ht="15.75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</row>
    <row r="80" spans="1:16" ht="16.5" thickBot="1" x14ac:dyDescent="0.3">
      <c r="A80" s="31" t="s">
        <v>94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</row>
    <row r="81" spans="1:16" ht="16.5" thickBot="1" x14ac:dyDescent="0.3">
      <c r="A81" s="32"/>
      <c r="B81" s="33"/>
      <c r="C81" s="34" t="s">
        <v>0</v>
      </c>
      <c r="D81" s="35" t="s">
        <v>1</v>
      </c>
      <c r="E81" s="35" t="s">
        <v>2</v>
      </c>
      <c r="F81" s="35" t="s">
        <v>3</v>
      </c>
      <c r="G81" s="35" t="s">
        <v>4</v>
      </c>
      <c r="H81" s="35" t="s">
        <v>5</v>
      </c>
      <c r="I81" s="35" t="s">
        <v>6</v>
      </c>
      <c r="J81" s="35" t="s">
        <v>7</v>
      </c>
      <c r="K81" s="35" t="s">
        <v>8</v>
      </c>
      <c r="L81" s="35" t="s">
        <v>9</v>
      </c>
      <c r="M81" s="35" t="s">
        <v>10</v>
      </c>
      <c r="N81" s="35" t="s">
        <v>11</v>
      </c>
      <c r="O81" s="35" t="s">
        <v>12</v>
      </c>
      <c r="P81" s="35" t="s">
        <v>13</v>
      </c>
    </row>
    <row r="82" spans="1:16" ht="15.75" x14ac:dyDescent="0.25">
      <c r="A82" s="36" t="s">
        <v>16</v>
      </c>
      <c r="B82" s="37"/>
      <c r="C82" s="36"/>
      <c r="D82" s="36"/>
      <c r="E82" s="36"/>
      <c r="F82" s="36"/>
      <c r="G82" s="36"/>
      <c r="H82" s="36"/>
      <c r="I82" s="36"/>
      <c r="J82" s="36"/>
      <c r="K82" s="36">
        <v>8</v>
      </c>
      <c r="L82" s="36">
        <v>49</v>
      </c>
      <c r="M82" s="36">
        <v>80</v>
      </c>
      <c r="N82" s="36">
        <v>83</v>
      </c>
      <c r="O82" s="36">
        <v>3</v>
      </c>
      <c r="P82" s="36"/>
    </row>
    <row r="83" spans="1:16" ht="15.75" x14ac:dyDescent="0.25">
      <c r="A83" s="129" t="s">
        <v>17</v>
      </c>
      <c r="B83" s="130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</row>
    <row r="84" spans="1:16" ht="15.75" x14ac:dyDescent="0.25">
      <c r="A84" s="36" t="s">
        <v>18</v>
      </c>
      <c r="B84" s="36"/>
      <c r="C84" s="36"/>
      <c r="D84" s="36"/>
      <c r="E84" s="36"/>
      <c r="F84" s="36"/>
      <c r="G84" s="36"/>
      <c r="H84" s="36"/>
      <c r="I84" s="36"/>
      <c r="J84" s="36"/>
      <c r="K84" s="36">
        <v>2</v>
      </c>
      <c r="L84" s="36">
        <v>3</v>
      </c>
      <c r="M84" s="36">
        <v>1</v>
      </c>
      <c r="N84" s="36">
        <v>4</v>
      </c>
      <c r="O84" s="36">
        <v>3</v>
      </c>
      <c r="P84" s="36"/>
    </row>
    <row r="85" spans="1:16" ht="15.75" x14ac:dyDescent="0.25">
      <c r="A85" s="36" t="s">
        <v>19</v>
      </c>
      <c r="B85" s="36"/>
      <c r="C85" s="36"/>
      <c r="D85" s="36"/>
      <c r="E85" s="36"/>
      <c r="F85" s="36"/>
      <c r="G85" s="36"/>
      <c r="H85" s="36"/>
      <c r="I85" s="36"/>
      <c r="J85" s="36"/>
      <c r="K85" s="36">
        <v>17</v>
      </c>
      <c r="L85" s="36">
        <v>19</v>
      </c>
      <c r="M85" s="36">
        <v>15</v>
      </c>
      <c r="N85" s="36">
        <v>12</v>
      </c>
      <c r="O85" s="36">
        <v>3</v>
      </c>
      <c r="P85" s="36"/>
    </row>
    <row r="86" spans="1:16" ht="15.75" x14ac:dyDescent="0.25">
      <c r="A86" s="36" t="s">
        <v>20</v>
      </c>
      <c r="B86" s="36"/>
      <c r="C86" s="36"/>
      <c r="D86" s="36"/>
      <c r="E86" s="36"/>
      <c r="F86" s="36"/>
      <c r="G86" s="36"/>
      <c r="H86" s="36"/>
      <c r="I86" s="36"/>
      <c r="J86" s="36"/>
      <c r="K86" s="36">
        <v>24</v>
      </c>
      <c r="L86" s="36">
        <v>32</v>
      </c>
      <c r="M86" s="36">
        <v>15</v>
      </c>
      <c r="N86" s="36">
        <v>17</v>
      </c>
      <c r="O86" s="36">
        <v>7</v>
      </c>
      <c r="P86" s="36"/>
    </row>
    <row r="87" spans="1:16" ht="15.75" x14ac:dyDescent="0.25">
      <c r="A87" s="84" t="s">
        <v>119</v>
      </c>
      <c r="B87" s="85"/>
      <c r="C87" s="36"/>
      <c r="D87" s="36"/>
      <c r="E87" s="36"/>
      <c r="F87" s="36"/>
      <c r="G87" s="36"/>
      <c r="H87" s="36"/>
      <c r="I87" s="36"/>
      <c r="J87" s="36"/>
      <c r="K87" s="36">
        <v>3</v>
      </c>
      <c r="L87" s="36"/>
      <c r="M87" s="36"/>
      <c r="N87" s="36"/>
      <c r="O87" s="36"/>
      <c r="P87" s="36"/>
    </row>
    <row r="88" spans="1:16" ht="15.75" x14ac:dyDescent="0.25">
      <c r="A88" s="84" t="s">
        <v>22</v>
      </c>
      <c r="B88" s="85"/>
      <c r="C88" s="36"/>
      <c r="D88" s="36"/>
      <c r="E88" s="36"/>
      <c r="F88" s="36"/>
      <c r="G88" s="36"/>
      <c r="H88" s="36"/>
      <c r="I88" s="36"/>
      <c r="J88" s="36"/>
      <c r="K88" s="36">
        <v>8</v>
      </c>
      <c r="L88" s="36">
        <v>10</v>
      </c>
      <c r="M88" s="36">
        <v>9</v>
      </c>
      <c r="N88" s="36">
        <v>7</v>
      </c>
      <c r="O88" s="36">
        <v>6</v>
      </c>
      <c r="P88" s="36"/>
    </row>
    <row r="89" spans="1:16" s="100" customFormat="1" ht="15.75" x14ac:dyDescent="0.25">
      <c r="A89" s="81" t="s">
        <v>14</v>
      </c>
      <c r="B89" s="82"/>
      <c r="C89" s="82">
        <f t="shared" ref="C89:P89" si="6">SUM(C82:C88)</f>
        <v>0</v>
      </c>
      <c r="D89" s="82">
        <f t="shared" si="6"/>
        <v>0</v>
      </c>
      <c r="E89" s="82">
        <f t="shared" si="6"/>
        <v>0</v>
      </c>
      <c r="F89" s="82">
        <f t="shared" si="6"/>
        <v>0</v>
      </c>
      <c r="G89" s="82">
        <f t="shared" si="6"/>
        <v>0</v>
      </c>
      <c r="H89" s="82">
        <f t="shared" si="6"/>
        <v>0</v>
      </c>
      <c r="I89" s="82">
        <f t="shared" si="6"/>
        <v>0</v>
      </c>
      <c r="J89" s="82">
        <f t="shared" si="6"/>
        <v>0</v>
      </c>
      <c r="K89" s="82">
        <f t="shared" si="6"/>
        <v>62</v>
      </c>
      <c r="L89" s="82">
        <f t="shared" si="6"/>
        <v>113</v>
      </c>
      <c r="M89" s="82">
        <f t="shared" si="6"/>
        <v>120</v>
      </c>
      <c r="N89" s="82">
        <f t="shared" si="6"/>
        <v>123</v>
      </c>
      <c r="O89" s="82">
        <f t="shared" si="6"/>
        <v>22</v>
      </c>
      <c r="P89" s="82">
        <f t="shared" si="6"/>
        <v>0</v>
      </c>
    </row>
    <row r="90" spans="1:16" s="100" customFormat="1" ht="15.75" x14ac:dyDescent="0.25">
      <c r="A90" s="86" t="s">
        <v>23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7" t="s">
        <v>15</v>
      </c>
      <c r="O90" s="83"/>
      <c r="P90" s="101">
        <f>SUM(C89:P89)</f>
        <v>440</v>
      </c>
    </row>
    <row r="91" spans="1:16" ht="15.75" x14ac:dyDescent="0.25">
      <c r="A91" s="41"/>
      <c r="B91" s="41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3"/>
      <c r="P91" s="43"/>
    </row>
    <row r="92" spans="1:16" ht="15.75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</row>
    <row r="93" spans="1:16" ht="16.5" thickBot="1" x14ac:dyDescent="0.3">
      <c r="A93" s="31" t="s">
        <v>95</v>
      </c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</row>
    <row r="94" spans="1:16" ht="16.5" thickBot="1" x14ac:dyDescent="0.3">
      <c r="A94" s="32"/>
      <c r="B94" s="33"/>
      <c r="C94" s="34" t="s">
        <v>0</v>
      </c>
      <c r="D94" s="35" t="s">
        <v>1</v>
      </c>
      <c r="E94" s="35" t="s">
        <v>2</v>
      </c>
      <c r="F94" s="35" t="s">
        <v>3</v>
      </c>
      <c r="G94" s="35" t="s">
        <v>4</v>
      </c>
      <c r="H94" s="35" t="s">
        <v>5</v>
      </c>
      <c r="I94" s="35" t="s">
        <v>6</v>
      </c>
      <c r="J94" s="35" t="s">
        <v>7</v>
      </c>
      <c r="K94" s="35" t="s">
        <v>8</v>
      </c>
      <c r="L94" s="35" t="s">
        <v>9</v>
      </c>
      <c r="M94" s="35" t="s">
        <v>10</v>
      </c>
      <c r="N94" s="35" t="s">
        <v>11</v>
      </c>
      <c r="O94" s="35" t="s">
        <v>12</v>
      </c>
      <c r="P94" s="35" t="s">
        <v>13</v>
      </c>
    </row>
    <row r="95" spans="1:16" ht="15.75" x14ac:dyDescent="0.25">
      <c r="A95" s="36" t="s">
        <v>16</v>
      </c>
      <c r="B95" s="37"/>
      <c r="C95" s="36"/>
      <c r="D95" s="36"/>
      <c r="E95" s="36"/>
      <c r="F95" s="36"/>
      <c r="G95" s="36"/>
      <c r="H95" s="36"/>
      <c r="I95" s="36">
        <v>2</v>
      </c>
      <c r="J95" s="36">
        <v>2</v>
      </c>
      <c r="K95" s="36">
        <v>1</v>
      </c>
      <c r="L95" s="36">
        <v>1</v>
      </c>
      <c r="M95" s="36">
        <v>11</v>
      </c>
      <c r="N95" s="36">
        <v>10</v>
      </c>
      <c r="O95" s="36">
        <v>3</v>
      </c>
      <c r="P95" s="36">
        <v>0</v>
      </c>
    </row>
    <row r="96" spans="1:16" ht="15.75" x14ac:dyDescent="0.25">
      <c r="A96" s="129" t="s">
        <v>17</v>
      </c>
      <c r="B96" s="130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</row>
    <row r="97" spans="1:16" ht="15.75" x14ac:dyDescent="0.25">
      <c r="A97" s="36" t="s">
        <v>18</v>
      </c>
      <c r="B97" s="36"/>
      <c r="C97" s="36"/>
      <c r="D97" s="36"/>
      <c r="E97" s="36"/>
      <c r="F97" s="36"/>
      <c r="G97" s="36"/>
      <c r="H97" s="36">
        <v>5</v>
      </c>
      <c r="I97" s="36">
        <v>4</v>
      </c>
      <c r="J97" s="36">
        <v>7</v>
      </c>
      <c r="K97" s="36">
        <v>8</v>
      </c>
      <c r="L97" s="36">
        <v>0</v>
      </c>
      <c r="M97" s="36">
        <v>6</v>
      </c>
      <c r="N97" s="36">
        <v>0</v>
      </c>
      <c r="O97" s="36">
        <v>11</v>
      </c>
      <c r="P97" s="36">
        <v>1</v>
      </c>
    </row>
    <row r="98" spans="1:16" ht="15.75" x14ac:dyDescent="0.25">
      <c r="A98" s="36" t="s">
        <v>19</v>
      </c>
      <c r="B98" s="36"/>
      <c r="C98" s="36"/>
      <c r="D98" s="36"/>
      <c r="E98" s="36"/>
      <c r="F98" s="36"/>
      <c r="G98" s="36"/>
      <c r="H98" s="36">
        <v>2</v>
      </c>
      <c r="I98" s="36">
        <v>10</v>
      </c>
      <c r="J98" s="36">
        <v>4</v>
      </c>
      <c r="K98" s="36">
        <v>5</v>
      </c>
      <c r="L98" s="36">
        <v>9</v>
      </c>
      <c r="M98" s="36">
        <v>5</v>
      </c>
      <c r="N98" s="36">
        <v>2</v>
      </c>
      <c r="O98" s="36">
        <v>0</v>
      </c>
      <c r="P98" s="36">
        <v>7</v>
      </c>
    </row>
    <row r="99" spans="1:16" ht="15.75" x14ac:dyDescent="0.25">
      <c r="A99" s="36" t="s">
        <v>20</v>
      </c>
      <c r="B99" s="36"/>
      <c r="C99" s="36"/>
      <c r="D99" s="36"/>
      <c r="E99" s="36"/>
      <c r="F99" s="36"/>
      <c r="G99" s="36"/>
      <c r="H99" s="36">
        <v>3</v>
      </c>
      <c r="I99" s="36">
        <v>9</v>
      </c>
      <c r="J99" s="36">
        <v>2</v>
      </c>
      <c r="K99" s="36">
        <v>8</v>
      </c>
      <c r="L99" s="36">
        <v>7</v>
      </c>
      <c r="M99" s="36">
        <v>4</v>
      </c>
      <c r="N99" s="36">
        <v>0</v>
      </c>
      <c r="O99" s="36">
        <v>2</v>
      </c>
      <c r="P99" s="36">
        <v>11</v>
      </c>
    </row>
    <row r="100" spans="1:16" ht="15.75" x14ac:dyDescent="0.25">
      <c r="A100" s="84" t="s">
        <v>119</v>
      </c>
      <c r="B100" s="85"/>
      <c r="C100" s="36"/>
      <c r="D100" s="36"/>
      <c r="E100" s="36"/>
      <c r="F100" s="36"/>
      <c r="G100" s="36"/>
      <c r="H100" s="36">
        <v>2</v>
      </c>
      <c r="I100" s="36">
        <v>5</v>
      </c>
      <c r="J100" s="36">
        <v>0</v>
      </c>
      <c r="K100" s="36">
        <v>2</v>
      </c>
      <c r="L100" s="36">
        <v>0</v>
      </c>
      <c r="M100" s="36">
        <v>7</v>
      </c>
      <c r="N100" s="36">
        <v>4</v>
      </c>
      <c r="O100" s="36">
        <v>10</v>
      </c>
      <c r="P100" s="36">
        <v>3</v>
      </c>
    </row>
    <row r="101" spans="1:16" ht="15.75" x14ac:dyDescent="0.25">
      <c r="A101" s="84" t="s">
        <v>22</v>
      </c>
      <c r="B101" s="85"/>
      <c r="C101" s="36"/>
      <c r="D101" s="36"/>
      <c r="E101" s="36"/>
      <c r="F101" s="36"/>
      <c r="G101" s="36"/>
      <c r="H101" s="36">
        <v>4</v>
      </c>
      <c r="I101" s="36">
        <v>4</v>
      </c>
      <c r="J101" s="36">
        <v>3</v>
      </c>
      <c r="K101" s="36">
        <v>0</v>
      </c>
      <c r="L101" s="36">
        <v>1</v>
      </c>
      <c r="M101" s="36">
        <v>6</v>
      </c>
      <c r="N101" s="36">
        <v>2</v>
      </c>
      <c r="O101" s="36">
        <v>6</v>
      </c>
      <c r="P101" s="36">
        <v>1</v>
      </c>
    </row>
    <row r="102" spans="1:16" s="100" customFormat="1" ht="15.75" x14ac:dyDescent="0.25">
      <c r="A102" s="81" t="s">
        <v>14</v>
      </c>
      <c r="B102" s="82"/>
      <c r="C102" s="82">
        <f t="shared" ref="C102:P102" si="7">SUM(C95:C101)</f>
        <v>0</v>
      </c>
      <c r="D102" s="82">
        <f t="shared" si="7"/>
        <v>0</v>
      </c>
      <c r="E102" s="82">
        <f t="shared" si="7"/>
        <v>0</v>
      </c>
      <c r="F102" s="82">
        <f t="shared" si="7"/>
        <v>0</v>
      </c>
      <c r="G102" s="82">
        <f t="shared" si="7"/>
        <v>0</v>
      </c>
      <c r="H102" s="82">
        <f t="shared" si="7"/>
        <v>16</v>
      </c>
      <c r="I102" s="82">
        <f t="shared" si="7"/>
        <v>34</v>
      </c>
      <c r="J102" s="82">
        <f t="shared" si="7"/>
        <v>18</v>
      </c>
      <c r="K102" s="82">
        <f t="shared" si="7"/>
        <v>24</v>
      </c>
      <c r="L102" s="82">
        <f t="shared" si="7"/>
        <v>18</v>
      </c>
      <c r="M102" s="82">
        <f t="shared" si="7"/>
        <v>39</v>
      </c>
      <c r="N102" s="82">
        <f t="shared" si="7"/>
        <v>18</v>
      </c>
      <c r="O102" s="82">
        <f t="shared" si="7"/>
        <v>32</v>
      </c>
      <c r="P102" s="82">
        <f t="shared" si="7"/>
        <v>23</v>
      </c>
    </row>
    <row r="103" spans="1:16" s="100" customFormat="1" ht="15.75" x14ac:dyDescent="0.25">
      <c r="A103" s="86" t="s">
        <v>23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7" t="s">
        <v>15</v>
      </c>
      <c r="O103" s="83"/>
      <c r="P103" s="101">
        <f>SUM(C102:P102)</f>
        <v>222</v>
      </c>
    </row>
    <row r="104" spans="1:16" ht="15.75" x14ac:dyDescent="0.25">
      <c r="A104" s="41"/>
      <c r="B104" s="41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3"/>
      <c r="P104" s="43"/>
    </row>
    <row r="105" spans="1:16" ht="15.75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</row>
    <row r="106" spans="1:16" ht="16.5" thickBot="1" x14ac:dyDescent="0.3">
      <c r="A106" s="31" t="s">
        <v>96</v>
      </c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</row>
    <row r="107" spans="1:16" ht="16.5" thickBot="1" x14ac:dyDescent="0.3">
      <c r="A107" s="32"/>
      <c r="B107" s="33"/>
      <c r="C107" s="34" t="s">
        <v>0</v>
      </c>
      <c r="D107" s="35" t="s">
        <v>1</v>
      </c>
      <c r="E107" s="35" t="s">
        <v>2</v>
      </c>
      <c r="F107" s="35" t="s">
        <v>3</v>
      </c>
      <c r="G107" s="35" t="s">
        <v>4</v>
      </c>
      <c r="H107" s="35" t="s">
        <v>5</v>
      </c>
      <c r="I107" s="35" t="s">
        <v>6</v>
      </c>
      <c r="J107" s="35" t="s">
        <v>7</v>
      </c>
      <c r="K107" s="35" t="s">
        <v>8</v>
      </c>
      <c r="L107" s="35" t="s">
        <v>9</v>
      </c>
      <c r="M107" s="35" t="s">
        <v>10</v>
      </c>
      <c r="N107" s="35" t="s">
        <v>11</v>
      </c>
      <c r="O107" s="35" t="s">
        <v>12</v>
      </c>
      <c r="P107" s="35" t="s">
        <v>13</v>
      </c>
    </row>
    <row r="108" spans="1:16" ht="15.75" x14ac:dyDescent="0.25">
      <c r="A108" s="36" t="s">
        <v>16</v>
      </c>
      <c r="B108" s="3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</row>
    <row r="109" spans="1:16" ht="15.75" x14ac:dyDescent="0.25">
      <c r="A109" s="135" t="s">
        <v>17</v>
      </c>
      <c r="B109" s="1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</row>
    <row r="110" spans="1:16" ht="15.75" x14ac:dyDescent="0.25">
      <c r="A110" s="36" t="s">
        <v>18</v>
      </c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</row>
    <row r="111" spans="1:16" ht="15.75" x14ac:dyDescent="0.25">
      <c r="A111" s="36" t="s">
        <v>19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</row>
    <row r="112" spans="1:16" ht="15.75" x14ac:dyDescent="0.25">
      <c r="A112" s="36" t="s">
        <v>20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</row>
    <row r="113" spans="1:16" ht="15.75" x14ac:dyDescent="0.25">
      <c r="A113" s="84" t="s">
        <v>119</v>
      </c>
      <c r="B113" s="8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</row>
    <row r="114" spans="1:16" ht="15.75" x14ac:dyDescent="0.25">
      <c r="A114" s="84" t="s">
        <v>22</v>
      </c>
      <c r="B114" s="8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</row>
    <row r="115" spans="1:16" s="100" customFormat="1" ht="15.75" x14ac:dyDescent="0.25">
      <c r="A115" s="81" t="s">
        <v>14</v>
      </c>
      <c r="B115" s="82"/>
      <c r="C115" s="82">
        <f t="shared" ref="C115:P115" si="8">SUM(C108:C114)</f>
        <v>0</v>
      </c>
      <c r="D115" s="82">
        <f t="shared" si="8"/>
        <v>0</v>
      </c>
      <c r="E115" s="82">
        <f t="shared" si="8"/>
        <v>0</v>
      </c>
      <c r="F115" s="82">
        <f t="shared" si="8"/>
        <v>0</v>
      </c>
      <c r="G115" s="82">
        <f t="shared" si="8"/>
        <v>0</v>
      </c>
      <c r="H115" s="82">
        <f t="shared" si="8"/>
        <v>0</v>
      </c>
      <c r="I115" s="82">
        <f t="shared" si="8"/>
        <v>0</v>
      </c>
      <c r="J115" s="82">
        <f t="shared" si="8"/>
        <v>0</v>
      </c>
      <c r="K115" s="82">
        <f t="shared" si="8"/>
        <v>0</v>
      </c>
      <c r="L115" s="82">
        <f t="shared" si="8"/>
        <v>0</v>
      </c>
      <c r="M115" s="82">
        <f t="shared" si="8"/>
        <v>0</v>
      </c>
      <c r="N115" s="82">
        <f t="shared" si="8"/>
        <v>0</v>
      </c>
      <c r="O115" s="82">
        <f t="shared" si="8"/>
        <v>0</v>
      </c>
      <c r="P115" s="82">
        <f t="shared" si="8"/>
        <v>0</v>
      </c>
    </row>
    <row r="116" spans="1:16" s="100" customFormat="1" ht="15.75" x14ac:dyDescent="0.25">
      <c r="A116" s="86" t="s">
        <v>23</v>
      </c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7" t="s">
        <v>15</v>
      </c>
      <c r="O116" s="83"/>
      <c r="P116" s="101">
        <f>SUM(C115:P115)</f>
        <v>0</v>
      </c>
    </row>
    <row r="117" spans="1:16" ht="15.75" x14ac:dyDescent="0.25">
      <c r="A117" s="41"/>
      <c r="B117" s="41" t="s">
        <v>244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3"/>
      <c r="P117" s="43"/>
    </row>
    <row r="118" spans="1:16" ht="15.75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</row>
    <row r="119" spans="1:16" ht="16.5" thickBot="1" x14ac:dyDescent="0.3">
      <c r="A119" s="31" t="s">
        <v>97</v>
      </c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</row>
    <row r="120" spans="1:16" ht="16.5" thickBot="1" x14ac:dyDescent="0.3">
      <c r="A120" s="32"/>
      <c r="B120" s="33"/>
      <c r="C120" s="34" t="s">
        <v>0</v>
      </c>
      <c r="D120" s="35" t="s">
        <v>1</v>
      </c>
      <c r="E120" s="35" t="s">
        <v>2</v>
      </c>
      <c r="F120" s="35" t="s">
        <v>3</v>
      </c>
      <c r="G120" s="35" t="s">
        <v>4</v>
      </c>
      <c r="H120" s="35" t="s">
        <v>5</v>
      </c>
      <c r="I120" s="35" t="s">
        <v>6</v>
      </c>
      <c r="J120" s="35" t="s">
        <v>7</v>
      </c>
      <c r="K120" s="35" t="s">
        <v>8</v>
      </c>
      <c r="L120" s="35" t="s">
        <v>9</v>
      </c>
      <c r="M120" s="35" t="s">
        <v>10</v>
      </c>
      <c r="N120" s="35" t="s">
        <v>11</v>
      </c>
      <c r="O120" s="35" t="s">
        <v>12</v>
      </c>
      <c r="P120" s="35" t="s">
        <v>13</v>
      </c>
    </row>
    <row r="121" spans="1:16" ht="15.75" x14ac:dyDescent="0.25">
      <c r="A121" s="36" t="s">
        <v>16</v>
      </c>
      <c r="B121" s="37"/>
      <c r="C121" s="36"/>
      <c r="D121" s="36"/>
      <c r="E121" s="36"/>
      <c r="F121" s="36"/>
      <c r="G121" s="36"/>
      <c r="H121" s="36">
        <v>7</v>
      </c>
      <c r="I121" s="36">
        <v>11</v>
      </c>
      <c r="J121" s="36">
        <v>3</v>
      </c>
      <c r="K121" s="36">
        <v>9</v>
      </c>
      <c r="L121" s="36">
        <v>3</v>
      </c>
      <c r="M121" s="36">
        <v>8</v>
      </c>
      <c r="N121" s="36">
        <v>1</v>
      </c>
      <c r="O121" s="36">
        <v>11</v>
      </c>
      <c r="P121" s="36"/>
    </row>
    <row r="122" spans="1:16" ht="15.75" x14ac:dyDescent="0.25">
      <c r="A122" s="135" t="s">
        <v>17</v>
      </c>
      <c r="B122" s="1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</row>
    <row r="123" spans="1:16" ht="15.75" x14ac:dyDescent="0.25">
      <c r="A123" s="36" t="s">
        <v>18</v>
      </c>
      <c r="B123" s="36"/>
      <c r="C123" s="36"/>
      <c r="D123" s="36"/>
      <c r="E123" s="36"/>
      <c r="F123" s="36"/>
      <c r="G123" s="36">
        <v>4</v>
      </c>
      <c r="H123" s="36">
        <v>1</v>
      </c>
      <c r="I123" s="36">
        <v>0</v>
      </c>
      <c r="J123" s="36">
        <v>6</v>
      </c>
      <c r="K123" s="36">
        <v>7</v>
      </c>
      <c r="L123" s="36">
        <v>5</v>
      </c>
      <c r="M123" s="36">
        <v>6</v>
      </c>
      <c r="N123" s="36">
        <v>3</v>
      </c>
      <c r="O123" s="36">
        <v>11</v>
      </c>
      <c r="P123" s="36"/>
    </row>
    <row r="124" spans="1:16" ht="15.75" x14ac:dyDescent="0.25">
      <c r="A124" s="36" t="s">
        <v>19</v>
      </c>
      <c r="B124" s="36"/>
      <c r="C124" s="36"/>
      <c r="D124" s="36"/>
      <c r="E124" s="36"/>
      <c r="F124" s="36"/>
      <c r="G124" s="36">
        <v>8</v>
      </c>
      <c r="H124" s="36">
        <v>7</v>
      </c>
      <c r="I124" s="36">
        <v>1</v>
      </c>
      <c r="J124" s="36">
        <v>6</v>
      </c>
      <c r="K124" s="36">
        <v>0</v>
      </c>
      <c r="L124" s="36">
        <v>4</v>
      </c>
      <c r="M124" s="36">
        <v>11</v>
      </c>
      <c r="N124" s="36">
        <v>11</v>
      </c>
      <c r="O124" s="36">
        <v>10</v>
      </c>
      <c r="P124" s="36"/>
    </row>
    <row r="125" spans="1:16" ht="15.75" x14ac:dyDescent="0.25">
      <c r="A125" s="36" t="s">
        <v>20</v>
      </c>
      <c r="B125" s="36"/>
      <c r="C125" s="36"/>
      <c r="D125" s="36"/>
      <c r="E125" s="36"/>
      <c r="F125" s="36"/>
      <c r="G125" s="36">
        <v>5</v>
      </c>
      <c r="H125" s="36">
        <v>11</v>
      </c>
      <c r="I125" s="36">
        <v>10</v>
      </c>
      <c r="J125" s="36">
        <v>1</v>
      </c>
      <c r="K125" s="36">
        <v>3</v>
      </c>
      <c r="L125" s="36">
        <v>0</v>
      </c>
      <c r="M125" s="36">
        <v>4</v>
      </c>
      <c r="N125" s="36">
        <v>2</v>
      </c>
      <c r="O125" s="36">
        <v>5</v>
      </c>
      <c r="P125" s="36"/>
    </row>
    <row r="126" spans="1:16" ht="15.75" x14ac:dyDescent="0.25">
      <c r="A126" s="84" t="s">
        <v>119</v>
      </c>
      <c r="B126" s="85"/>
      <c r="C126" s="36"/>
      <c r="D126" s="36"/>
      <c r="E126" s="36"/>
      <c r="F126" s="36"/>
      <c r="G126" s="36">
        <v>5</v>
      </c>
      <c r="H126" s="36">
        <v>10</v>
      </c>
      <c r="I126" s="36">
        <v>2</v>
      </c>
      <c r="J126" s="36">
        <v>7</v>
      </c>
      <c r="K126" s="36">
        <v>6</v>
      </c>
      <c r="L126" s="36">
        <v>2</v>
      </c>
      <c r="M126" s="36">
        <v>8</v>
      </c>
      <c r="N126" s="36">
        <v>3</v>
      </c>
      <c r="O126" s="36">
        <v>7</v>
      </c>
      <c r="P126" s="36"/>
    </row>
    <row r="127" spans="1:16" ht="15.75" x14ac:dyDescent="0.25">
      <c r="A127" s="84" t="s">
        <v>22</v>
      </c>
      <c r="B127" s="85"/>
      <c r="C127" s="36"/>
      <c r="D127" s="36"/>
      <c r="E127" s="36"/>
      <c r="F127" s="36"/>
      <c r="G127" s="36">
        <v>11</v>
      </c>
      <c r="H127" s="36">
        <v>3</v>
      </c>
      <c r="I127" s="36">
        <v>0</v>
      </c>
      <c r="J127" s="36">
        <v>1</v>
      </c>
      <c r="K127" s="36">
        <v>9</v>
      </c>
      <c r="L127" s="36">
        <v>2</v>
      </c>
      <c r="M127" s="36">
        <v>0</v>
      </c>
      <c r="N127" s="36">
        <v>2</v>
      </c>
      <c r="O127" s="36">
        <v>8</v>
      </c>
      <c r="P127" s="36"/>
    </row>
    <row r="128" spans="1:16" s="100" customFormat="1" ht="15.75" x14ac:dyDescent="0.25">
      <c r="A128" s="81" t="s">
        <v>14</v>
      </c>
      <c r="B128" s="82"/>
      <c r="C128" s="82">
        <f t="shared" ref="C128:P128" si="9">SUM(C121:C127)</f>
        <v>0</v>
      </c>
      <c r="D128" s="82">
        <f t="shared" si="9"/>
        <v>0</v>
      </c>
      <c r="E128" s="82">
        <f t="shared" si="9"/>
        <v>0</v>
      </c>
      <c r="F128" s="82">
        <f t="shared" si="9"/>
        <v>0</v>
      </c>
      <c r="G128" s="82">
        <f t="shared" si="9"/>
        <v>33</v>
      </c>
      <c r="H128" s="82">
        <f t="shared" si="9"/>
        <v>39</v>
      </c>
      <c r="I128" s="82">
        <f t="shared" si="9"/>
        <v>24</v>
      </c>
      <c r="J128" s="82">
        <f t="shared" si="9"/>
        <v>24</v>
      </c>
      <c r="K128" s="82">
        <f t="shared" si="9"/>
        <v>34</v>
      </c>
      <c r="L128" s="82">
        <f t="shared" si="9"/>
        <v>16</v>
      </c>
      <c r="M128" s="82">
        <f t="shared" si="9"/>
        <v>37</v>
      </c>
      <c r="N128" s="82">
        <f t="shared" si="9"/>
        <v>22</v>
      </c>
      <c r="O128" s="82">
        <f t="shared" si="9"/>
        <v>52</v>
      </c>
      <c r="P128" s="82">
        <f t="shared" si="9"/>
        <v>0</v>
      </c>
    </row>
    <row r="129" spans="1:16" s="100" customFormat="1" ht="15.75" x14ac:dyDescent="0.25">
      <c r="A129" s="86" t="s">
        <v>23</v>
      </c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7" t="s">
        <v>15</v>
      </c>
      <c r="O129" s="83"/>
      <c r="P129" s="101">
        <f>SUM(C128:P128)</f>
        <v>281</v>
      </c>
    </row>
    <row r="130" spans="1:16" ht="15.75" x14ac:dyDescent="0.25">
      <c r="A130" s="41"/>
      <c r="B130" s="41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3"/>
      <c r="P130" s="43"/>
    </row>
    <row r="131" spans="1:16" ht="15.75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</row>
    <row r="132" spans="1:16" ht="16.5" thickBot="1" x14ac:dyDescent="0.3">
      <c r="A132" s="31" t="s">
        <v>98</v>
      </c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</row>
    <row r="133" spans="1:16" ht="16.5" thickBot="1" x14ac:dyDescent="0.3">
      <c r="A133" s="32"/>
      <c r="B133" s="33"/>
      <c r="C133" s="34" t="s">
        <v>0</v>
      </c>
      <c r="D133" s="35" t="s">
        <v>1</v>
      </c>
      <c r="E133" s="35" t="s">
        <v>2</v>
      </c>
      <c r="F133" s="35" t="s">
        <v>3</v>
      </c>
      <c r="G133" s="35" t="s">
        <v>4</v>
      </c>
      <c r="H133" s="35" t="s">
        <v>5</v>
      </c>
      <c r="I133" s="35" t="s">
        <v>6</v>
      </c>
      <c r="J133" s="35" t="s">
        <v>7</v>
      </c>
      <c r="K133" s="35" t="s">
        <v>8</v>
      </c>
      <c r="L133" s="35" t="s">
        <v>9</v>
      </c>
      <c r="M133" s="35" t="s">
        <v>10</v>
      </c>
      <c r="N133" s="35" t="s">
        <v>11</v>
      </c>
      <c r="O133" s="35" t="s">
        <v>12</v>
      </c>
      <c r="P133" s="35" t="s">
        <v>13</v>
      </c>
    </row>
    <row r="134" spans="1:16" ht="15.75" x14ac:dyDescent="0.25">
      <c r="A134" s="36" t="s">
        <v>16</v>
      </c>
      <c r="B134" s="37"/>
      <c r="C134" s="36"/>
      <c r="D134" s="36"/>
      <c r="E134" s="36"/>
      <c r="F134" s="36"/>
      <c r="G134" s="36"/>
      <c r="H134" s="36"/>
      <c r="I134" s="36"/>
      <c r="J134" s="36"/>
      <c r="K134" s="36">
        <v>2</v>
      </c>
      <c r="L134" s="36">
        <v>10</v>
      </c>
      <c r="M134" s="36">
        <v>18</v>
      </c>
      <c r="N134" s="36">
        <v>28</v>
      </c>
      <c r="O134" s="36">
        <v>3</v>
      </c>
      <c r="P134" s="36"/>
    </row>
    <row r="135" spans="1:16" ht="15.75" x14ac:dyDescent="0.25">
      <c r="A135" s="135" t="s">
        <v>17</v>
      </c>
      <c r="B135" s="1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</row>
    <row r="136" spans="1:16" ht="15.75" x14ac:dyDescent="0.25">
      <c r="A136" s="36" t="s">
        <v>18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>
        <v>3</v>
      </c>
      <c r="L136" s="36">
        <v>5</v>
      </c>
      <c r="M136" s="36">
        <v>8</v>
      </c>
      <c r="N136" s="36">
        <v>4</v>
      </c>
      <c r="O136" s="36">
        <v>1</v>
      </c>
      <c r="P136" s="36"/>
    </row>
    <row r="137" spans="1:16" ht="15.75" x14ac:dyDescent="0.25">
      <c r="A137" s="36" t="s">
        <v>19</v>
      </c>
      <c r="B137" s="36"/>
      <c r="C137" s="36"/>
      <c r="D137" s="36"/>
      <c r="E137" s="36"/>
      <c r="F137" s="36"/>
      <c r="G137" s="36"/>
      <c r="H137" s="36"/>
      <c r="I137" s="36"/>
      <c r="J137" s="36"/>
      <c r="K137" s="36">
        <v>17</v>
      </c>
      <c r="L137" s="36">
        <v>13</v>
      </c>
      <c r="M137" s="36">
        <v>10</v>
      </c>
      <c r="N137" s="36">
        <v>8</v>
      </c>
      <c r="O137" s="36">
        <v>3</v>
      </c>
      <c r="P137" s="36"/>
    </row>
    <row r="138" spans="1:16" ht="15.75" x14ac:dyDescent="0.25">
      <c r="A138" s="36" t="s">
        <v>20</v>
      </c>
      <c r="B138" s="36"/>
      <c r="C138" s="36"/>
      <c r="D138" s="36"/>
      <c r="E138" s="36"/>
      <c r="F138" s="36"/>
      <c r="G138" s="36"/>
      <c r="H138" s="36"/>
      <c r="I138" s="36"/>
      <c r="J138" s="36"/>
      <c r="K138" s="36">
        <v>23</v>
      </c>
      <c r="L138" s="36">
        <v>10</v>
      </c>
      <c r="M138" s="36">
        <v>17</v>
      </c>
      <c r="N138" s="36">
        <v>9</v>
      </c>
      <c r="O138" s="36">
        <v>8</v>
      </c>
      <c r="P138" s="36"/>
    </row>
    <row r="139" spans="1:16" ht="15.75" x14ac:dyDescent="0.25">
      <c r="A139" s="84" t="s">
        <v>119</v>
      </c>
      <c r="B139" s="85"/>
      <c r="C139" s="36"/>
      <c r="D139" s="36"/>
      <c r="E139" s="36"/>
      <c r="F139" s="36"/>
      <c r="G139" s="36"/>
      <c r="H139" s="36"/>
      <c r="I139" s="36"/>
      <c r="J139" s="36"/>
      <c r="K139" s="36">
        <v>2</v>
      </c>
      <c r="L139" s="36">
        <v>1</v>
      </c>
      <c r="M139" s="36">
        <v>2</v>
      </c>
      <c r="N139" s="36">
        <v>3</v>
      </c>
      <c r="O139" s="36">
        <v>1</v>
      </c>
      <c r="P139" s="36"/>
    </row>
    <row r="140" spans="1:16" ht="15.75" x14ac:dyDescent="0.25">
      <c r="A140" s="84" t="s">
        <v>22</v>
      </c>
      <c r="B140" s="85"/>
      <c r="C140" s="36"/>
      <c r="D140" s="36"/>
      <c r="E140" s="36"/>
      <c r="F140" s="36"/>
      <c r="G140" s="36"/>
      <c r="H140" s="36"/>
      <c r="I140" s="36"/>
      <c r="J140" s="36"/>
      <c r="K140" s="36">
        <v>3</v>
      </c>
      <c r="L140" s="36">
        <v>8</v>
      </c>
      <c r="M140" s="36">
        <v>2</v>
      </c>
      <c r="N140" s="36">
        <v>7</v>
      </c>
      <c r="O140" s="36">
        <v>2</v>
      </c>
      <c r="P140" s="36"/>
    </row>
    <row r="141" spans="1:16" s="100" customFormat="1" ht="15.75" x14ac:dyDescent="0.25">
      <c r="A141" s="81" t="s">
        <v>14</v>
      </c>
      <c r="B141" s="82"/>
      <c r="C141" s="82">
        <f t="shared" ref="C141:P141" si="10">SUM(C134:C140)</f>
        <v>0</v>
      </c>
      <c r="D141" s="82">
        <f t="shared" si="10"/>
        <v>0</v>
      </c>
      <c r="E141" s="82">
        <f t="shared" si="10"/>
        <v>0</v>
      </c>
      <c r="F141" s="82">
        <f t="shared" si="10"/>
        <v>0</v>
      </c>
      <c r="G141" s="82">
        <f t="shared" si="10"/>
        <v>0</v>
      </c>
      <c r="H141" s="82">
        <f t="shared" si="10"/>
        <v>0</v>
      </c>
      <c r="I141" s="82">
        <f t="shared" si="10"/>
        <v>0</v>
      </c>
      <c r="J141" s="82">
        <f t="shared" si="10"/>
        <v>0</v>
      </c>
      <c r="K141" s="82">
        <f t="shared" si="10"/>
        <v>50</v>
      </c>
      <c r="L141" s="82">
        <f t="shared" si="10"/>
        <v>47</v>
      </c>
      <c r="M141" s="82">
        <f t="shared" si="10"/>
        <v>57</v>
      </c>
      <c r="N141" s="82">
        <f t="shared" si="10"/>
        <v>59</v>
      </c>
      <c r="O141" s="82">
        <f t="shared" si="10"/>
        <v>18</v>
      </c>
      <c r="P141" s="82">
        <f t="shared" si="10"/>
        <v>0</v>
      </c>
    </row>
    <row r="142" spans="1:16" s="100" customFormat="1" ht="15.75" x14ac:dyDescent="0.25">
      <c r="A142" s="86" t="s">
        <v>23</v>
      </c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7" t="s">
        <v>15</v>
      </c>
      <c r="O142" s="83"/>
      <c r="P142" s="101">
        <f>SUM(C141:P141)</f>
        <v>231</v>
      </c>
    </row>
    <row r="143" spans="1:16" ht="15.75" x14ac:dyDescent="0.25">
      <c r="A143" s="41"/>
      <c r="B143" s="41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3"/>
      <c r="P143" s="43"/>
    </row>
    <row r="144" spans="1:16" ht="15.75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</row>
    <row r="145" spans="1:16" ht="16.5" thickBot="1" x14ac:dyDescent="0.3">
      <c r="A145" s="31" t="s">
        <v>99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</row>
    <row r="146" spans="1:16" ht="16.5" thickBot="1" x14ac:dyDescent="0.3">
      <c r="A146" s="32"/>
      <c r="B146" s="33"/>
      <c r="C146" s="34" t="s">
        <v>0</v>
      </c>
      <c r="D146" s="35" t="s">
        <v>1</v>
      </c>
      <c r="E146" s="35" t="s">
        <v>2</v>
      </c>
      <c r="F146" s="35" t="s">
        <v>3</v>
      </c>
      <c r="G146" s="35" t="s">
        <v>4</v>
      </c>
      <c r="H146" s="35" t="s">
        <v>5</v>
      </c>
      <c r="I146" s="35" t="s">
        <v>6</v>
      </c>
      <c r="J146" s="35" t="s">
        <v>7</v>
      </c>
      <c r="K146" s="35" t="s">
        <v>8</v>
      </c>
      <c r="L146" s="35" t="s">
        <v>9</v>
      </c>
      <c r="M146" s="35" t="s">
        <v>10</v>
      </c>
      <c r="N146" s="35" t="s">
        <v>11</v>
      </c>
      <c r="O146" s="35" t="s">
        <v>12</v>
      </c>
      <c r="P146" s="35" t="s">
        <v>13</v>
      </c>
    </row>
    <row r="147" spans="1:16" ht="15.75" x14ac:dyDescent="0.25">
      <c r="A147" s="36" t="s">
        <v>16</v>
      </c>
      <c r="B147" s="37"/>
      <c r="C147" s="36"/>
      <c r="D147" s="36"/>
      <c r="E147" s="36"/>
      <c r="F147" s="36">
        <v>8</v>
      </c>
      <c r="G147" s="36">
        <v>6</v>
      </c>
      <c r="H147" s="36">
        <v>11</v>
      </c>
      <c r="I147" s="36">
        <v>2</v>
      </c>
      <c r="J147" s="36">
        <v>5</v>
      </c>
      <c r="K147" s="36">
        <v>3</v>
      </c>
      <c r="L147" s="36">
        <v>1</v>
      </c>
      <c r="M147" s="36"/>
      <c r="N147" s="36"/>
      <c r="O147" s="36"/>
      <c r="P147" s="36"/>
    </row>
    <row r="148" spans="1:16" ht="15.75" x14ac:dyDescent="0.25">
      <c r="A148" s="135" t="s">
        <v>17</v>
      </c>
      <c r="B148" s="1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</row>
    <row r="149" spans="1:16" ht="15.75" x14ac:dyDescent="0.25">
      <c r="A149" s="36" t="s">
        <v>18</v>
      </c>
      <c r="B149" s="36"/>
      <c r="C149" s="36"/>
      <c r="D149" s="36"/>
      <c r="E149" s="36"/>
      <c r="F149" s="36">
        <v>0</v>
      </c>
      <c r="G149" s="36">
        <v>8</v>
      </c>
      <c r="H149" s="36">
        <v>8</v>
      </c>
      <c r="I149" s="36">
        <v>5</v>
      </c>
      <c r="J149" s="36">
        <v>5</v>
      </c>
      <c r="K149" s="36">
        <v>2</v>
      </c>
      <c r="L149" s="36">
        <v>7</v>
      </c>
      <c r="M149" s="36"/>
      <c r="N149" s="36"/>
      <c r="O149" s="36"/>
      <c r="P149" s="36"/>
    </row>
    <row r="150" spans="1:16" ht="15.75" x14ac:dyDescent="0.25">
      <c r="A150" s="36" t="s">
        <v>19</v>
      </c>
      <c r="B150" s="36"/>
      <c r="C150" s="36"/>
      <c r="D150" s="36"/>
      <c r="E150" s="36"/>
      <c r="F150" s="36">
        <v>1</v>
      </c>
      <c r="G150" s="36">
        <v>9</v>
      </c>
      <c r="H150" s="36">
        <v>9</v>
      </c>
      <c r="I150" s="36">
        <v>8</v>
      </c>
      <c r="J150" s="36">
        <v>3</v>
      </c>
      <c r="K150" s="36">
        <v>0</v>
      </c>
      <c r="L150" s="36">
        <v>7</v>
      </c>
      <c r="M150" s="36"/>
      <c r="N150" s="36"/>
      <c r="O150" s="36"/>
      <c r="P150" s="36"/>
    </row>
    <row r="151" spans="1:16" ht="15.75" x14ac:dyDescent="0.25">
      <c r="A151" s="36" t="s">
        <v>20</v>
      </c>
      <c r="B151" s="36"/>
      <c r="C151" s="36"/>
      <c r="D151" s="36"/>
      <c r="E151" s="36"/>
      <c r="F151" s="36">
        <v>2</v>
      </c>
      <c r="G151" s="36">
        <v>6</v>
      </c>
      <c r="H151" s="36">
        <v>4</v>
      </c>
      <c r="I151" s="36">
        <v>1</v>
      </c>
      <c r="J151" s="36">
        <v>0</v>
      </c>
      <c r="K151" s="36">
        <v>0</v>
      </c>
      <c r="L151" s="36">
        <v>5</v>
      </c>
      <c r="M151" s="36"/>
      <c r="N151" s="36"/>
      <c r="O151" s="36"/>
      <c r="P151" s="36"/>
    </row>
    <row r="152" spans="1:16" ht="15.75" x14ac:dyDescent="0.25">
      <c r="A152" s="84" t="s">
        <v>119</v>
      </c>
      <c r="B152" s="85"/>
      <c r="C152" s="36"/>
      <c r="D152" s="36"/>
      <c r="E152" s="36"/>
      <c r="F152" s="36">
        <v>5</v>
      </c>
      <c r="G152" s="36">
        <v>11</v>
      </c>
      <c r="H152" s="36">
        <v>10</v>
      </c>
      <c r="I152" s="36">
        <v>3</v>
      </c>
      <c r="J152" s="36">
        <v>5</v>
      </c>
      <c r="K152" s="36">
        <v>5</v>
      </c>
      <c r="L152" s="36">
        <v>10</v>
      </c>
      <c r="M152" s="36"/>
      <c r="N152" s="36"/>
      <c r="O152" s="36"/>
      <c r="P152" s="36"/>
    </row>
    <row r="153" spans="1:16" ht="15.75" x14ac:dyDescent="0.25">
      <c r="A153" s="84" t="s">
        <v>22</v>
      </c>
      <c r="B153" s="85"/>
      <c r="C153" s="36"/>
      <c r="D153" s="36"/>
      <c r="E153" s="36"/>
      <c r="F153" s="36">
        <v>7</v>
      </c>
      <c r="G153" s="36">
        <v>7</v>
      </c>
      <c r="H153" s="36">
        <v>4</v>
      </c>
      <c r="I153" s="36">
        <v>8</v>
      </c>
      <c r="J153" s="36">
        <v>1</v>
      </c>
      <c r="K153" s="36">
        <v>4</v>
      </c>
      <c r="L153" s="36">
        <v>8</v>
      </c>
      <c r="M153" s="36"/>
      <c r="N153" s="36"/>
      <c r="O153" s="36"/>
      <c r="P153" s="36"/>
    </row>
    <row r="154" spans="1:16" s="100" customFormat="1" ht="15.75" x14ac:dyDescent="0.25">
      <c r="A154" s="81" t="s">
        <v>14</v>
      </c>
      <c r="B154" s="82"/>
      <c r="C154" s="82">
        <f t="shared" ref="C154:P154" si="11">SUM(C147:C153)</f>
        <v>0</v>
      </c>
      <c r="D154" s="82">
        <f t="shared" si="11"/>
        <v>0</v>
      </c>
      <c r="E154" s="82">
        <f t="shared" si="11"/>
        <v>0</v>
      </c>
      <c r="F154" s="82">
        <f t="shared" si="11"/>
        <v>23</v>
      </c>
      <c r="G154" s="82">
        <f t="shared" si="11"/>
        <v>47</v>
      </c>
      <c r="H154" s="82">
        <f t="shared" si="11"/>
        <v>46</v>
      </c>
      <c r="I154" s="82">
        <f t="shared" si="11"/>
        <v>27</v>
      </c>
      <c r="J154" s="82">
        <f t="shared" si="11"/>
        <v>19</v>
      </c>
      <c r="K154" s="82">
        <f t="shared" si="11"/>
        <v>14</v>
      </c>
      <c r="L154" s="82">
        <f t="shared" si="11"/>
        <v>38</v>
      </c>
      <c r="M154" s="82">
        <f t="shared" si="11"/>
        <v>0</v>
      </c>
      <c r="N154" s="82">
        <f t="shared" si="11"/>
        <v>0</v>
      </c>
      <c r="O154" s="82">
        <f t="shared" si="11"/>
        <v>0</v>
      </c>
      <c r="P154" s="82">
        <f t="shared" si="11"/>
        <v>0</v>
      </c>
    </row>
    <row r="155" spans="1:16" s="100" customFormat="1" ht="15.75" x14ac:dyDescent="0.25">
      <c r="A155" s="86" t="s">
        <v>23</v>
      </c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7" t="s">
        <v>15</v>
      </c>
      <c r="O155" s="83"/>
      <c r="P155" s="101">
        <f>SUM(C154:P154)</f>
        <v>214</v>
      </c>
    </row>
    <row r="156" spans="1:16" ht="15.75" x14ac:dyDescent="0.25">
      <c r="A156" s="41"/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3"/>
      <c r="P156" s="43"/>
    </row>
    <row r="157" spans="1:16" ht="15.75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</row>
    <row r="158" spans="1:16" ht="16.5" thickBot="1" x14ac:dyDescent="0.3">
      <c r="A158" s="31" t="s">
        <v>100</v>
      </c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</row>
    <row r="159" spans="1:16" ht="16.5" thickBot="1" x14ac:dyDescent="0.3">
      <c r="A159" s="32"/>
      <c r="B159" s="33"/>
      <c r="C159" s="34" t="s">
        <v>0</v>
      </c>
      <c r="D159" s="35" t="s">
        <v>1</v>
      </c>
      <c r="E159" s="35" t="s">
        <v>2</v>
      </c>
      <c r="F159" s="35" t="s">
        <v>3</v>
      </c>
      <c r="G159" s="35" t="s">
        <v>4</v>
      </c>
      <c r="H159" s="35" t="s">
        <v>5</v>
      </c>
      <c r="I159" s="35" t="s">
        <v>6</v>
      </c>
      <c r="J159" s="35" t="s">
        <v>7</v>
      </c>
      <c r="K159" s="35" t="s">
        <v>8</v>
      </c>
      <c r="L159" s="35" t="s">
        <v>9</v>
      </c>
      <c r="M159" s="35" t="s">
        <v>10</v>
      </c>
      <c r="N159" s="35" t="s">
        <v>11</v>
      </c>
      <c r="O159" s="35" t="s">
        <v>12</v>
      </c>
      <c r="P159" s="35" t="s">
        <v>13</v>
      </c>
    </row>
    <row r="160" spans="1:16" ht="15.75" x14ac:dyDescent="0.25">
      <c r="A160" s="36" t="s">
        <v>16</v>
      </c>
      <c r="B160" s="37"/>
      <c r="C160" s="36"/>
      <c r="D160" s="36"/>
      <c r="E160" s="36"/>
      <c r="F160" s="36">
        <v>3</v>
      </c>
      <c r="G160" s="36">
        <v>2</v>
      </c>
      <c r="H160" s="36">
        <v>8</v>
      </c>
      <c r="I160" s="36">
        <v>7</v>
      </c>
      <c r="J160" s="36">
        <v>8</v>
      </c>
      <c r="K160" s="36"/>
      <c r="L160" s="36"/>
      <c r="M160" s="36"/>
      <c r="N160" s="36"/>
      <c r="O160" s="36"/>
      <c r="P160" s="36"/>
    </row>
    <row r="161" spans="1:16" ht="15.75" x14ac:dyDescent="0.25">
      <c r="A161" s="135" t="s">
        <v>17</v>
      </c>
      <c r="B161" s="136"/>
      <c r="C161" s="36"/>
      <c r="D161" s="36"/>
      <c r="E161" s="36"/>
      <c r="F161" s="36">
        <v>0</v>
      </c>
      <c r="G161" s="36">
        <v>1</v>
      </c>
      <c r="H161" s="36">
        <v>11</v>
      </c>
      <c r="I161" s="36">
        <v>0</v>
      </c>
      <c r="J161" s="36">
        <v>3</v>
      </c>
      <c r="K161" s="36"/>
      <c r="L161" s="36"/>
      <c r="M161" s="36"/>
      <c r="N161" s="36"/>
      <c r="O161" s="36"/>
      <c r="P161" s="36"/>
    </row>
    <row r="162" spans="1:16" ht="15.75" x14ac:dyDescent="0.25">
      <c r="A162" s="36" t="s">
        <v>18</v>
      </c>
      <c r="B162" s="36"/>
      <c r="C162" s="36"/>
      <c r="D162" s="36"/>
      <c r="E162" s="36"/>
      <c r="F162" s="36">
        <v>6</v>
      </c>
      <c r="G162" s="36">
        <v>7</v>
      </c>
      <c r="H162" s="36">
        <v>4</v>
      </c>
      <c r="I162" s="36">
        <v>7</v>
      </c>
      <c r="J162" s="36">
        <v>0</v>
      </c>
      <c r="K162" s="36"/>
      <c r="L162" s="36"/>
      <c r="M162" s="36"/>
      <c r="N162" s="36"/>
      <c r="O162" s="36"/>
      <c r="P162" s="36"/>
    </row>
    <row r="163" spans="1:16" ht="15.75" x14ac:dyDescent="0.25">
      <c r="A163" s="36" t="s">
        <v>19</v>
      </c>
      <c r="B163" s="36"/>
      <c r="C163" s="36"/>
      <c r="D163" s="36"/>
      <c r="E163" s="36"/>
      <c r="F163" s="36">
        <v>6</v>
      </c>
      <c r="G163" s="36">
        <v>1</v>
      </c>
      <c r="H163" s="36">
        <v>2</v>
      </c>
      <c r="I163" s="36">
        <v>6</v>
      </c>
      <c r="J163" s="36">
        <v>11</v>
      </c>
      <c r="K163" s="36"/>
      <c r="L163" s="36"/>
      <c r="M163" s="36"/>
      <c r="N163" s="36"/>
      <c r="O163" s="36"/>
      <c r="P163" s="36"/>
    </row>
    <row r="164" spans="1:16" ht="15.75" x14ac:dyDescent="0.25">
      <c r="A164" s="36" t="s">
        <v>20</v>
      </c>
      <c r="B164" s="36"/>
      <c r="C164" s="36"/>
      <c r="D164" s="36"/>
      <c r="E164" s="36"/>
      <c r="F164" s="36">
        <v>5</v>
      </c>
      <c r="G164" s="36">
        <v>5</v>
      </c>
      <c r="H164" s="36">
        <v>7</v>
      </c>
      <c r="I164" s="36">
        <v>8</v>
      </c>
      <c r="J164" s="36">
        <v>9</v>
      </c>
      <c r="K164" s="36"/>
      <c r="L164" s="36"/>
      <c r="M164" s="36"/>
      <c r="N164" s="36"/>
      <c r="O164" s="36"/>
      <c r="P164" s="36"/>
    </row>
    <row r="165" spans="1:16" ht="15.75" x14ac:dyDescent="0.25">
      <c r="A165" s="84" t="s">
        <v>119</v>
      </c>
      <c r="B165" s="85"/>
      <c r="C165" s="36"/>
      <c r="D165" s="36"/>
      <c r="E165" s="36"/>
      <c r="F165" s="36">
        <v>5</v>
      </c>
      <c r="G165" s="36">
        <v>4</v>
      </c>
      <c r="H165" s="36">
        <v>9</v>
      </c>
      <c r="I165" s="36">
        <v>4</v>
      </c>
      <c r="J165" s="36">
        <v>3</v>
      </c>
      <c r="K165" s="36"/>
      <c r="L165" s="36"/>
      <c r="M165" s="36"/>
      <c r="N165" s="36"/>
      <c r="O165" s="36"/>
      <c r="P165" s="36"/>
    </row>
    <row r="166" spans="1:16" ht="15.75" x14ac:dyDescent="0.25">
      <c r="A166" s="84" t="s">
        <v>22</v>
      </c>
      <c r="B166" s="85"/>
      <c r="C166" s="36"/>
      <c r="D166" s="36"/>
      <c r="E166" s="36"/>
      <c r="F166" s="36">
        <v>2</v>
      </c>
      <c r="G166" s="36">
        <v>6</v>
      </c>
      <c r="H166" s="36">
        <v>3</v>
      </c>
      <c r="I166" s="36">
        <v>0</v>
      </c>
      <c r="J166" s="36">
        <v>9</v>
      </c>
      <c r="K166" s="36"/>
      <c r="L166" s="36"/>
      <c r="M166" s="36"/>
      <c r="N166" s="36"/>
      <c r="O166" s="36"/>
      <c r="P166" s="36"/>
    </row>
    <row r="167" spans="1:16" s="100" customFormat="1" ht="15.75" x14ac:dyDescent="0.25">
      <c r="A167" s="81" t="s">
        <v>14</v>
      </c>
      <c r="B167" s="82"/>
      <c r="C167" s="82">
        <f t="shared" ref="C167:P167" si="12">SUM(C160:C166)</f>
        <v>0</v>
      </c>
      <c r="D167" s="82">
        <f t="shared" si="12"/>
        <v>0</v>
      </c>
      <c r="E167" s="82">
        <f t="shared" si="12"/>
        <v>0</v>
      </c>
      <c r="F167" s="82">
        <f t="shared" si="12"/>
        <v>27</v>
      </c>
      <c r="G167" s="82">
        <f t="shared" si="12"/>
        <v>26</v>
      </c>
      <c r="H167" s="82">
        <f t="shared" si="12"/>
        <v>44</v>
      </c>
      <c r="I167" s="82">
        <f t="shared" si="12"/>
        <v>32</v>
      </c>
      <c r="J167" s="82">
        <f t="shared" si="12"/>
        <v>43</v>
      </c>
      <c r="K167" s="82">
        <f t="shared" si="12"/>
        <v>0</v>
      </c>
      <c r="L167" s="82">
        <f t="shared" si="12"/>
        <v>0</v>
      </c>
      <c r="M167" s="82">
        <f t="shared" si="12"/>
        <v>0</v>
      </c>
      <c r="N167" s="82">
        <f t="shared" si="12"/>
        <v>0</v>
      </c>
      <c r="O167" s="82">
        <f t="shared" si="12"/>
        <v>0</v>
      </c>
      <c r="P167" s="82">
        <f t="shared" si="12"/>
        <v>0</v>
      </c>
    </row>
    <row r="168" spans="1:16" s="100" customFormat="1" ht="15.75" x14ac:dyDescent="0.25">
      <c r="A168" s="86" t="s">
        <v>23</v>
      </c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7" t="s">
        <v>15</v>
      </c>
      <c r="O168" s="83"/>
      <c r="P168" s="101">
        <f>SUM(C167:P167)</f>
        <v>172</v>
      </c>
    </row>
    <row r="169" spans="1:16" ht="15.75" x14ac:dyDescent="0.25">
      <c r="A169" s="41"/>
      <c r="B169" s="41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3"/>
      <c r="P169" s="43"/>
    </row>
    <row r="170" spans="1:16" ht="15.75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</row>
    <row r="171" spans="1:16" ht="16.5" thickBot="1" x14ac:dyDescent="0.3">
      <c r="A171" s="31" t="s">
        <v>101</v>
      </c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</row>
    <row r="172" spans="1:16" ht="16.5" thickBot="1" x14ac:dyDescent="0.3">
      <c r="A172" s="32"/>
      <c r="B172" s="33"/>
      <c r="C172" s="34" t="s">
        <v>0</v>
      </c>
      <c r="D172" s="35" t="s">
        <v>1</v>
      </c>
      <c r="E172" s="35" t="s">
        <v>2</v>
      </c>
      <c r="F172" s="35" t="s">
        <v>3</v>
      </c>
      <c r="G172" s="35" t="s">
        <v>4</v>
      </c>
      <c r="H172" s="35" t="s">
        <v>5</v>
      </c>
      <c r="I172" s="35" t="s">
        <v>6</v>
      </c>
      <c r="J172" s="35" t="s">
        <v>7</v>
      </c>
      <c r="K172" s="35" t="s">
        <v>8</v>
      </c>
      <c r="L172" s="35" t="s">
        <v>9</v>
      </c>
      <c r="M172" s="35" t="s">
        <v>10</v>
      </c>
      <c r="N172" s="35" t="s">
        <v>11</v>
      </c>
      <c r="O172" s="35" t="s">
        <v>12</v>
      </c>
      <c r="P172" s="35" t="s">
        <v>13</v>
      </c>
    </row>
    <row r="173" spans="1:16" ht="15.75" x14ac:dyDescent="0.25">
      <c r="A173" s="36" t="s">
        <v>16</v>
      </c>
      <c r="B173" s="37"/>
      <c r="C173" s="36"/>
      <c r="D173" s="36"/>
      <c r="E173" s="36"/>
      <c r="F173" s="36"/>
      <c r="G173" s="36"/>
      <c r="H173" s="36"/>
      <c r="I173" s="36"/>
      <c r="J173" s="36"/>
      <c r="K173" s="36">
        <v>8</v>
      </c>
      <c r="L173" s="36">
        <v>21</v>
      </c>
      <c r="M173" s="36">
        <v>130</v>
      </c>
      <c r="N173" s="36">
        <v>120</v>
      </c>
      <c r="O173" s="36">
        <v>7</v>
      </c>
      <c r="P173" s="36"/>
    </row>
    <row r="174" spans="1:16" ht="15.75" x14ac:dyDescent="0.25">
      <c r="A174" s="135" t="s">
        <v>17</v>
      </c>
      <c r="B174" s="1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</row>
    <row r="175" spans="1:16" ht="15.75" x14ac:dyDescent="0.25">
      <c r="A175" s="36" t="s">
        <v>18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>
        <v>3</v>
      </c>
      <c r="L175" s="36">
        <v>4</v>
      </c>
      <c r="M175" s="36">
        <v>5</v>
      </c>
      <c r="N175" s="36">
        <v>6</v>
      </c>
      <c r="O175" s="36">
        <v>2</v>
      </c>
      <c r="P175" s="36"/>
    </row>
    <row r="176" spans="1:16" ht="15.75" x14ac:dyDescent="0.25">
      <c r="A176" s="36" t="s">
        <v>19</v>
      </c>
      <c r="B176" s="36"/>
      <c r="C176" s="36"/>
      <c r="D176" s="36"/>
      <c r="E176" s="36"/>
      <c r="F176" s="36"/>
      <c r="G176" s="36"/>
      <c r="H176" s="36"/>
      <c r="I176" s="36"/>
      <c r="J176" s="36"/>
      <c r="K176" s="36">
        <v>19</v>
      </c>
      <c r="L176" s="36">
        <v>11</v>
      </c>
      <c r="M176" s="36">
        <v>19</v>
      </c>
      <c r="N176" s="36">
        <v>10</v>
      </c>
      <c r="O176" s="36">
        <v>5</v>
      </c>
      <c r="P176" s="36"/>
    </row>
    <row r="177" spans="1:16" ht="15.75" x14ac:dyDescent="0.25">
      <c r="A177" s="36" t="s">
        <v>20</v>
      </c>
      <c r="B177" s="36"/>
      <c r="C177" s="36"/>
      <c r="D177" s="36"/>
      <c r="E177" s="36"/>
      <c r="F177" s="36"/>
      <c r="G177" s="36"/>
      <c r="H177" s="36"/>
      <c r="I177" s="36"/>
      <c r="J177" s="36"/>
      <c r="K177" s="36">
        <v>17</v>
      </c>
      <c r="L177" s="36">
        <v>9</v>
      </c>
      <c r="M177" s="36">
        <v>23</v>
      </c>
      <c r="N177" s="36">
        <v>28</v>
      </c>
      <c r="O177" s="36">
        <v>7</v>
      </c>
      <c r="P177" s="36"/>
    </row>
    <row r="178" spans="1:16" ht="15.75" x14ac:dyDescent="0.25">
      <c r="A178" s="84" t="s">
        <v>119</v>
      </c>
      <c r="B178" s="85"/>
      <c r="C178" s="36"/>
      <c r="D178" s="36"/>
      <c r="E178" s="36"/>
      <c r="F178" s="36"/>
      <c r="G178" s="36"/>
      <c r="H178" s="36"/>
      <c r="I178" s="36"/>
      <c r="J178" s="36"/>
      <c r="K178" s="36">
        <v>2</v>
      </c>
      <c r="L178" s="36">
        <v>1</v>
      </c>
      <c r="M178" s="36">
        <v>1</v>
      </c>
      <c r="N178" s="36">
        <v>3</v>
      </c>
      <c r="O178" s="36">
        <v>1</v>
      </c>
      <c r="P178" s="36"/>
    </row>
    <row r="179" spans="1:16" ht="15.75" x14ac:dyDescent="0.25">
      <c r="A179" s="84" t="s">
        <v>22</v>
      </c>
      <c r="B179" s="85"/>
      <c r="C179" s="36"/>
      <c r="D179" s="36"/>
      <c r="E179" s="36"/>
      <c r="F179" s="36"/>
      <c r="G179" s="36"/>
      <c r="H179" s="36"/>
      <c r="I179" s="36"/>
      <c r="J179" s="36"/>
      <c r="K179" s="36">
        <v>2</v>
      </c>
      <c r="L179" s="36">
        <v>8</v>
      </c>
      <c r="M179" s="36">
        <v>13</v>
      </c>
      <c r="N179" s="36">
        <v>11</v>
      </c>
      <c r="O179" s="36">
        <v>2</v>
      </c>
      <c r="P179" s="36"/>
    </row>
    <row r="180" spans="1:16" s="100" customFormat="1" ht="15.75" x14ac:dyDescent="0.25">
      <c r="A180" s="81" t="s">
        <v>14</v>
      </c>
      <c r="B180" s="82"/>
      <c r="C180" s="82">
        <f t="shared" ref="C180:P180" si="13">SUM(C173:C179)</f>
        <v>0</v>
      </c>
      <c r="D180" s="82">
        <f t="shared" si="13"/>
        <v>0</v>
      </c>
      <c r="E180" s="82">
        <f t="shared" si="13"/>
        <v>0</v>
      </c>
      <c r="F180" s="82">
        <f t="shared" si="13"/>
        <v>0</v>
      </c>
      <c r="G180" s="82">
        <f t="shared" si="13"/>
        <v>0</v>
      </c>
      <c r="H180" s="82">
        <f t="shared" si="13"/>
        <v>0</v>
      </c>
      <c r="I180" s="82">
        <f t="shared" si="13"/>
        <v>0</v>
      </c>
      <c r="J180" s="82">
        <f t="shared" si="13"/>
        <v>0</v>
      </c>
      <c r="K180" s="82">
        <f t="shared" si="13"/>
        <v>51</v>
      </c>
      <c r="L180" s="82">
        <f t="shared" si="13"/>
        <v>54</v>
      </c>
      <c r="M180" s="82">
        <f t="shared" si="13"/>
        <v>191</v>
      </c>
      <c r="N180" s="82">
        <f t="shared" si="13"/>
        <v>178</v>
      </c>
      <c r="O180" s="82">
        <f t="shared" si="13"/>
        <v>24</v>
      </c>
      <c r="P180" s="82">
        <f t="shared" si="13"/>
        <v>0</v>
      </c>
    </row>
    <row r="181" spans="1:16" s="100" customFormat="1" ht="15.75" x14ac:dyDescent="0.25">
      <c r="A181" s="86" t="s">
        <v>23</v>
      </c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7" t="s">
        <v>15</v>
      </c>
      <c r="O181" s="83"/>
      <c r="P181" s="101">
        <f>SUM(C180:P180)</f>
        <v>498</v>
      </c>
    </row>
    <row r="182" spans="1:16" ht="15.75" x14ac:dyDescent="0.25">
      <c r="A182" s="41"/>
      <c r="B182" s="41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3"/>
      <c r="P182" s="43"/>
    </row>
    <row r="183" spans="1:16" ht="15.75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</row>
    <row r="184" spans="1:16" ht="16.5" thickBot="1" x14ac:dyDescent="0.3">
      <c r="A184" s="31" t="s">
        <v>102</v>
      </c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</row>
    <row r="185" spans="1:16" ht="16.5" thickBot="1" x14ac:dyDescent="0.3">
      <c r="A185" s="32"/>
      <c r="B185" s="33"/>
      <c r="C185" s="34" t="s">
        <v>0</v>
      </c>
      <c r="D185" s="35" t="s">
        <v>1</v>
      </c>
      <c r="E185" s="35" t="s">
        <v>2</v>
      </c>
      <c r="F185" s="35" t="s">
        <v>3</v>
      </c>
      <c r="G185" s="35" t="s">
        <v>4</v>
      </c>
      <c r="H185" s="35" t="s">
        <v>5</v>
      </c>
      <c r="I185" s="35" t="s">
        <v>6</v>
      </c>
      <c r="J185" s="35" t="s">
        <v>7</v>
      </c>
      <c r="K185" s="35" t="s">
        <v>8</v>
      </c>
      <c r="L185" s="35" t="s">
        <v>9</v>
      </c>
      <c r="M185" s="35" t="s">
        <v>10</v>
      </c>
      <c r="N185" s="35" t="s">
        <v>11</v>
      </c>
      <c r="O185" s="35" t="s">
        <v>12</v>
      </c>
      <c r="P185" s="35" t="s">
        <v>13</v>
      </c>
    </row>
    <row r="186" spans="1:16" ht="15.75" x14ac:dyDescent="0.25">
      <c r="A186" s="36" t="s">
        <v>16</v>
      </c>
      <c r="B186" s="37"/>
      <c r="C186" s="36"/>
      <c r="D186" s="36"/>
      <c r="E186" s="36"/>
      <c r="F186" s="36"/>
      <c r="G186" s="36"/>
      <c r="H186" s="36"/>
      <c r="I186" s="36"/>
      <c r="J186" s="36"/>
      <c r="K186" s="36">
        <v>10</v>
      </c>
      <c r="L186" s="36">
        <v>100</v>
      </c>
      <c r="M186" s="36">
        <v>160</v>
      </c>
      <c r="N186" s="36">
        <v>140</v>
      </c>
      <c r="O186" s="36">
        <v>4</v>
      </c>
      <c r="P186" s="36"/>
    </row>
    <row r="187" spans="1:16" ht="15.75" x14ac:dyDescent="0.25">
      <c r="A187" s="129" t="s">
        <v>17</v>
      </c>
      <c r="B187" s="130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</row>
    <row r="188" spans="1:16" ht="15.75" x14ac:dyDescent="0.25">
      <c r="A188" s="36" t="s">
        <v>18</v>
      </c>
      <c r="B188" s="36"/>
      <c r="C188" s="36"/>
      <c r="D188" s="36"/>
      <c r="E188" s="36"/>
      <c r="F188" s="36"/>
      <c r="G188" s="36"/>
      <c r="H188" s="36"/>
      <c r="I188" s="36"/>
      <c r="J188" s="36"/>
      <c r="K188" s="36">
        <v>4</v>
      </c>
      <c r="L188" s="36">
        <v>10</v>
      </c>
      <c r="M188" s="36">
        <v>10</v>
      </c>
      <c r="N188" s="36">
        <v>0</v>
      </c>
      <c r="O188" s="36">
        <v>1</v>
      </c>
      <c r="P188" s="36"/>
    </row>
    <row r="189" spans="1:16" ht="15.75" x14ac:dyDescent="0.25">
      <c r="A189" s="36" t="s">
        <v>19</v>
      </c>
      <c r="B189" s="36"/>
      <c r="C189" s="36"/>
      <c r="D189" s="36"/>
      <c r="E189" s="36"/>
      <c r="F189" s="36"/>
      <c r="G189" s="36"/>
      <c r="H189" s="36"/>
      <c r="I189" s="36"/>
      <c r="J189" s="36"/>
      <c r="K189" s="36">
        <v>2</v>
      </c>
      <c r="L189" s="36">
        <v>5</v>
      </c>
      <c r="M189" s="36">
        <v>2</v>
      </c>
      <c r="N189" s="36">
        <v>3</v>
      </c>
      <c r="O189" s="36">
        <v>1</v>
      </c>
      <c r="P189" s="36"/>
    </row>
    <row r="190" spans="1:16" ht="15.75" x14ac:dyDescent="0.25">
      <c r="A190" s="36" t="s">
        <v>20</v>
      </c>
      <c r="B190" s="36"/>
      <c r="C190" s="36"/>
      <c r="D190" s="36"/>
      <c r="E190" s="36"/>
      <c r="F190" s="36"/>
      <c r="G190" s="36"/>
      <c r="H190" s="36"/>
      <c r="I190" s="36"/>
      <c r="J190" s="36"/>
      <c r="K190" s="36">
        <v>1</v>
      </c>
      <c r="L190" s="36">
        <v>7</v>
      </c>
      <c r="M190" s="36">
        <v>5</v>
      </c>
      <c r="N190" s="36">
        <v>2</v>
      </c>
      <c r="O190" s="36">
        <v>2</v>
      </c>
      <c r="P190" s="36"/>
    </row>
    <row r="191" spans="1:16" ht="15.75" x14ac:dyDescent="0.25">
      <c r="A191" s="84" t="s">
        <v>119</v>
      </c>
      <c r="B191" s="85"/>
      <c r="C191" s="36"/>
      <c r="D191" s="36"/>
      <c r="E191" s="36"/>
      <c r="F191" s="36"/>
      <c r="G191" s="36"/>
      <c r="H191" s="36"/>
      <c r="I191" s="36"/>
      <c r="J191" s="36"/>
      <c r="K191" s="36">
        <v>9</v>
      </c>
      <c r="L191" s="36">
        <v>8</v>
      </c>
      <c r="M191" s="36">
        <v>4</v>
      </c>
      <c r="N191" s="36">
        <v>1</v>
      </c>
      <c r="O191" s="36">
        <v>9</v>
      </c>
      <c r="P191" s="36"/>
    </row>
    <row r="192" spans="1:16" ht="15.75" x14ac:dyDescent="0.25">
      <c r="A192" s="84" t="s">
        <v>22</v>
      </c>
      <c r="B192" s="85"/>
      <c r="C192" s="36"/>
      <c r="D192" s="36"/>
      <c r="E192" s="36"/>
      <c r="F192" s="36"/>
      <c r="G192" s="36"/>
      <c r="H192" s="36"/>
      <c r="I192" s="36"/>
      <c r="J192" s="36"/>
      <c r="K192" s="36">
        <v>6</v>
      </c>
      <c r="L192" s="36">
        <v>3</v>
      </c>
      <c r="M192" s="36">
        <v>3</v>
      </c>
      <c r="N192" s="36">
        <v>6</v>
      </c>
      <c r="O192" s="36">
        <v>10</v>
      </c>
      <c r="P192" s="36"/>
    </row>
    <row r="193" spans="1:16" s="100" customFormat="1" ht="15.75" x14ac:dyDescent="0.25">
      <c r="A193" s="81" t="s">
        <v>14</v>
      </c>
      <c r="B193" s="82"/>
      <c r="C193" s="82">
        <f t="shared" ref="C193:P193" si="14">SUM(C186:C192)</f>
        <v>0</v>
      </c>
      <c r="D193" s="82">
        <f t="shared" si="14"/>
        <v>0</v>
      </c>
      <c r="E193" s="82">
        <f t="shared" si="14"/>
        <v>0</v>
      </c>
      <c r="F193" s="82">
        <f t="shared" si="14"/>
        <v>0</v>
      </c>
      <c r="G193" s="82">
        <f t="shared" si="14"/>
        <v>0</v>
      </c>
      <c r="H193" s="82">
        <f t="shared" si="14"/>
        <v>0</v>
      </c>
      <c r="I193" s="82">
        <f t="shared" si="14"/>
        <v>0</v>
      </c>
      <c r="J193" s="82">
        <f t="shared" si="14"/>
        <v>0</v>
      </c>
      <c r="K193" s="82">
        <f t="shared" si="14"/>
        <v>32</v>
      </c>
      <c r="L193" s="82">
        <f t="shared" si="14"/>
        <v>133</v>
      </c>
      <c r="M193" s="82">
        <f t="shared" si="14"/>
        <v>184</v>
      </c>
      <c r="N193" s="82">
        <f t="shared" si="14"/>
        <v>152</v>
      </c>
      <c r="O193" s="82">
        <f t="shared" si="14"/>
        <v>27</v>
      </c>
      <c r="P193" s="82">
        <f t="shared" si="14"/>
        <v>0</v>
      </c>
    </row>
    <row r="194" spans="1:16" s="100" customFormat="1" ht="15.75" x14ac:dyDescent="0.25">
      <c r="A194" s="86" t="s">
        <v>23</v>
      </c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7" t="s">
        <v>15</v>
      </c>
      <c r="O194" s="83"/>
      <c r="P194" s="101">
        <f>SUM(C193:P193)</f>
        <v>528</v>
      </c>
    </row>
    <row r="195" spans="1:16" ht="15.75" x14ac:dyDescent="0.25">
      <c r="A195" s="41"/>
      <c r="B195" s="41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3"/>
      <c r="P195" s="43"/>
    </row>
    <row r="196" spans="1:16" ht="15.75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</row>
    <row r="197" spans="1:16" ht="16.5" thickBot="1" x14ac:dyDescent="0.3">
      <c r="A197" s="31" t="s">
        <v>103</v>
      </c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</row>
    <row r="198" spans="1:16" ht="16.5" thickBot="1" x14ac:dyDescent="0.3">
      <c r="A198" s="32"/>
      <c r="B198" s="33"/>
      <c r="C198" s="34" t="s">
        <v>0</v>
      </c>
      <c r="D198" s="35" t="s">
        <v>1</v>
      </c>
      <c r="E198" s="35" t="s">
        <v>2</v>
      </c>
      <c r="F198" s="35" t="s">
        <v>3</v>
      </c>
      <c r="G198" s="35" t="s">
        <v>4</v>
      </c>
      <c r="H198" s="35" t="s">
        <v>5</v>
      </c>
      <c r="I198" s="35" t="s">
        <v>6</v>
      </c>
      <c r="J198" s="35" t="s">
        <v>7</v>
      </c>
      <c r="K198" s="35" t="s">
        <v>8</v>
      </c>
      <c r="L198" s="35" t="s">
        <v>9</v>
      </c>
      <c r="M198" s="35" t="s">
        <v>10</v>
      </c>
      <c r="N198" s="35" t="s">
        <v>11</v>
      </c>
      <c r="O198" s="35" t="s">
        <v>12</v>
      </c>
      <c r="P198" s="35" t="s">
        <v>13</v>
      </c>
    </row>
    <row r="199" spans="1:16" ht="15.75" x14ac:dyDescent="0.25">
      <c r="A199" s="36" t="s">
        <v>16</v>
      </c>
      <c r="B199" s="37"/>
      <c r="C199" s="36"/>
      <c r="D199" s="36"/>
      <c r="E199" s="36"/>
      <c r="F199" s="36"/>
      <c r="G199" s="36"/>
      <c r="H199" s="36"/>
      <c r="I199" s="36"/>
      <c r="J199" s="36"/>
      <c r="K199" s="36">
        <v>2</v>
      </c>
      <c r="L199" s="36">
        <v>50</v>
      </c>
      <c r="M199" s="36">
        <v>110</v>
      </c>
      <c r="N199" s="36">
        <v>111</v>
      </c>
      <c r="O199" s="36"/>
      <c r="P199" s="36"/>
    </row>
    <row r="200" spans="1:16" ht="15.75" x14ac:dyDescent="0.25">
      <c r="A200" s="129" t="s">
        <v>17</v>
      </c>
      <c r="B200" s="130"/>
      <c r="C200" s="36"/>
      <c r="D200" s="36"/>
      <c r="E200" s="36"/>
      <c r="F200" s="36"/>
      <c r="G200" s="36"/>
      <c r="H200" s="36"/>
      <c r="I200" s="36"/>
      <c r="J200" s="36"/>
      <c r="K200" s="36">
        <v>3</v>
      </c>
      <c r="L200" s="36">
        <v>11</v>
      </c>
      <c r="M200" s="36">
        <v>11</v>
      </c>
      <c r="N200" s="36">
        <v>4</v>
      </c>
      <c r="O200" s="36"/>
      <c r="P200" s="36"/>
    </row>
    <row r="201" spans="1:16" ht="15.75" x14ac:dyDescent="0.25">
      <c r="A201" s="36" t="s">
        <v>18</v>
      </c>
      <c r="B201" s="36"/>
      <c r="C201" s="36"/>
      <c r="D201" s="36"/>
      <c r="E201" s="36"/>
      <c r="F201" s="36"/>
      <c r="G201" s="36"/>
      <c r="H201" s="36"/>
      <c r="I201" s="36"/>
      <c r="J201" s="36"/>
      <c r="K201" s="36">
        <v>1</v>
      </c>
      <c r="L201" s="36">
        <v>8</v>
      </c>
      <c r="M201" s="36">
        <v>2</v>
      </c>
      <c r="N201" s="36">
        <v>0</v>
      </c>
      <c r="O201" s="36"/>
      <c r="P201" s="36"/>
    </row>
    <row r="202" spans="1:16" ht="15.75" x14ac:dyDescent="0.25">
      <c r="A202" s="36" t="s">
        <v>19</v>
      </c>
      <c r="B202" s="36"/>
      <c r="C202" s="36"/>
      <c r="D202" s="36"/>
      <c r="E202" s="36"/>
      <c r="F202" s="36"/>
      <c r="G202" s="36"/>
      <c r="H202" s="36"/>
      <c r="I202" s="36"/>
      <c r="J202" s="36"/>
      <c r="K202" s="36">
        <v>10</v>
      </c>
      <c r="L202" s="36">
        <v>3</v>
      </c>
      <c r="M202" s="36">
        <v>6</v>
      </c>
      <c r="N202" s="36">
        <v>9</v>
      </c>
      <c r="O202" s="36"/>
      <c r="P202" s="36"/>
    </row>
    <row r="203" spans="1:16" ht="15.75" x14ac:dyDescent="0.25">
      <c r="A203" s="36" t="s">
        <v>20</v>
      </c>
      <c r="B203" s="36"/>
      <c r="C203" s="36"/>
      <c r="D203" s="36"/>
      <c r="E203" s="36"/>
      <c r="F203" s="36"/>
      <c r="G203" s="36"/>
      <c r="H203" s="36"/>
      <c r="I203" s="36"/>
      <c r="J203" s="36"/>
      <c r="K203" s="36">
        <v>6</v>
      </c>
      <c r="L203" s="36">
        <v>11</v>
      </c>
      <c r="M203" s="36">
        <v>1</v>
      </c>
      <c r="N203" s="36">
        <v>7</v>
      </c>
      <c r="O203" s="36"/>
      <c r="P203" s="36"/>
    </row>
    <row r="204" spans="1:16" ht="15.75" x14ac:dyDescent="0.25">
      <c r="A204" s="84" t="s">
        <v>119</v>
      </c>
      <c r="B204" s="85"/>
      <c r="C204" s="36"/>
      <c r="D204" s="36"/>
      <c r="E204" s="36"/>
      <c r="F204" s="36"/>
      <c r="G204" s="36"/>
      <c r="H204" s="36"/>
      <c r="I204" s="36"/>
      <c r="J204" s="36"/>
      <c r="K204" s="36">
        <v>7</v>
      </c>
      <c r="L204" s="36">
        <v>11</v>
      </c>
      <c r="M204" s="36">
        <v>11</v>
      </c>
      <c r="N204" s="36">
        <v>5</v>
      </c>
      <c r="O204" s="36"/>
      <c r="P204" s="36"/>
    </row>
    <row r="205" spans="1:16" ht="15.75" x14ac:dyDescent="0.25">
      <c r="A205" s="84" t="s">
        <v>22</v>
      </c>
      <c r="B205" s="85"/>
      <c r="C205" s="36"/>
      <c r="D205" s="36"/>
      <c r="E205" s="36"/>
      <c r="F205" s="36"/>
      <c r="G205" s="36"/>
      <c r="H205" s="36"/>
      <c r="I205" s="36"/>
      <c r="J205" s="36"/>
      <c r="K205" s="36">
        <v>3</v>
      </c>
      <c r="L205" s="36">
        <v>1</v>
      </c>
      <c r="M205" s="36">
        <v>3</v>
      </c>
      <c r="N205" s="36">
        <v>2</v>
      </c>
      <c r="O205" s="36"/>
      <c r="P205" s="36"/>
    </row>
    <row r="206" spans="1:16" s="100" customFormat="1" ht="15.75" x14ac:dyDescent="0.25">
      <c r="A206" s="81" t="s">
        <v>14</v>
      </c>
      <c r="B206" s="82"/>
      <c r="C206" s="82">
        <f t="shared" ref="C206:P206" si="15">SUM(C199:C205)</f>
        <v>0</v>
      </c>
      <c r="D206" s="82">
        <f t="shared" si="15"/>
        <v>0</v>
      </c>
      <c r="E206" s="82">
        <f t="shared" si="15"/>
        <v>0</v>
      </c>
      <c r="F206" s="82">
        <f t="shared" si="15"/>
        <v>0</v>
      </c>
      <c r="G206" s="82">
        <f t="shared" si="15"/>
        <v>0</v>
      </c>
      <c r="H206" s="82">
        <f t="shared" si="15"/>
        <v>0</v>
      </c>
      <c r="I206" s="82">
        <f t="shared" si="15"/>
        <v>0</v>
      </c>
      <c r="J206" s="82">
        <f t="shared" si="15"/>
        <v>0</v>
      </c>
      <c r="K206" s="82">
        <f t="shared" si="15"/>
        <v>32</v>
      </c>
      <c r="L206" s="82">
        <f t="shared" si="15"/>
        <v>95</v>
      </c>
      <c r="M206" s="82">
        <f t="shared" si="15"/>
        <v>144</v>
      </c>
      <c r="N206" s="82">
        <f t="shared" si="15"/>
        <v>138</v>
      </c>
      <c r="O206" s="82">
        <f t="shared" si="15"/>
        <v>0</v>
      </c>
      <c r="P206" s="82">
        <f t="shared" si="15"/>
        <v>0</v>
      </c>
    </row>
    <row r="207" spans="1:16" s="100" customFormat="1" ht="15.75" x14ac:dyDescent="0.25">
      <c r="A207" s="86" t="s">
        <v>23</v>
      </c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7" t="s">
        <v>15</v>
      </c>
      <c r="O207" s="83"/>
      <c r="P207" s="101">
        <f>SUM(C206:P206)</f>
        <v>409</v>
      </c>
    </row>
    <row r="208" spans="1:16" ht="15.75" x14ac:dyDescent="0.25">
      <c r="A208" s="41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3"/>
      <c r="P208" s="43"/>
    </row>
    <row r="209" spans="1:16" ht="15.75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</row>
    <row r="210" spans="1:16" ht="16.5" thickBot="1" x14ac:dyDescent="0.3">
      <c r="A210" s="31" t="s">
        <v>104</v>
      </c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</row>
    <row r="211" spans="1:16" ht="16.5" thickBot="1" x14ac:dyDescent="0.3">
      <c r="A211" s="32"/>
      <c r="B211" s="33"/>
      <c r="C211" s="34" t="s">
        <v>0</v>
      </c>
      <c r="D211" s="35" t="s">
        <v>1</v>
      </c>
      <c r="E211" s="35" t="s">
        <v>2</v>
      </c>
      <c r="F211" s="35" t="s">
        <v>3</v>
      </c>
      <c r="G211" s="35" t="s">
        <v>4</v>
      </c>
      <c r="H211" s="35" t="s">
        <v>5</v>
      </c>
      <c r="I211" s="35" t="s">
        <v>6</v>
      </c>
      <c r="J211" s="35" t="s">
        <v>7</v>
      </c>
      <c r="K211" s="35" t="s">
        <v>8</v>
      </c>
      <c r="L211" s="35" t="s">
        <v>9</v>
      </c>
      <c r="M211" s="35" t="s">
        <v>10</v>
      </c>
      <c r="N211" s="35" t="s">
        <v>11</v>
      </c>
      <c r="O211" s="35" t="s">
        <v>12</v>
      </c>
      <c r="P211" s="35" t="s">
        <v>13</v>
      </c>
    </row>
    <row r="212" spans="1:16" ht="15.75" x14ac:dyDescent="0.25">
      <c r="A212" s="36" t="s">
        <v>16</v>
      </c>
      <c r="B212" s="37"/>
      <c r="C212" s="36"/>
      <c r="D212" s="36">
        <v>2</v>
      </c>
      <c r="E212" s="36">
        <v>5</v>
      </c>
      <c r="F212" s="36">
        <v>6</v>
      </c>
      <c r="G212" s="36">
        <v>0</v>
      </c>
      <c r="H212" s="36">
        <v>9</v>
      </c>
      <c r="I212" s="36"/>
      <c r="J212" s="36"/>
      <c r="K212" s="36">
        <v>10</v>
      </c>
      <c r="L212" s="36">
        <v>15</v>
      </c>
      <c r="M212" s="36">
        <v>110</v>
      </c>
      <c r="N212" s="36">
        <v>111</v>
      </c>
      <c r="O212" s="36"/>
      <c r="P212" s="36"/>
    </row>
    <row r="213" spans="1:16" ht="15.75" x14ac:dyDescent="0.25">
      <c r="A213" s="129" t="s">
        <v>17</v>
      </c>
      <c r="B213" s="130"/>
      <c r="C213" s="36"/>
      <c r="D213" s="36">
        <v>5</v>
      </c>
      <c r="E213" s="36">
        <v>0</v>
      </c>
      <c r="F213" s="36">
        <v>5</v>
      </c>
      <c r="G213" s="36">
        <v>1</v>
      </c>
      <c r="H213" s="36">
        <v>1</v>
      </c>
      <c r="I213" s="36"/>
      <c r="J213" s="36"/>
      <c r="K213" s="36"/>
      <c r="L213" s="36"/>
      <c r="M213" s="36"/>
      <c r="N213" s="36"/>
      <c r="O213" s="36"/>
      <c r="P213" s="36"/>
    </row>
    <row r="214" spans="1:16" ht="15.75" x14ac:dyDescent="0.25">
      <c r="A214" s="36" t="s">
        <v>18</v>
      </c>
      <c r="B214" s="36"/>
      <c r="C214" s="36"/>
      <c r="D214" s="36">
        <v>7</v>
      </c>
      <c r="E214" s="36">
        <v>7</v>
      </c>
      <c r="F214" s="36">
        <v>9</v>
      </c>
      <c r="G214" s="36">
        <v>8</v>
      </c>
      <c r="H214" s="36">
        <v>11</v>
      </c>
      <c r="I214" s="36"/>
      <c r="J214" s="36"/>
      <c r="K214" s="36">
        <v>5</v>
      </c>
      <c r="L214" s="36">
        <v>4</v>
      </c>
      <c r="M214" s="36">
        <v>3</v>
      </c>
      <c r="N214" s="36">
        <v>3</v>
      </c>
      <c r="O214" s="36"/>
      <c r="P214" s="36"/>
    </row>
    <row r="215" spans="1:16" ht="15.75" x14ac:dyDescent="0.25">
      <c r="A215" s="36" t="s">
        <v>19</v>
      </c>
      <c r="B215" s="36"/>
      <c r="C215" s="36"/>
      <c r="D215" s="36">
        <v>7</v>
      </c>
      <c r="E215" s="36">
        <v>10</v>
      </c>
      <c r="F215" s="36">
        <v>9</v>
      </c>
      <c r="G215" s="36">
        <v>2</v>
      </c>
      <c r="H215" s="36">
        <v>9</v>
      </c>
      <c r="I215" s="36"/>
      <c r="J215" s="36"/>
      <c r="K215" s="36">
        <v>11</v>
      </c>
      <c r="L215" s="36">
        <v>14</v>
      </c>
      <c r="M215" s="36">
        <v>14</v>
      </c>
      <c r="N215" s="36">
        <v>15</v>
      </c>
      <c r="O215" s="36"/>
      <c r="P215" s="36"/>
    </row>
    <row r="216" spans="1:16" ht="15.75" x14ac:dyDescent="0.25">
      <c r="A216" s="36" t="s">
        <v>20</v>
      </c>
      <c r="B216" s="36"/>
      <c r="C216" s="36"/>
      <c r="D216" s="36">
        <v>10</v>
      </c>
      <c r="E216" s="36">
        <v>0</v>
      </c>
      <c r="F216" s="36">
        <v>9</v>
      </c>
      <c r="G216" s="36">
        <v>1</v>
      </c>
      <c r="H216" s="36">
        <v>5</v>
      </c>
      <c r="I216" s="36"/>
      <c r="J216" s="36"/>
      <c r="K216" s="36">
        <v>16</v>
      </c>
      <c r="L216" s="36">
        <v>23</v>
      </c>
      <c r="M216" s="36">
        <v>22</v>
      </c>
      <c r="N216" s="36">
        <v>27</v>
      </c>
      <c r="O216" s="36"/>
      <c r="P216" s="36"/>
    </row>
    <row r="217" spans="1:16" ht="15.75" x14ac:dyDescent="0.25">
      <c r="A217" s="84" t="s">
        <v>119</v>
      </c>
      <c r="B217" s="85"/>
      <c r="C217" s="36"/>
      <c r="D217" s="36">
        <v>4</v>
      </c>
      <c r="E217" s="36">
        <v>0</v>
      </c>
      <c r="F217" s="36">
        <v>3</v>
      </c>
      <c r="G217" s="36">
        <v>11</v>
      </c>
      <c r="H217" s="36">
        <v>11</v>
      </c>
      <c r="I217" s="36"/>
      <c r="J217" s="36"/>
      <c r="K217" s="36">
        <v>1</v>
      </c>
      <c r="L217" s="36">
        <v>2</v>
      </c>
      <c r="M217" s="36">
        <v>3</v>
      </c>
      <c r="N217" s="36">
        <v>1</v>
      </c>
      <c r="O217" s="36"/>
      <c r="P217" s="36"/>
    </row>
    <row r="218" spans="1:16" ht="15.75" x14ac:dyDescent="0.25">
      <c r="A218" s="84" t="s">
        <v>22</v>
      </c>
      <c r="B218" s="85"/>
      <c r="C218" s="36"/>
      <c r="D218" s="36">
        <v>0</v>
      </c>
      <c r="E218" s="36">
        <v>5</v>
      </c>
      <c r="F218" s="36">
        <v>6</v>
      </c>
      <c r="G218" s="36">
        <v>2</v>
      </c>
      <c r="H218" s="36">
        <v>2</v>
      </c>
      <c r="I218" s="36"/>
      <c r="J218" s="36"/>
      <c r="K218" s="36">
        <v>2</v>
      </c>
      <c r="L218" s="36">
        <v>6</v>
      </c>
      <c r="M218" s="36">
        <v>7</v>
      </c>
      <c r="N218" s="36">
        <v>6</v>
      </c>
      <c r="O218" s="36"/>
      <c r="P218" s="36"/>
    </row>
    <row r="219" spans="1:16" s="100" customFormat="1" ht="15.75" x14ac:dyDescent="0.25">
      <c r="A219" s="81" t="s">
        <v>14</v>
      </c>
      <c r="B219" s="82"/>
      <c r="C219" s="82">
        <f t="shared" ref="C219:P219" si="16">SUM(C212:C218)</f>
        <v>0</v>
      </c>
      <c r="D219" s="82">
        <f t="shared" si="16"/>
        <v>35</v>
      </c>
      <c r="E219" s="82">
        <f t="shared" si="16"/>
        <v>27</v>
      </c>
      <c r="F219" s="82">
        <f t="shared" si="16"/>
        <v>47</v>
      </c>
      <c r="G219" s="82">
        <f t="shared" si="16"/>
        <v>25</v>
      </c>
      <c r="H219" s="82">
        <f t="shared" si="16"/>
        <v>48</v>
      </c>
      <c r="I219" s="82">
        <f t="shared" si="16"/>
        <v>0</v>
      </c>
      <c r="J219" s="82">
        <f t="shared" si="16"/>
        <v>0</v>
      </c>
      <c r="K219" s="82">
        <f t="shared" si="16"/>
        <v>45</v>
      </c>
      <c r="L219" s="82">
        <f t="shared" si="16"/>
        <v>64</v>
      </c>
      <c r="M219" s="82">
        <f t="shared" si="16"/>
        <v>159</v>
      </c>
      <c r="N219" s="82">
        <f t="shared" si="16"/>
        <v>163</v>
      </c>
      <c r="O219" s="82">
        <f t="shared" si="16"/>
        <v>0</v>
      </c>
      <c r="P219" s="82">
        <f t="shared" si="16"/>
        <v>0</v>
      </c>
    </row>
    <row r="220" spans="1:16" s="100" customFormat="1" ht="15.75" x14ac:dyDescent="0.25">
      <c r="A220" s="86" t="s">
        <v>23</v>
      </c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7" t="s">
        <v>15</v>
      </c>
      <c r="O220" s="83"/>
      <c r="P220" s="101">
        <f>SUM(C219:P219)</f>
        <v>613</v>
      </c>
    </row>
    <row r="221" spans="1:16" ht="15.75" x14ac:dyDescent="0.25">
      <c r="A221" s="41"/>
      <c r="B221" s="41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3"/>
      <c r="P221" s="43"/>
    </row>
    <row r="222" spans="1:16" ht="15.75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</row>
    <row r="223" spans="1:16" ht="16.5" thickBot="1" x14ac:dyDescent="0.3">
      <c r="A223" s="31" t="s">
        <v>105</v>
      </c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</row>
    <row r="224" spans="1:16" ht="16.5" thickBot="1" x14ac:dyDescent="0.3">
      <c r="A224" s="32"/>
      <c r="B224" s="33"/>
      <c r="C224" s="34" t="s">
        <v>0</v>
      </c>
      <c r="D224" s="35" t="s">
        <v>1</v>
      </c>
      <c r="E224" s="35" t="s">
        <v>2</v>
      </c>
      <c r="F224" s="35" t="s">
        <v>3</v>
      </c>
      <c r="G224" s="35" t="s">
        <v>4</v>
      </c>
      <c r="H224" s="35" t="s">
        <v>5</v>
      </c>
      <c r="I224" s="35" t="s">
        <v>6</v>
      </c>
      <c r="J224" s="35" t="s">
        <v>7</v>
      </c>
      <c r="K224" s="35" t="s">
        <v>8</v>
      </c>
      <c r="L224" s="35" t="s">
        <v>9</v>
      </c>
      <c r="M224" s="35" t="s">
        <v>10</v>
      </c>
      <c r="N224" s="35" t="s">
        <v>11</v>
      </c>
      <c r="O224" s="35" t="s">
        <v>12</v>
      </c>
      <c r="P224" s="35" t="s">
        <v>13</v>
      </c>
    </row>
    <row r="225" spans="1:16" ht="15.75" x14ac:dyDescent="0.25">
      <c r="A225" s="36" t="s">
        <v>16</v>
      </c>
      <c r="B225" s="37"/>
      <c r="C225" s="36"/>
      <c r="D225" s="36"/>
      <c r="E225" s="36"/>
      <c r="F225" s="36"/>
      <c r="G225" s="36"/>
      <c r="H225" s="36"/>
      <c r="I225" s="36"/>
      <c r="J225" s="36"/>
      <c r="K225" s="36">
        <v>4</v>
      </c>
      <c r="L225" s="36">
        <v>16</v>
      </c>
      <c r="M225" s="36">
        <v>150</v>
      </c>
      <c r="N225" s="36">
        <v>111</v>
      </c>
      <c r="O225" s="36">
        <v>30</v>
      </c>
      <c r="P225" s="36"/>
    </row>
    <row r="226" spans="1:16" ht="15.75" x14ac:dyDescent="0.25">
      <c r="A226" s="129" t="s">
        <v>17</v>
      </c>
      <c r="B226" s="130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</row>
    <row r="227" spans="1:16" ht="15.75" x14ac:dyDescent="0.25">
      <c r="A227" s="36" t="s">
        <v>18</v>
      </c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</row>
    <row r="228" spans="1:16" ht="15.75" x14ac:dyDescent="0.25">
      <c r="A228" s="36" t="s">
        <v>19</v>
      </c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</row>
    <row r="229" spans="1:16" ht="15.75" x14ac:dyDescent="0.25">
      <c r="A229" s="36" t="s">
        <v>20</v>
      </c>
      <c r="B229" s="36"/>
      <c r="C229" s="36"/>
      <c r="D229" s="36"/>
      <c r="E229" s="36"/>
      <c r="F229" s="36"/>
      <c r="G229" s="36"/>
      <c r="H229" s="36"/>
      <c r="I229" s="36"/>
      <c r="J229" s="36"/>
      <c r="K229" s="36">
        <v>25</v>
      </c>
      <c r="L229" s="36">
        <v>35</v>
      </c>
      <c r="M229" s="36">
        <v>32</v>
      </c>
      <c r="N229" s="36">
        <v>15</v>
      </c>
      <c r="O229" s="36">
        <v>12</v>
      </c>
      <c r="P229" s="36"/>
    </row>
    <row r="230" spans="1:16" ht="15.75" x14ac:dyDescent="0.25">
      <c r="A230" s="84" t="s">
        <v>119</v>
      </c>
      <c r="B230" s="85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</row>
    <row r="231" spans="1:16" ht="15.75" x14ac:dyDescent="0.25">
      <c r="A231" s="84" t="s">
        <v>22</v>
      </c>
      <c r="B231" s="85"/>
      <c r="C231" s="36"/>
      <c r="D231" s="36"/>
      <c r="E231" s="36"/>
      <c r="F231" s="36"/>
      <c r="G231" s="36"/>
      <c r="H231" s="36"/>
      <c r="I231" s="36"/>
      <c r="J231" s="36"/>
      <c r="K231" s="36">
        <v>15</v>
      </c>
      <c r="L231" s="36">
        <v>12</v>
      </c>
      <c r="M231" s="36">
        <v>15</v>
      </c>
      <c r="N231" s="36">
        <v>16</v>
      </c>
      <c r="O231" s="36">
        <v>7</v>
      </c>
      <c r="P231" s="36"/>
    </row>
    <row r="232" spans="1:16" s="100" customFormat="1" ht="15.75" x14ac:dyDescent="0.25">
      <c r="A232" s="81" t="s">
        <v>14</v>
      </c>
      <c r="B232" s="82"/>
      <c r="C232" s="82">
        <f t="shared" ref="C232:P232" si="17">SUM(C225:C231)</f>
        <v>0</v>
      </c>
      <c r="D232" s="82">
        <f t="shared" si="17"/>
        <v>0</v>
      </c>
      <c r="E232" s="82">
        <f t="shared" si="17"/>
        <v>0</v>
      </c>
      <c r="F232" s="82">
        <f t="shared" si="17"/>
        <v>0</v>
      </c>
      <c r="G232" s="82">
        <f t="shared" si="17"/>
        <v>0</v>
      </c>
      <c r="H232" s="82">
        <f t="shared" si="17"/>
        <v>0</v>
      </c>
      <c r="I232" s="82">
        <f t="shared" si="17"/>
        <v>0</v>
      </c>
      <c r="J232" s="82">
        <f t="shared" si="17"/>
        <v>0</v>
      </c>
      <c r="K232" s="82">
        <f t="shared" si="17"/>
        <v>44</v>
      </c>
      <c r="L232" s="82">
        <f t="shared" si="17"/>
        <v>63</v>
      </c>
      <c r="M232" s="82">
        <f t="shared" si="17"/>
        <v>197</v>
      </c>
      <c r="N232" s="82">
        <f t="shared" si="17"/>
        <v>142</v>
      </c>
      <c r="O232" s="82">
        <f t="shared" si="17"/>
        <v>49</v>
      </c>
      <c r="P232" s="82">
        <f t="shared" si="17"/>
        <v>0</v>
      </c>
    </row>
    <row r="233" spans="1:16" s="100" customFormat="1" ht="15.75" x14ac:dyDescent="0.25">
      <c r="A233" s="86" t="s">
        <v>23</v>
      </c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7" t="s">
        <v>15</v>
      </c>
      <c r="O233" s="83"/>
      <c r="P233" s="101">
        <f>SUM(C232:P232)</f>
        <v>495</v>
      </c>
    </row>
    <row r="234" spans="1:16" ht="15.75" x14ac:dyDescent="0.25">
      <c r="A234" s="41"/>
      <c r="B234" s="41" t="s">
        <v>245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3"/>
      <c r="P234" s="43"/>
    </row>
    <row r="235" spans="1:16" ht="15.75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</row>
    <row r="236" spans="1:16" ht="16.5" thickBot="1" x14ac:dyDescent="0.3">
      <c r="A236" s="31" t="s">
        <v>106</v>
      </c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</row>
    <row r="237" spans="1:16" ht="16.5" thickBot="1" x14ac:dyDescent="0.3">
      <c r="A237" s="32"/>
      <c r="B237" s="33"/>
      <c r="C237" s="34" t="s">
        <v>0</v>
      </c>
      <c r="D237" s="35" t="s">
        <v>1</v>
      </c>
      <c r="E237" s="35" t="s">
        <v>2</v>
      </c>
      <c r="F237" s="35" t="s">
        <v>3</v>
      </c>
      <c r="G237" s="35" t="s">
        <v>4</v>
      </c>
      <c r="H237" s="35" t="s">
        <v>5</v>
      </c>
      <c r="I237" s="35" t="s">
        <v>6</v>
      </c>
      <c r="J237" s="35" t="s">
        <v>7</v>
      </c>
      <c r="K237" s="35" t="s">
        <v>8</v>
      </c>
      <c r="L237" s="35" t="s">
        <v>9</v>
      </c>
      <c r="M237" s="35" t="s">
        <v>10</v>
      </c>
      <c r="N237" s="35" t="s">
        <v>11</v>
      </c>
      <c r="O237" s="35" t="s">
        <v>12</v>
      </c>
      <c r="P237" s="35" t="s">
        <v>13</v>
      </c>
    </row>
    <row r="238" spans="1:16" ht="15.75" x14ac:dyDescent="0.25">
      <c r="A238" s="36" t="s">
        <v>16</v>
      </c>
      <c r="B238" s="37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</row>
    <row r="239" spans="1:16" ht="15.75" x14ac:dyDescent="0.25">
      <c r="A239" s="129" t="s">
        <v>17</v>
      </c>
      <c r="B239" s="130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</row>
    <row r="240" spans="1:16" ht="15.75" x14ac:dyDescent="0.25">
      <c r="A240" s="36" t="s">
        <v>18</v>
      </c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</row>
    <row r="241" spans="1:16" ht="15.75" x14ac:dyDescent="0.25">
      <c r="A241" s="36" t="s">
        <v>19</v>
      </c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</row>
    <row r="242" spans="1:16" ht="15.75" x14ac:dyDescent="0.25">
      <c r="A242" s="36" t="s">
        <v>20</v>
      </c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</row>
    <row r="243" spans="1:16" ht="15.75" x14ac:dyDescent="0.25">
      <c r="A243" s="84" t="s">
        <v>119</v>
      </c>
      <c r="B243" s="85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</row>
    <row r="244" spans="1:16" ht="15.75" x14ac:dyDescent="0.25">
      <c r="A244" s="84" t="s">
        <v>22</v>
      </c>
      <c r="B244" s="85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</row>
    <row r="245" spans="1:16" s="100" customFormat="1" ht="15.75" x14ac:dyDescent="0.25">
      <c r="A245" s="81" t="s">
        <v>14</v>
      </c>
      <c r="B245" s="82"/>
      <c r="C245" s="82">
        <f t="shared" ref="C245:P245" si="18">SUM(C238:C244)</f>
        <v>0</v>
      </c>
      <c r="D245" s="82">
        <f t="shared" si="18"/>
        <v>0</v>
      </c>
      <c r="E245" s="82">
        <f t="shared" si="18"/>
        <v>0</v>
      </c>
      <c r="F245" s="82">
        <f t="shared" si="18"/>
        <v>0</v>
      </c>
      <c r="G245" s="82">
        <f t="shared" si="18"/>
        <v>0</v>
      </c>
      <c r="H245" s="82">
        <f t="shared" si="18"/>
        <v>0</v>
      </c>
      <c r="I245" s="82">
        <f t="shared" si="18"/>
        <v>0</v>
      </c>
      <c r="J245" s="82">
        <f t="shared" si="18"/>
        <v>0</v>
      </c>
      <c r="K245" s="82">
        <f t="shared" si="18"/>
        <v>0</v>
      </c>
      <c r="L245" s="82">
        <f t="shared" si="18"/>
        <v>0</v>
      </c>
      <c r="M245" s="82">
        <f t="shared" si="18"/>
        <v>0</v>
      </c>
      <c r="N245" s="82">
        <f t="shared" si="18"/>
        <v>0</v>
      </c>
      <c r="O245" s="82">
        <f t="shared" si="18"/>
        <v>0</v>
      </c>
      <c r="P245" s="82">
        <f t="shared" si="18"/>
        <v>0</v>
      </c>
    </row>
    <row r="246" spans="1:16" s="100" customFormat="1" ht="15.75" x14ac:dyDescent="0.25">
      <c r="A246" s="86" t="s">
        <v>23</v>
      </c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7" t="s">
        <v>15</v>
      </c>
      <c r="O246" s="83"/>
      <c r="P246" s="101">
        <f>SUM(C245:P245)</f>
        <v>0</v>
      </c>
    </row>
    <row r="247" spans="1:16" ht="15.75" x14ac:dyDescent="0.25">
      <c r="A247" s="41"/>
      <c r="B247" s="4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3"/>
      <c r="P247" s="43"/>
    </row>
    <row r="248" spans="1:16" ht="15.75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</row>
    <row r="249" spans="1:16" ht="16.5" thickBot="1" x14ac:dyDescent="0.3">
      <c r="A249" s="31" t="s">
        <v>107</v>
      </c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</row>
    <row r="250" spans="1:16" ht="16.5" thickBot="1" x14ac:dyDescent="0.3">
      <c r="A250" s="32"/>
      <c r="B250" s="33"/>
      <c r="C250" s="34" t="s">
        <v>0</v>
      </c>
      <c r="D250" s="35" t="s">
        <v>1</v>
      </c>
      <c r="E250" s="35" t="s">
        <v>2</v>
      </c>
      <c r="F250" s="35" t="s">
        <v>3</v>
      </c>
      <c r="G250" s="35" t="s">
        <v>4</v>
      </c>
      <c r="H250" s="35" t="s">
        <v>5</v>
      </c>
      <c r="I250" s="35" t="s">
        <v>6</v>
      </c>
      <c r="J250" s="35" t="s">
        <v>7</v>
      </c>
      <c r="K250" s="35" t="s">
        <v>8</v>
      </c>
      <c r="L250" s="35" t="s">
        <v>9</v>
      </c>
      <c r="M250" s="35" t="s">
        <v>10</v>
      </c>
      <c r="N250" s="35" t="s">
        <v>11</v>
      </c>
      <c r="O250" s="35" t="s">
        <v>12</v>
      </c>
      <c r="P250" s="35" t="s">
        <v>13</v>
      </c>
    </row>
    <row r="251" spans="1:16" ht="15.75" x14ac:dyDescent="0.25">
      <c r="A251" s="36" t="s">
        <v>16</v>
      </c>
      <c r="B251" s="37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</row>
    <row r="252" spans="1:16" ht="15.75" x14ac:dyDescent="0.25">
      <c r="A252" s="129" t="s">
        <v>17</v>
      </c>
      <c r="B252" s="130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</row>
    <row r="253" spans="1:16" ht="15.75" x14ac:dyDescent="0.25">
      <c r="A253" s="36" t="s">
        <v>18</v>
      </c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</row>
    <row r="254" spans="1:16" ht="15.75" x14ac:dyDescent="0.25">
      <c r="A254" s="36" t="s">
        <v>19</v>
      </c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</row>
    <row r="255" spans="1:16" ht="15.75" x14ac:dyDescent="0.25">
      <c r="A255" s="36" t="s">
        <v>20</v>
      </c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</row>
    <row r="256" spans="1:16" ht="15.75" x14ac:dyDescent="0.25">
      <c r="A256" s="84" t="s">
        <v>119</v>
      </c>
      <c r="B256" s="85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</row>
    <row r="257" spans="1:16" ht="15.75" x14ac:dyDescent="0.25">
      <c r="A257" s="84" t="s">
        <v>22</v>
      </c>
      <c r="B257" s="85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</row>
    <row r="258" spans="1:16" s="100" customFormat="1" ht="15.75" x14ac:dyDescent="0.25">
      <c r="A258" s="81" t="s">
        <v>14</v>
      </c>
      <c r="B258" s="82"/>
      <c r="C258" s="82">
        <f t="shared" ref="C258:P258" si="19">SUM(C251:C257)</f>
        <v>0</v>
      </c>
      <c r="D258" s="82">
        <f t="shared" si="19"/>
        <v>0</v>
      </c>
      <c r="E258" s="82">
        <f t="shared" si="19"/>
        <v>0</v>
      </c>
      <c r="F258" s="82">
        <f t="shared" si="19"/>
        <v>0</v>
      </c>
      <c r="G258" s="82">
        <f t="shared" si="19"/>
        <v>0</v>
      </c>
      <c r="H258" s="82">
        <f t="shared" si="19"/>
        <v>0</v>
      </c>
      <c r="I258" s="82">
        <f t="shared" si="19"/>
        <v>0</v>
      </c>
      <c r="J258" s="82">
        <f t="shared" si="19"/>
        <v>0</v>
      </c>
      <c r="K258" s="82">
        <f t="shared" si="19"/>
        <v>0</v>
      </c>
      <c r="L258" s="82">
        <f t="shared" si="19"/>
        <v>0</v>
      </c>
      <c r="M258" s="82">
        <f t="shared" si="19"/>
        <v>0</v>
      </c>
      <c r="N258" s="82">
        <f t="shared" si="19"/>
        <v>0</v>
      </c>
      <c r="O258" s="82">
        <f t="shared" si="19"/>
        <v>0</v>
      </c>
      <c r="P258" s="82">
        <f t="shared" si="19"/>
        <v>0</v>
      </c>
    </row>
    <row r="259" spans="1:16" s="100" customFormat="1" ht="15.75" x14ac:dyDescent="0.25">
      <c r="A259" s="86" t="s">
        <v>23</v>
      </c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7" t="s">
        <v>15</v>
      </c>
      <c r="O259" s="83"/>
      <c r="P259" s="101">
        <f>SUM(C258:P258)</f>
        <v>0</v>
      </c>
    </row>
    <row r="260" spans="1:16" ht="15.75" x14ac:dyDescent="0.25">
      <c r="A260" s="41"/>
      <c r="B260" s="41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3"/>
      <c r="P260" s="43"/>
    </row>
    <row r="261" spans="1:16" ht="15.75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</row>
    <row r="262" spans="1:16" ht="16.5" thickBot="1" x14ac:dyDescent="0.3">
      <c r="A262" s="31" t="s">
        <v>108</v>
      </c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</row>
    <row r="263" spans="1:16" ht="16.5" thickBot="1" x14ac:dyDescent="0.3">
      <c r="A263" s="32"/>
      <c r="B263" s="33"/>
      <c r="C263" s="34" t="s">
        <v>0</v>
      </c>
      <c r="D263" s="35" t="s">
        <v>1</v>
      </c>
      <c r="E263" s="35" t="s">
        <v>2</v>
      </c>
      <c r="F263" s="35" t="s">
        <v>3</v>
      </c>
      <c r="G263" s="35" t="s">
        <v>4</v>
      </c>
      <c r="H263" s="35" t="s">
        <v>5</v>
      </c>
      <c r="I263" s="35" t="s">
        <v>6</v>
      </c>
      <c r="J263" s="35" t="s">
        <v>7</v>
      </c>
      <c r="K263" s="35" t="s">
        <v>8</v>
      </c>
      <c r="L263" s="35" t="s">
        <v>9</v>
      </c>
      <c r="M263" s="35" t="s">
        <v>10</v>
      </c>
      <c r="N263" s="35" t="s">
        <v>11</v>
      </c>
      <c r="O263" s="35" t="s">
        <v>12</v>
      </c>
      <c r="P263" s="35" t="s">
        <v>13</v>
      </c>
    </row>
    <row r="264" spans="1:16" ht="15.75" x14ac:dyDescent="0.25">
      <c r="A264" s="36" t="s">
        <v>16</v>
      </c>
      <c r="B264" s="37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</row>
    <row r="265" spans="1:16" ht="15.75" x14ac:dyDescent="0.25">
      <c r="A265" s="129" t="s">
        <v>17</v>
      </c>
      <c r="B265" s="130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</row>
    <row r="266" spans="1:16" ht="15.75" x14ac:dyDescent="0.25">
      <c r="A266" s="36" t="s">
        <v>18</v>
      </c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</row>
    <row r="267" spans="1:16" ht="15.75" x14ac:dyDescent="0.25">
      <c r="A267" s="36" t="s">
        <v>19</v>
      </c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</row>
    <row r="268" spans="1:16" ht="15.75" x14ac:dyDescent="0.25">
      <c r="A268" s="36" t="s">
        <v>20</v>
      </c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</row>
    <row r="269" spans="1:16" ht="15.75" x14ac:dyDescent="0.25">
      <c r="A269" s="84" t="s">
        <v>119</v>
      </c>
      <c r="B269" s="85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</row>
    <row r="270" spans="1:16" ht="15.75" x14ac:dyDescent="0.25">
      <c r="A270" s="84" t="s">
        <v>22</v>
      </c>
      <c r="B270" s="85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</row>
    <row r="271" spans="1:16" s="100" customFormat="1" ht="15.75" x14ac:dyDescent="0.25">
      <c r="A271" s="81" t="s">
        <v>14</v>
      </c>
      <c r="B271" s="82"/>
      <c r="C271" s="82">
        <f t="shared" ref="C271:P271" si="20">SUM(C264:C270)</f>
        <v>0</v>
      </c>
      <c r="D271" s="82">
        <f t="shared" si="20"/>
        <v>0</v>
      </c>
      <c r="E271" s="82">
        <f t="shared" si="20"/>
        <v>0</v>
      </c>
      <c r="F271" s="82">
        <f t="shared" si="20"/>
        <v>0</v>
      </c>
      <c r="G271" s="82">
        <f t="shared" si="20"/>
        <v>0</v>
      </c>
      <c r="H271" s="82">
        <f t="shared" si="20"/>
        <v>0</v>
      </c>
      <c r="I271" s="82">
        <f t="shared" si="20"/>
        <v>0</v>
      </c>
      <c r="J271" s="82">
        <f t="shared" si="20"/>
        <v>0</v>
      </c>
      <c r="K271" s="82">
        <f t="shared" si="20"/>
        <v>0</v>
      </c>
      <c r="L271" s="82">
        <f t="shared" si="20"/>
        <v>0</v>
      </c>
      <c r="M271" s="82">
        <f t="shared" si="20"/>
        <v>0</v>
      </c>
      <c r="N271" s="82">
        <f t="shared" si="20"/>
        <v>0</v>
      </c>
      <c r="O271" s="82">
        <f t="shared" si="20"/>
        <v>0</v>
      </c>
      <c r="P271" s="82">
        <f t="shared" si="20"/>
        <v>0</v>
      </c>
    </row>
    <row r="272" spans="1:16" s="100" customFormat="1" ht="15.75" x14ac:dyDescent="0.25">
      <c r="A272" s="86" t="s">
        <v>23</v>
      </c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7" t="s">
        <v>15</v>
      </c>
      <c r="O272" s="83"/>
      <c r="P272" s="101">
        <f>SUM(C271:P271)</f>
        <v>0</v>
      </c>
    </row>
    <row r="273" spans="1:16" ht="14.25" customHeight="1" x14ac:dyDescent="0.25">
      <c r="A273" s="41"/>
      <c r="B273" s="41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3"/>
      <c r="P273" s="43"/>
    </row>
    <row r="274" spans="1:16" ht="15.75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</row>
    <row r="275" spans="1:16" ht="16.5" thickBot="1" x14ac:dyDescent="0.3">
      <c r="A275" s="31" t="s">
        <v>109</v>
      </c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</row>
    <row r="276" spans="1:16" ht="16.5" thickBot="1" x14ac:dyDescent="0.3">
      <c r="A276" s="32"/>
      <c r="B276" s="33"/>
      <c r="C276" s="34" t="s">
        <v>0</v>
      </c>
      <c r="D276" s="35" t="s">
        <v>1</v>
      </c>
      <c r="E276" s="35" t="s">
        <v>2</v>
      </c>
      <c r="F276" s="35" t="s">
        <v>3</v>
      </c>
      <c r="G276" s="35" t="s">
        <v>4</v>
      </c>
      <c r="H276" s="35" t="s">
        <v>5</v>
      </c>
      <c r="I276" s="35" t="s">
        <v>6</v>
      </c>
      <c r="J276" s="35" t="s">
        <v>7</v>
      </c>
      <c r="K276" s="35" t="s">
        <v>8</v>
      </c>
      <c r="L276" s="35" t="s">
        <v>9</v>
      </c>
      <c r="M276" s="35" t="s">
        <v>10</v>
      </c>
      <c r="N276" s="35" t="s">
        <v>11</v>
      </c>
      <c r="O276" s="35" t="s">
        <v>12</v>
      </c>
      <c r="P276" s="35" t="s">
        <v>13</v>
      </c>
    </row>
    <row r="277" spans="1:16" ht="15.75" x14ac:dyDescent="0.25">
      <c r="A277" s="36" t="s">
        <v>16</v>
      </c>
      <c r="B277" s="37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</row>
    <row r="278" spans="1:16" ht="15.75" x14ac:dyDescent="0.25">
      <c r="A278" s="129" t="s">
        <v>17</v>
      </c>
      <c r="B278" s="130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</row>
    <row r="279" spans="1:16" ht="15.75" x14ac:dyDescent="0.25">
      <c r="A279" s="36" t="s">
        <v>18</v>
      </c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</row>
    <row r="280" spans="1:16" ht="15.75" x14ac:dyDescent="0.25">
      <c r="A280" s="36" t="s">
        <v>19</v>
      </c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</row>
    <row r="281" spans="1:16" ht="15.75" x14ac:dyDescent="0.25">
      <c r="A281" s="36" t="s">
        <v>20</v>
      </c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</row>
    <row r="282" spans="1:16" ht="15.75" x14ac:dyDescent="0.25">
      <c r="A282" s="84" t="s">
        <v>119</v>
      </c>
      <c r="B282" s="85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</row>
    <row r="283" spans="1:16" ht="15.75" x14ac:dyDescent="0.25">
      <c r="A283" s="84" t="s">
        <v>22</v>
      </c>
      <c r="B283" s="85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</row>
    <row r="284" spans="1:16" s="100" customFormat="1" ht="15.75" x14ac:dyDescent="0.25">
      <c r="A284" s="81" t="s">
        <v>14</v>
      </c>
      <c r="B284" s="82"/>
      <c r="C284" s="82">
        <f t="shared" ref="C284:P284" si="21">SUM(C277:C283)</f>
        <v>0</v>
      </c>
      <c r="D284" s="82">
        <f t="shared" si="21"/>
        <v>0</v>
      </c>
      <c r="E284" s="82">
        <f t="shared" si="21"/>
        <v>0</v>
      </c>
      <c r="F284" s="82">
        <f t="shared" si="21"/>
        <v>0</v>
      </c>
      <c r="G284" s="82">
        <f t="shared" si="21"/>
        <v>0</v>
      </c>
      <c r="H284" s="82">
        <f t="shared" si="21"/>
        <v>0</v>
      </c>
      <c r="I284" s="82">
        <f t="shared" si="21"/>
        <v>0</v>
      </c>
      <c r="J284" s="82">
        <f t="shared" si="21"/>
        <v>0</v>
      </c>
      <c r="K284" s="82">
        <f t="shared" si="21"/>
        <v>0</v>
      </c>
      <c r="L284" s="82">
        <f t="shared" si="21"/>
        <v>0</v>
      </c>
      <c r="M284" s="82">
        <f t="shared" si="21"/>
        <v>0</v>
      </c>
      <c r="N284" s="82">
        <f t="shared" si="21"/>
        <v>0</v>
      </c>
      <c r="O284" s="82">
        <f t="shared" si="21"/>
        <v>0</v>
      </c>
      <c r="P284" s="82">
        <f t="shared" si="21"/>
        <v>0</v>
      </c>
    </row>
    <row r="285" spans="1:16" s="100" customFormat="1" ht="15.75" x14ac:dyDescent="0.25">
      <c r="A285" s="86" t="s">
        <v>23</v>
      </c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7" t="s">
        <v>15</v>
      </c>
      <c r="O285" s="83"/>
      <c r="P285" s="101">
        <f>SUM(C284:P284)</f>
        <v>0</v>
      </c>
    </row>
    <row r="286" spans="1:16" ht="15.75" x14ac:dyDescent="0.25">
      <c r="A286" s="41"/>
      <c r="B286" s="41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3"/>
      <c r="P286" s="43"/>
    </row>
    <row r="287" spans="1:16" ht="15.75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</row>
    <row r="288" spans="1:16" ht="16.5" thickBot="1" x14ac:dyDescent="0.3">
      <c r="A288" s="31" t="s">
        <v>110</v>
      </c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</row>
    <row r="289" spans="1:16" ht="16.5" thickBot="1" x14ac:dyDescent="0.3">
      <c r="A289" s="32"/>
      <c r="B289" s="33"/>
      <c r="C289" s="34" t="s">
        <v>0</v>
      </c>
      <c r="D289" s="35" t="s">
        <v>1</v>
      </c>
      <c r="E289" s="35" t="s">
        <v>2</v>
      </c>
      <c r="F289" s="35" t="s">
        <v>3</v>
      </c>
      <c r="G289" s="35" t="s">
        <v>4</v>
      </c>
      <c r="H289" s="35" t="s">
        <v>5</v>
      </c>
      <c r="I289" s="35" t="s">
        <v>6</v>
      </c>
      <c r="J289" s="35" t="s">
        <v>7</v>
      </c>
      <c r="K289" s="35" t="s">
        <v>8</v>
      </c>
      <c r="L289" s="35" t="s">
        <v>9</v>
      </c>
      <c r="M289" s="35" t="s">
        <v>10</v>
      </c>
      <c r="N289" s="35" t="s">
        <v>11</v>
      </c>
      <c r="O289" s="35" t="s">
        <v>12</v>
      </c>
      <c r="P289" s="35" t="s">
        <v>13</v>
      </c>
    </row>
    <row r="290" spans="1:16" ht="15.75" x14ac:dyDescent="0.25">
      <c r="A290" s="36" t="s">
        <v>16</v>
      </c>
      <c r="B290" s="37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</row>
    <row r="291" spans="1:16" ht="15.75" x14ac:dyDescent="0.25">
      <c r="A291" s="129" t="s">
        <v>17</v>
      </c>
      <c r="B291" s="130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</row>
    <row r="292" spans="1:16" ht="15.75" x14ac:dyDescent="0.25">
      <c r="A292" s="36" t="s">
        <v>18</v>
      </c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</row>
    <row r="293" spans="1:16" ht="15.75" x14ac:dyDescent="0.25">
      <c r="A293" s="36" t="s">
        <v>19</v>
      </c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</row>
    <row r="294" spans="1:16" ht="15.75" x14ac:dyDescent="0.25">
      <c r="A294" s="36" t="s">
        <v>20</v>
      </c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</row>
    <row r="295" spans="1:16" ht="15.75" x14ac:dyDescent="0.25">
      <c r="A295" s="84" t="s">
        <v>119</v>
      </c>
      <c r="B295" s="85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</row>
    <row r="296" spans="1:16" ht="15.75" x14ac:dyDescent="0.25">
      <c r="A296" s="84" t="s">
        <v>22</v>
      </c>
      <c r="B296" s="85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</row>
    <row r="297" spans="1:16" s="100" customFormat="1" ht="15.75" x14ac:dyDescent="0.25">
      <c r="A297" s="81" t="s">
        <v>14</v>
      </c>
      <c r="B297" s="82"/>
      <c r="C297" s="82">
        <f t="shared" ref="C297:P297" si="22">SUM(C290:C296)</f>
        <v>0</v>
      </c>
      <c r="D297" s="82">
        <f t="shared" si="22"/>
        <v>0</v>
      </c>
      <c r="E297" s="82">
        <f t="shared" si="22"/>
        <v>0</v>
      </c>
      <c r="F297" s="82">
        <f t="shared" si="22"/>
        <v>0</v>
      </c>
      <c r="G297" s="82">
        <f t="shared" si="22"/>
        <v>0</v>
      </c>
      <c r="H297" s="82">
        <f t="shared" si="22"/>
        <v>0</v>
      </c>
      <c r="I297" s="82">
        <f t="shared" si="22"/>
        <v>0</v>
      </c>
      <c r="J297" s="82">
        <f t="shared" si="22"/>
        <v>0</v>
      </c>
      <c r="K297" s="82">
        <f t="shared" si="22"/>
        <v>0</v>
      </c>
      <c r="L297" s="82">
        <f t="shared" si="22"/>
        <v>0</v>
      </c>
      <c r="M297" s="82">
        <f t="shared" si="22"/>
        <v>0</v>
      </c>
      <c r="N297" s="82">
        <f t="shared" si="22"/>
        <v>0</v>
      </c>
      <c r="O297" s="82">
        <f t="shared" si="22"/>
        <v>0</v>
      </c>
      <c r="P297" s="82">
        <f t="shared" si="22"/>
        <v>0</v>
      </c>
    </row>
    <row r="298" spans="1:16" s="100" customFormat="1" ht="15.75" x14ac:dyDescent="0.25">
      <c r="A298" s="86" t="s">
        <v>23</v>
      </c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7" t="s">
        <v>15</v>
      </c>
      <c r="O298" s="83"/>
      <c r="P298" s="101">
        <f>SUM(C297:P297)</f>
        <v>0</v>
      </c>
    </row>
    <row r="299" spans="1:16" ht="15.75" x14ac:dyDescent="0.25">
      <c r="A299" s="41"/>
      <c r="B299" s="41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3"/>
      <c r="P299" s="43"/>
    </row>
    <row r="300" spans="1:16" ht="15.75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</row>
    <row r="301" spans="1:16" ht="16.5" thickBot="1" x14ac:dyDescent="0.3">
      <c r="A301" s="31" t="s">
        <v>111</v>
      </c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</row>
    <row r="302" spans="1:16" ht="16.5" thickBot="1" x14ac:dyDescent="0.3">
      <c r="A302" s="32"/>
      <c r="B302" s="33"/>
      <c r="C302" s="34" t="s">
        <v>0</v>
      </c>
      <c r="D302" s="35" t="s">
        <v>1</v>
      </c>
      <c r="E302" s="35" t="s">
        <v>2</v>
      </c>
      <c r="F302" s="35" t="s">
        <v>3</v>
      </c>
      <c r="G302" s="35" t="s">
        <v>4</v>
      </c>
      <c r="H302" s="35" t="s">
        <v>5</v>
      </c>
      <c r="I302" s="35" t="s">
        <v>6</v>
      </c>
      <c r="J302" s="35" t="s">
        <v>7</v>
      </c>
      <c r="K302" s="35" t="s">
        <v>8</v>
      </c>
      <c r="L302" s="35" t="s">
        <v>9</v>
      </c>
      <c r="M302" s="35" t="s">
        <v>10</v>
      </c>
      <c r="N302" s="35" t="s">
        <v>11</v>
      </c>
      <c r="O302" s="35" t="s">
        <v>12</v>
      </c>
      <c r="P302" s="35" t="s">
        <v>13</v>
      </c>
    </row>
    <row r="303" spans="1:16" ht="15.75" x14ac:dyDescent="0.25">
      <c r="A303" s="36" t="s">
        <v>16</v>
      </c>
      <c r="B303" s="37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</row>
    <row r="304" spans="1:16" ht="15.75" x14ac:dyDescent="0.25">
      <c r="A304" s="129" t="s">
        <v>17</v>
      </c>
      <c r="B304" s="130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</row>
    <row r="305" spans="1:16" ht="15.75" x14ac:dyDescent="0.25">
      <c r="A305" s="36" t="s">
        <v>18</v>
      </c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</row>
    <row r="306" spans="1:16" ht="15.75" x14ac:dyDescent="0.25">
      <c r="A306" s="36" t="s">
        <v>19</v>
      </c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</row>
    <row r="307" spans="1:16" ht="15.75" x14ac:dyDescent="0.25">
      <c r="A307" s="36" t="s">
        <v>20</v>
      </c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</row>
    <row r="308" spans="1:16" ht="15.75" x14ac:dyDescent="0.25">
      <c r="A308" s="84" t="s">
        <v>119</v>
      </c>
      <c r="B308" s="85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</row>
    <row r="309" spans="1:16" ht="15.75" x14ac:dyDescent="0.25">
      <c r="A309" s="84" t="s">
        <v>22</v>
      </c>
      <c r="B309" s="85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</row>
    <row r="310" spans="1:16" s="100" customFormat="1" ht="15.75" x14ac:dyDescent="0.25">
      <c r="A310" s="81" t="s">
        <v>14</v>
      </c>
      <c r="B310" s="82"/>
      <c r="C310" s="82">
        <f t="shared" ref="C310:P310" si="23">SUM(C303:C309)</f>
        <v>0</v>
      </c>
      <c r="D310" s="82">
        <f t="shared" si="23"/>
        <v>0</v>
      </c>
      <c r="E310" s="82">
        <f t="shared" si="23"/>
        <v>0</v>
      </c>
      <c r="F310" s="82">
        <f t="shared" si="23"/>
        <v>0</v>
      </c>
      <c r="G310" s="82">
        <f t="shared" si="23"/>
        <v>0</v>
      </c>
      <c r="H310" s="82">
        <f t="shared" si="23"/>
        <v>0</v>
      </c>
      <c r="I310" s="82">
        <f t="shared" si="23"/>
        <v>0</v>
      </c>
      <c r="J310" s="82">
        <f t="shared" si="23"/>
        <v>0</v>
      </c>
      <c r="K310" s="82">
        <f t="shared" si="23"/>
        <v>0</v>
      </c>
      <c r="L310" s="82">
        <f t="shared" si="23"/>
        <v>0</v>
      </c>
      <c r="M310" s="82">
        <f t="shared" si="23"/>
        <v>0</v>
      </c>
      <c r="N310" s="82">
        <f t="shared" si="23"/>
        <v>0</v>
      </c>
      <c r="O310" s="82">
        <f t="shared" si="23"/>
        <v>0</v>
      </c>
      <c r="P310" s="82">
        <f t="shared" si="23"/>
        <v>0</v>
      </c>
    </row>
    <row r="311" spans="1:16" s="100" customFormat="1" ht="15.75" x14ac:dyDescent="0.25">
      <c r="A311" s="86" t="s">
        <v>23</v>
      </c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7" t="s">
        <v>15</v>
      </c>
      <c r="O311" s="83"/>
      <c r="P311" s="101">
        <f>SUM(C310:P310)</f>
        <v>0</v>
      </c>
    </row>
    <row r="312" spans="1:16" ht="15.75" x14ac:dyDescent="0.25">
      <c r="A312" s="41"/>
      <c r="B312" s="41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3"/>
      <c r="P312" s="43"/>
    </row>
    <row r="313" spans="1:16" ht="15.75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</row>
    <row r="314" spans="1:16" ht="16.5" thickBot="1" x14ac:dyDescent="0.3">
      <c r="A314" s="31" t="s">
        <v>112</v>
      </c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</row>
    <row r="315" spans="1:16" ht="16.5" thickBot="1" x14ac:dyDescent="0.3">
      <c r="A315" s="32"/>
      <c r="B315" s="33"/>
      <c r="C315" s="34" t="s">
        <v>0</v>
      </c>
      <c r="D315" s="35" t="s">
        <v>1</v>
      </c>
      <c r="E315" s="35" t="s">
        <v>2</v>
      </c>
      <c r="F315" s="35" t="s">
        <v>3</v>
      </c>
      <c r="G315" s="35" t="s">
        <v>4</v>
      </c>
      <c r="H315" s="35" t="s">
        <v>5</v>
      </c>
      <c r="I315" s="35" t="s">
        <v>6</v>
      </c>
      <c r="J315" s="35" t="s">
        <v>7</v>
      </c>
      <c r="K315" s="35" t="s">
        <v>8</v>
      </c>
      <c r="L315" s="35" t="s">
        <v>9</v>
      </c>
      <c r="M315" s="35" t="s">
        <v>10</v>
      </c>
      <c r="N315" s="35" t="s">
        <v>11</v>
      </c>
      <c r="O315" s="35" t="s">
        <v>12</v>
      </c>
      <c r="P315" s="35" t="s">
        <v>13</v>
      </c>
    </row>
    <row r="316" spans="1:16" ht="15.75" x14ac:dyDescent="0.25">
      <c r="A316" s="36" t="s">
        <v>16</v>
      </c>
      <c r="B316" s="37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</row>
    <row r="317" spans="1:16" ht="15.75" x14ac:dyDescent="0.25">
      <c r="A317" s="129" t="s">
        <v>17</v>
      </c>
      <c r="B317" s="130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</row>
    <row r="318" spans="1:16" ht="15.75" x14ac:dyDescent="0.25">
      <c r="A318" s="36" t="s">
        <v>18</v>
      </c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</row>
    <row r="319" spans="1:16" ht="15.75" x14ac:dyDescent="0.25">
      <c r="A319" s="36" t="s">
        <v>19</v>
      </c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</row>
    <row r="320" spans="1:16" ht="15.75" x14ac:dyDescent="0.25">
      <c r="A320" s="36" t="s">
        <v>20</v>
      </c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</row>
    <row r="321" spans="1:16" ht="15.75" x14ac:dyDescent="0.25">
      <c r="A321" s="84" t="s">
        <v>119</v>
      </c>
      <c r="B321" s="85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</row>
    <row r="322" spans="1:16" ht="15.75" x14ac:dyDescent="0.25">
      <c r="A322" s="84" t="s">
        <v>22</v>
      </c>
      <c r="B322" s="85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</row>
    <row r="323" spans="1:16" s="100" customFormat="1" ht="15.75" x14ac:dyDescent="0.25">
      <c r="A323" s="81" t="s">
        <v>14</v>
      </c>
      <c r="B323" s="82"/>
      <c r="C323" s="82">
        <f t="shared" ref="C323:P323" si="24">SUM(C316:C322)</f>
        <v>0</v>
      </c>
      <c r="D323" s="82">
        <f t="shared" si="24"/>
        <v>0</v>
      </c>
      <c r="E323" s="82">
        <f t="shared" si="24"/>
        <v>0</v>
      </c>
      <c r="F323" s="82">
        <f t="shared" si="24"/>
        <v>0</v>
      </c>
      <c r="G323" s="82">
        <f t="shared" si="24"/>
        <v>0</v>
      </c>
      <c r="H323" s="82">
        <f t="shared" si="24"/>
        <v>0</v>
      </c>
      <c r="I323" s="82">
        <f t="shared" si="24"/>
        <v>0</v>
      </c>
      <c r="J323" s="82">
        <f t="shared" si="24"/>
        <v>0</v>
      </c>
      <c r="K323" s="82">
        <f t="shared" si="24"/>
        <v>0</v>
      </c>
      <c r="L323" s="82">
        <f t="shared" si="24"/>
        <v>0</v>
      </c>
      <c r="M323" s="82">
        <f t="shared" si="24"/>
        <v>0</v>
      </c>
      <c r="N323" s="82">
        <f t="shared" si="24"/>
        <v>0</v>
      </c>
      <c r="O323" s="82">
        <f t="shared" si="24"/>
        <v>0</v>
      </c>
      <c r="P323" s="82">
        <f t="shared" si="24"/>
        <v>0</v>
      </c>
    </row>
    <row r="324" spans="1:16" s="100" customFormat="1" ht="15.75" x14ac:dyDescent="0.25">
      <c r="A324" s="86" t="s">
        <v>23</v>
      </c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7" t="s">
        <v>15</v>
      </c>
      <c r="O324" s="83"/>
      <c r="P324" s="101">
        <f>SUM(C323:P323)</f>
        <v>0</v>
      </c>
    </row>
    <row r="325" spans="1:16" ht="15.75" x14ac:dyDescent="0.25">
      <c r="A325" s="41"/>
      <c r="B325" s="41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3"/>
      <c r="P325" s="43"/>
    </row>
    <row r="326" spans="1:16" ht="15.75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</row>
    <row r="327" spans="1:16" ht="16.5" thickBot="1" x14ac:dyDescent="0.3">
      <c r="A327" s="31" t="s">
        <v>113</v>
      </c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</row>
    <row r="328" spans="1:16" ht="16.5" thickBot="1" x14ac:dyDescent="0.3">
      <c r="A328" s="32"/>
      <c r="B328" s="33"/>
      <c r="C328" s="34" t="s">
        <v>0</v>
      </c>
      <c r="D328" s="35" t="s">
        <v>1</v>
      </c>
      <c r="E328" s="35" t="s">
        <v>2</v>
      </c>
      <c r="F328" s="35" t="s">
        <v>3</v>
      </c>
      <c r="G328" s="35" t="s">
        <v>4</v>
      </c>
      <c r="H328" s="35" t="s">
        <v>5</v>
      </c>
      <c r="I328" s="35" t="s">
        <v>6</v>
      </c>
      <c r="J328" s="35" t="s">
        <v>7</v>
      </c>
      <c r="K328" s="35" t="s">
        <v>8</v>
      </c>
      <c r="L328" s="35" t="s">
        <v>9</v>
      </c>
      <c r="M328" s="35" t="s">
        <v>10</v>
      </c>
      <c r="N328" s="35" t="s">
        <v>11</v>
      </c>
      <c r="O328" s="35" t="s">
        <v>12</v>
      </c>
      <c r="P328" s="35" t="s">
        <v>13</v>
      </c>
    </row>
    <row r="329" spans="1:16" ht="15.75" x14ac:dyDescent="0.25">
      <c r="A329" s="36" t="s">
        <v>16</v>
      </c>
      <c r="B329" s="37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</row>
    <row r="330" spans="1:16" ht="15.75" x14ac:dyDescent="0.25">
      <c r="A330" s="129" t="s">
        <v>17</v>
      </c>
      <c r="B330" s="130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</row>
    <row r="331" spans="1:16" ht="15.75" x14ac:dyDescent="0.25">
      <c r="A331" s="36" t="s">
        <v>18</v>
      </c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</row>
    <row r="332" spans="1:16" ht="15.75" x14ac:dyDescent="0.25">
      <c r="A332" s="36" t="s">
        <v>19</v>
      </c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</row>
    <row r="333" spans="1:16" ht="15.75" x14ac:dyDescent="0.25">
      <c r="A333" s="36" t="s">
        <v>20</v>
      </c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</row>
    <row r="334" spans="1:16" ht="15.75" x14ac:dyDescent="0.25">
      <c r="A334" s="84" t="s">
        <v>119</v>
      </c>
      <c r="B334" s="85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</row>
    <row r="335" spans="1:16" ht="15.75" x14ac:dyDescent="0.25">
      <c r="A335" s="84" t="s">
        <v>22</v>
      </c>
      <c r="B335" s="85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</row>
    <row r="336" spans="1:16" s="100" customFormat="1" ht="15.75" x14ac:dyDescent="0.25">
      <c r="A336" s="81" t="s">
        <v>14</v>
      </c>
      <c r="B336" s="82"/>
      <c r="C336" s="82">
        <f t="shared" ref="C336:P336" si="25">SUM(C329:C335)</f>
        <v>0</v>
      </c>
      <c r="D336" s="82">
        <f t="shared" si="25"/>
        <v>0</v>
      </c>
      <c r="E336" s="82">
        <f t="shared" si="25"/>
        <v>0</v>
      </c>
      <c r="F336" s="82">
        <f t="shared" si="25"/>
        <v>0</v>
      </c>
      <c r="G336" s="82">
        <f t="shared" si="25"/>
        <v>0</v>
      </c>
      <c r="H336" s="82">
        <f t="shared" si="25"/>
        <v>0</v>
      </c>
      <c r="I336" s="82">
        <f t="shared" si="25"/>
        <v>0</v>
      </c>
      <c r="J336" s="82">
        <f t="shared" si="25"/>
        <v>0</v>
      </c>
      <c r="K336" s="82">
        <f t="shared" si="25"/>
        <v>0</v>
      </c>
      <c r="L336" s="82">
        <f t="shared" si="25"/>
        <v>0</v>
      </c>
      <c r="M336" s="82">
        <f t="shared" si="25"/>
        <v>0</v>
      </c>
      <c r="N336" s="82">
        <f t="shared" si="25"/>
        <v>0</v>
      </c>
      <c r="O336" s="82">
        <f t="shared" si="25"/>
        <v>0</v>
      </c>
      <c r="P336" s="82">
        <f t="shared" si="25"/>
        <v>0</v>
      </c>
    </row>
    <row r="337" spans="1:16" s="100" customFormat="1" ht="15.75" x14ac:dyDescent="0.25">
      <c r="A337" s="86" t="s">
        <v>23</v>
      </c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7" t="s">
        <v>15</v>
      </c>
      <c r="O337" s="83"/>
      <c r="P337" s="101">
        <f>SUM(C336:P336)</f>
        <v>0</v>
      </c>
    </row>
    <row r="338" spans="1:16" ht="15.75" x14ac:dyDescent="0.25">
      <c r="A338" s="41"/>
      <c r="B338" s="41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3"/>
      <c r="P338" s="43"/>
    </row>
    <row r="339" spans="1:16" ht="15.75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</row>
    <row r="340" spans="1:16" ht="16.5" thickBot="1" x14ac:dyDescent="0.3">
      <c r="A340" s="31" t="s">
        <v>114</v>
      </c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</row>
    <row r="341" spans="1:16" ht="16.5" thickBot="1" x14ac:dyDescent="0.3">
      <c r="A341" s="32"/>
      <c r="B341" s="33"/>
      <c r="C341" s="34" t="s">
        <v>0</v>
      </c>
      <c r="D341" s="35" t="s">
        <v>1</v>
      </c>
      <c r="E341" s="35" t="s">
        <v>2</v>
      </c>
      <c r="F341" s="35" t="s">
        <v>3</v>
      </c>
      <c r="G341" s="35" t="s">
        <v>4</v>
      </c>
      <c r="H341" s="35" t="s">
        <v>5</v>
      </c>
      <c r="I341" s="35" t="s">
        <v>6</v>
      </c>
      <c r="J341" s="35" t="s">
        <v>7</v>
      </c>
      <c r="K341" s="35" t="s">
        <v>8</v>
      </c>
      <c r="L341" s="35" t="s">
        <v>9</v>
      </c>
      <c r="M341" s="35" t="s">
        <v>10</v>
      </c>
      <c r="N341" s="35" t="s">
        <v>11</v>
      </c>
      <c r="O341" s="35" t="s">
        <v>12</v>
      </c>
      <c r="P341" s="35" t="s">
        <v>13</v>
      </c>
    </row>
    <row r="342" spans="1:16" ht="15.75" x14ac:dyDescent="0.25">
      <c r="A342" s="36" t="s">
        <v>16</v>
      </c>
      <c r="B342" s="37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</row>
    <row r="343" spans="1:16" ht="15.75" x14ac:dyDescent="0.25">
      <c r="A343" s="129" t="s">
        <v>17</v>
      </c>
      <c r="B343" s="130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</row>
    <row r="344" spans="1:16" ht="15.75" x14ac:dyDescent="0.25">
      <c r="A344" s="36" t="s">
        <v>18</v>
      </c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</row>
    <row r="345" spans="1:16" ht="15.75" x14ac:dyDescent="0.25">
      <c r="A345" s="36" t="s">
        <v>19</v>
      </c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</row>
    <row r="346" spans="1:16" ht="15.75" x14ac:dyDescent="0.25">
      <c r="A346" s="36" t="s">
        <v>20</v>
      </c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</row>
    <row r="347" spans="1:16" ht="15.75" x14ac:dyDescent="0.25">
      <c r="A347" s="129" t="s">
        <v>21</v>
      </c>
      <c r="B347" s="130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</row>
    <row r="348" spans="1:16" ht="15.75" x14ac:dyDescent="0.25">
      <c r="A348" s="84" t="s">
        <v>119</v>
      </c>
      <c r="B348" s="85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</row>
    <row r="349" spans="1:16" ht="15.75" x14ac:dyDescent="0.25">
      <c r="A349" s="84" t="s">
        <v>22</v>
      </c>
      <c r="B349" s="85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</row>
    <row r="350" spans="1:16" s="100" customFormat="1" ht="15.75" x14ac:dyDescent="0.25">
      <c r="A350" s="81" t="s">
        <v>14</v>
      </c>
      <c r="B350" s="82"/>
      <c r="C350" s="82">
        <f>SUM(C342:C349)</f>
        <v>0</v>
      </c>
      <c r="D350" s="82">
        <f t="shared" ref="D350:P350" si="26">SUM(D342:D349)</f>
        <v>0</v>
      </c>
      <c r="E350" s="82">
        <f t="shared" si="26"/>
        <v>0</v>
      </c>
      <c r="F350" s="82">
        <f t="shared" si="26"/>
        <v>0</v>
      </c>
      <c r="G350" s="82">
        <f t="shared" si="26"/>
        <v>0</v>
      </c>
      <c r="H350" s="82">
        <f t="shared" si="26"/>
        <v>0</v>
      </c>
      <c r="I350" s="82">
        <f t="shared" si="26"/>
        <v>0</v>
      </c>
      <c r="J350" s="82">
        <f t="shared" si="26"/>
        <v>0</v>
      </c>
      <c r="K350" s="82">
        <f t="shared" si="26"/>
        <v>0</v>
      </c>
      <c r="L350" s="82">
        <f t="shared" si="26"/>
        <v>0</v>
      </c>
      <c r="M350" s="82">
        <f t="shared" si="26"/>
        <v>0</v>
      </c>
      <c r="N350" s="82">
        <f t="shared" si="26"/>
        <v>0</v>
      </c>
      <c r="O350" s="82">
        <f t="shared" si="26"/>
        <v>0</v>
      </c>
      <c r="P350" s="82">
        <f t="shared" si="26"/>
        <v>0</v>
      </c>
    </row>
    <row r="351" spans="1:16" s="100" customFormat="1" ht="15.75" x14ac:dyDescent="0.25">
      <c r="A351" s="86" t="s">
        <v>23</v>
      </c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7" t="s">
        <v>15</v>
      </c>
      <c r="O351" s="83"/>
      <c r="P351" s="101">
        <f>SUM(C350:P350)</f>
        <v>0</v>
      </c>
    </row>
    <row r="352" spans="1:16" ht="15.75" x14ac:dyDescent="0.25">
      <c r="A352" s="41"/>
      <c r="B352" s="41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3"/>
      <c r="P352" s="43"/>
    </row>
    <row r="353" spans="1:16" ht="15.75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</row>
    <row r="354" spans="1:16" ht="16.5" thickBot="1" x14ac:dyDescent="0.3">
      <c r="A354" s="31" t="s">
        <v>115</v>
      </c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</row>
    <row r="355" spans="1:16" ht="16.5" thickBot="1" x14ac:dyDescent="0.3">
      <c r="A355" s="32"/>
      <c r="B355" s="33"/>
      <c r="C355" s="34" t="s">
        <v>0</v>
      </c>
      <c r="D355" s="35" t="s">
        <v>1</v>
      </c>
      <c r="E355" s="35" t="s">
        <v>2</v>
      </c>
      <c r="F355" s="35" t="s">
        <v>3</v>
      </c>
      <c r="G355" s="35" t="s">
        <v>4</v>
      </c>
      <c r="H355" s="35" t="s">
        <v>5</v>
      </c>
      <c r="I355" s="35" t="s">
        <v>6</v>
      </c>
      <c r="J355" s="35" t="s">
        <v>7</v>
      </c>
      <c r="K355" s="35" t="s">
        <v>8</v>
      </c>
      <c r="L355" s="35" t="s">
        <v>9</v>
      </c>
      <c r="M355" s="35" t="s">
        <v>10</v>
      </c>
      <c r="N355" s="35" t="s">
        <v>11</v>
      </c>
      <c r="O355" s="35" t="s">
        <v>12</v>
      </c>
      <c r="P355" s="35" t="s">
        <v>13</v>
      </c>
    </row>
    <row r="356" spans="1:16" ht="15.75" x14ac:dyDescent="0.25">
      <c r="A356" s="36" t="s">
        <v>16</v>
      </c>
      <c r="B356" s="37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</row>
    <row r="357" spans="1:16" ht="15.75" x14ac:dyDescent="0.25">
      <c r="A357" s="129" t="s">
        <v>17</v>
      </c>
      <c r="B357" s="130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</row>
    <row r="358" spans="1:16" ht="15.75" x14ac:dyDescent="0.25">
      <c r="A358" s="36" t="s">
        <v>18</v>
      </c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</row>
    <row r="359" spans="1:16" ht="15.75" x14ac:dyDescent="0.25">
      <c r="A359" s="36" t="s">
        <v>19</v>
      </c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</row>
    <row r="360" spans="1:16" ht="15.75" x14ac:dyDescent="0.25">
      <c r="A360" s="36" t="s">
        <v>20</v>
      </c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</row>
    <row r="361" spans="1:16" ht="15.75" x14ac:dyDescent="0.25">
      <c r="A361" s="129" t="s">
        <v>21</v>
      </c>
      <c r="B361" s="130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</row>
    <row r="362" spans="1:16" ht="15.75" x14ac:dyDescent="0.25">
      <c r="A362" s="84" t="s">
        <v>119</v>
      </c>
      <c r="B362" s="85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</row>
    <row r="363" spans="1:16" ht="15.75" x14ac:dyDescent="0.25">
      <c r="A363" s="84" t="s">
        <v>22</v>
      </c>
      <c r="B363" s="85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</row>
    <row r="364" spans="1:16" s="100" customFormat="1" ht="15.75" x14ac:dyDescent="0.25">
      <c r="A364" s="81" t="s">
        <v>14</v>
      </c>
      <c r="B364" s="82"/>
      <c r="C364" s="82">
        <f>SUM(C356:C363)</f>
        <v>0</v>
      </c>
      <c r="D364" s="82">
        <f t="shared" ref="D364:P364" si="27">SUM(D356:D363)</f>
        <v>0</v>
      </c>
      <c r="E364" s="82">
        <f t="shared" si="27"/>
        <v>0</v>
      </c>
      <c r="F364" s="82">
        <f t="shared" si="27"/>
        <v>0</v>
      </c>
      <c r="G364" s="82">
        <f t="shared" si="27"/>
        <v>0</v>
      </c>
      <c r="H364" s="82">
        <f t="shared" si="27"/>
        <v>0</v>
      </c>
      <c r="I364" s="82">
        <f t="shared" si="27"/>
        <v>0</v>
      </c>
      <c r="J364" s="82">
        <f t="shared" si="27"/>
        <v>0</v>
      </c>
      <c r="K364" s="82">
        <f t="shared" si="27"/>
        <v>0</v>
      </c>
      <c r="L364" s="82">
        <f t="shared" si="27"/>
        <v>0</v>
      </c>
      <c r="M364" s="82">
        <f t="shared" si="27"/>
        <v>0</v>
      </c>
      <c r="N364" s="82">
        <f t="shared" si="27"/>
        <v>0</v>
      </c>
      <c r="O364" s="82">
        <f t="shared" si="27"/>
        <v>0</v>
      </c>
      <c r="P364" s="82">
        <f t="shared" si="27"/>
        <v>0</v>
      </c>
    </row>
    <row r="365" spans="1:16" s="100" customFormat="1" ht="15.75" x14ac:dyDescent="0.25">
      <c r="A365" s="86" t="s">
        <v>23</v>
      </c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7" t="s">
        <v>15</v>
      </c>
      <c r="O365" s="83"/>
      <c r="P365" s="101">
        <f>SUM(C364:P364)</f>
        <v>0</v>
      </c>
    </row>
    <row r="366" spans="1:16" ht="15.75" x14ac:dyDescent="0.25">
      <c r="A366" s="41"/>
      <c r="B366" s="41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3"/>
      <c r="P366" s="43"/>
    </row>
    <row r="367" spans="1:16" ht="15.75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</row>
    <row r="368" spans="1:16" ht="16.5" thickBot="1" x14ac:dyDescent="0.3">
      <c r="A368" s="31" t="s">
        <v>116</v>
      </c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</row>
    <row r="369" spans="1:16" ht="16.5" thickBot="1" x14ac:dyDescent="0.3">
      <c r="A369" s="32"/>
      <c r="B369" s="33"/>
      <c r="C369" s="34" t="s">
        <v>0</v>
      </c>
      <c r="D369" s="35" t="s">
        <v>1</v>
      </c>
      <c r="E369" s="35" t="s">
        <v>2</v>
      </c>
      <c r="F369" s="35" t="s">
        <v>3</v>
      </c>
      <c r="G369" s="35" t="s">
        <v>4</v>
      </c>
      <c r="H369" s="35" t="s">
        <v>5</v>
      </c>
      <c r="I369" s="35" t="s">
        <v>6</v>
      </c>
      <c r="J369" s="35" t="s">
        <v>7</v>
      </c>
      <c r="K369" s="35" t="s">
        <v>8</v>
      </c>
      <c r="L369" s="35" t="s">
        <v>9</v>
      </c>
      <c r="M369" s="35" t="s">
        <v>10</v>
      </c>
      <c r="N369" s="35" t="s">
        <v>11</v>
      </c>
      <c r="O369" s="35" t="s">
        <v>12</v>
      </c>
      <c r="P369" s="35" t="s">
        <v>13</v>
      </c>
    </row>
    <row r="370" spans="1:16" ht="15.75" x14ac:dyDescent="0.25">
      <c r="A370" s="36" t="s">
        <v>16</v>
      </c>
      <c r="B370" s="37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</row>
    <row r="371" spans="1:16" ht="15.75" x14ac:dyDescent="0.25">
      <c r="A371" s="129" t="s">
        <v>17</v>
      </c>
      <c r="B371" s="130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</row>
    <row r="372" spans="1:16" ht="15.75" x14ac:dyDescent="0.25">
      <c r="A372" s="36" t="s">
        <v>18</v>
      </c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</row>
    <row r="373" spans="1:16" ht="15.75" x14ac:dyDescent="0.25">
      <c r="A373" s="36" t="s">
        <v>19</v>
      </c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</row>
    <row r="374" spans="1:16" ht="15.75" x14ac:dyDescent="0.25">
      <c r="A374" s="36" t="s">
        <v>20</v>
      </c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</row>
    <row r="375" spans="1:16" ht="15.75" x14ac:dyDescent="0.25">
      <c r="A375" s="84" t="s">
        <v>119</v>
      </c>
      <c r="B375" s="85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</row>
    <row r="376" spans="1:16" ht="15.75" x14ac:dyDescent="0.25">
      <c r="A376" s="84" t="s">
        <v>22</v>
      </c>
      <c r="B376" s="85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</row>
    <row r="377" spans="1:16" s="100" customFormat="1" ht="15.75" x14ac:dyDescent="0.25">
      <c r="A377" s="81" t="s">
        <v>14</v>
      </c>
      <c r="B377" s="82"/>
      <c r="C377" s="82">
        <f t="shared" ref="C377:P377" si="28">SUM(C370:C376)</f>
        <v>0</v>
      </c>
      <c r="D377" s="82">
        <f t="shared" si="28"/>
        <v>0</v>
      </c>
      <c r="E377" s="82">
        <f t="shared" si="28"/>
        <v>0</v>
      </c>
      <c r="F377" s="82">
        <f t="shared" si="28"/>
        <v>0</v>
      </c>
      <c r="G377" s="82">
        <f t="shared" si="28"/>
        <v>0</v>
      </c>
      <c r="H377" s="82">
        <f t="shared" si="28"/>
        <v>0</v>
      </c>
      <c r="I377" s="82">
        <f t="shared" si="28"/>
        <v>0</v>
      </c>
      <c r="J377" s="82">
        <f t="shared" si="28"/>
        <v>0</v>
      </c>
      <c r="K377" s="82">
        <f t="shared" si="28"/>
        <v>0</v>
      </c>
      <c r="L377" s="82">
        <f t="shared" si="28"/>
        <v>0</v>
      </c>
      <c r="M377" s="82">
        <f t="shared" si="28"/>
        <v>0</v>
      </c>
      <c r="N377" s="82">
        <f t="shared" si="28"/>
        <v>0</v>
      </c>
      <c r="O377" s="82">
        <f t="shared" si="28"/>
        <v>0</v>
      </c>
      <c r="P377" s="82">
        <f t="shared" si="28"/>
        <v>0</v>
      </c>
    </row>
    <row r="378" spans="1:16" s="100" customFormat="1" ht="15.75" x14ac:dyDescent="0.25">
      <c r="A378" s="86" t="s">
        <v>23</v>
      </c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7" t="s">
        <v>15</v>
      </c>
      <c r="O378" s="83"/>
      <c r="P378" s="101">
        <f>SUM(C377:P377)</f>
        <v>0</v>
      </c>
    </row>
    <row r="379" spans="1:16" ht="15.75" x14ac:dyDescent="0.25">
      <c r="A379" s="41"/>
      <c r="B379" s="41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3"/>
      <c r="P379" s="43"/>
    </row>
    <row r="380" spans="1:16" ht="15.75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</row>
    <row r="381" spans="1:16" ht="16.5" thickBot="1" x14ac:dyDescent="0.3">
      <c r="A381" s="31" t="s">
        <v>117</v>
      </c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</row>
    <row r="382" spans="1:16" ht="16.5" thickBot="1" x14ac:dyDescent="0.3">
      <c r="A382" s="32"/>
      <c r="B382" s="33"/>
      <c r="C382" s="34" t="s">
        <v>0</v>
      </c>
      <c r="D382" s="35" t="s">
        <v>1</v>
      </c>
      <c r="E382" s="35" t="s">
        <v>2</v>
      </c>
      <c r="F382" s="35" t="s">
        <v>3</v>
      </c>
      <c r="G382" s="35" t="s">
        <v>4</v>
      </c>
      <c r="H382" s="35" t="s">
        <v>5</v>
      </c>
      <c r="I382" s="35" t="s">
        <v>6</v>
      </c>
      <c r="J382" s="35" t="s">
        <v>7</v>
      </c>
      <c r="K382" s="35" t="s">
        <v>8</v>
      </c>
      <c r="L382" s="35" t="s">
        <v>9</v>
      </c>
      <c r="M382" s="35" t="s">
        <v>10</v>
      </c>
      <c r="N382" s="35" t="s">
        <v>11</v>
      </c>
      <c r="O382" s="35" t="s">
        <v>12</v>
      </c>
      <c r="P382" s="35" t="s">
        <v>13</v>
      </c>
    </row>
    <row r="383" spans="1:16" ht="15.75" x14ac:dyDescent="0.25">
      <c r="A383" s="36" t="s">
        <v>16</v>
      </c>
      <c r="B383" s="37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</row>
    <row r="384" spans="1:16" ht="15.75" x14ac:dyDescent="0.25">
      <c r="A384" s="129" t="s">
        <v>17</v>
      </c>
      <c r="B384" s="130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</row>
    <row r="385" spans="1:16" ht="15.75" x14ac:dyDescent="0.25">
      <c r="A385" s="36" t="s">
        <v>18</v>
      </c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</row>
    <row r="386" spans="1:16" ht="15.75" x14ac:dyDescent="0.25">
      <c r="A386" s="36" t="s">
        <v>19</v>
      </c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</row>
    <row r="387" spans="1:16" ht="15.75" x14ac:dyDescent="0.25">
      <c r="A387" s="36" t="s">
        <v>20</v>
      </c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</row>
    <row r="388" spans="1:16" ht="15.75" x14ac:dyDescent="0.25">
      <c r="A388" s="84" t="s">
        <v>119</v>
      </c>
      <c r="B388" s="85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</row>
    <row r="389" spans="1:16" ht="15.75" x14ac:dyDescent="0.25">
      <c r="A389" s="84" t="s">
        <v>22</v>
      </c>
      <c r="B389" s="85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</row>
    <row r="390" spans="1:16" s="100" customFormat="1" ht="15.75" x14ac:dyDescent="0.25">
      <c r="A390" s="81" t="s">
        <v>14</v>
      </c>
      <c r="B390" s="82"/>
      <c r="C390" s="82">
        <f t="shared" ref="C390:P390" si="29">SUM(C383:C389)</f>
        <v>0</v>
      </c>
      <c r="D390" s="82">
        <f t="shared" si="29"/>
        <v>0</v>
      </c>
      <c r="E390" s="82">
        <f t="shared" si="29"/>
        <v>0</v>
      </c>
      <c r="F390" s="82">
        <f t="shared" si="29"/>
        <v>0</v>
      </c>
      <c r="G390" s="82">
        <f t="shared" si="29"/>
        <v>0</v>
      </c>
      <c r="H390" s="82">
        <f t="shared" si="29"/>
        <v>0</v>
      </c>
      <c r="I390" s="82">
        <f t="shared" si="29"/>
        <v>0</v>
      </c>
      <c r="J390" s="82">
        <f t="shared" si="29"/>
        <v>0</v>
      </c>
      <c r="K390" s="82">
        <f t="shared" si="29"/>
        <v>0</v>
      </c>
      <c r="L390" s="82">
        <f t="shared" si="29"/>
        <v>0</v>
      </c>
      <c r="M390" s="82">
        <f t="shared" si="29"/>
        <v>0</v>
      </c>
      <c r="N390" s="82">
        <f t="shared" si="29"/>
        <v>0</v>
      </c>
      <c r="O390" s="82">
        <f t="shared" si="29"/>
        <v>0</v>
      </c>
      <c r="P390" s="82">
        <f t="shared" si="29"/>
        <v>0</v>
      </c>
    </row>
    <row r="391" spans="1:16" s="100" customFormat="1" ht="15.75" x14ac:dyDescent="0.25">
      <c r="A391" s="86" t="s">
        <v>23</v>
      </c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7" t="s">
        <v>15</v>
      </c>
      <c r="O391" s="83"/>
      <c r="P391" s="101">
        <f>SUM(C390:P390)</f>
        <v>0</v>
      </c>
    </row>
    <row r="392" spans="1:16" ht="15.75" x14ac:dyDescent="0.25">
      <c r="A392" s="41"/>
      <c r="B392" s="41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3"/>
      <c r="P392" s="43"/>
    </row>
    <row r="393" spans="1:16" ht="15.75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</row>
    <row r="394" spans="1:16" ht="16.5" thickBot="1" x14ac:dyDescent="0.3">
      <c r="A394" s="31" t="s">
        <v>118</v>
      </c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</row>
    <row r="395" spans="1:16" ht="16.5" thickBot="1" x14ac:dyDescent="0.3">
      <c r="A395" s="32"/>
      <c r="B395" s="33"/>
      <c r="C395" s="34" t="s">
        <v>0</v>
      </c>
      <c r="D395" s="35" t="s">
        <v>1</v>
      </c>
      <c r="E395" s="35" t="s">
        <v>2</v>
      </c>
      <c r="F395" s="35" t="s">
        <v>3</v>
      </c>
      <c r="G395" s="35" t="s">
        <v>4</v>
      </c>
      <c r="H395" s="35" t="s">
        <v>5</v>
      </c>
      <c r="I395" s="35" t="s">
        <v>6</v>
      </c>
      <c r="J395" s="35" t="s">
        <v>7</v>
      </c>
      <c r="K395" s="35" t="s">
        <v>8</v>
      </c>
      <c r="L395" s="35" t="s">
        <v>9</v>
      </c>
      <c r="M395" s="35" t="s">
        <v>10</v>
      </c>
      <c r="N395" s="35" t="s">
        <v>11</v>
      </c>
      <c r="O395" s="35" t="s">
        <v>12</v>
      </c>
      <c r="P395" s="35" t="s">
        <v>13</v>
      </c>
    </row>
    <row r="396" spans="1:16" ht="15.75" x14ac:dyDescent="0.25">
      <c r="A396" s="36" t="s">
        <v>16</v>
      </c>
      <c r="B396" s="37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</row>
    <row r="397" spans="1:16" ht="15.75" x14ac:dyDescent="0.25">
      <c r="A397" s="129" t="s">
        <v>17</v>
      </c>
      <c r="B397" s="130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</row>
    <row r="398" spans="1:16" ht="15.75" x14ac:dyDescent="0.25">
      <c r="A398" s="36" t="s">
        <v>18</v>
      </c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</row>
    <row r="399" spans="1:16" ht="15.75" x14ac:dyDescent="0.25">
      <c r="A399" s="36" t="s">
        <v>19</v>
      </c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</row>
    <row r="400" spans="1:16" ht="15.75" x14ac:dyDescent="0.25">
      <c r="A400" s="36" t="s">
        <v>20</v>
      </c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</row>
    <row r="401" spans="1:16" ht="15.75" x14ac:dyDescent="0.25">
      <c r="A401" s="84" t="s">
        <v>119</v>
      </c>
      <c r="B401" s="85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</row>
    <row r="402" spans="1:16" ht="15.75" x14ac:dyDescent="0.25">
      <c r="A402" s="84" t="s">
        <v>22</v>
      </c>
      <c r="B402" s="85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</row>
    <row r="403" spans="1:16" s="100" customFormat="1" ht="15.75" x14ac:dyDescent="0.25">
      <c r="A403" s="81" t="s">
        <v>14</v>
      </c>
      <c r="B403" s="82"/>
      <c r="C403" s="82">
        <f t="shared" ref="C403:P403" si="30">SUM(C396:C402)</f>
        <v>0</v>
      </c>
      <c r="D403" s="82">
        <f t="shared" si="30"/>
        <v>0</v>
      </c>
      <c r="E403" s="82">
        <f t="shared" si="30"/>
        <v>0</v>
      </c>
      <c r="F403" s="82">
        <f t="shared" si="30"/>
        <v>0</v>
      </c>
      <c r="G403" s="82">
        <f t="shared" si="30"/>
        <v>0</v>
      </c>
      <c r="H403" s="82">
        <f t="shared" si="30"/>
        <v>0</v>
      </c>
      <c r="I403" s="82">
        <f t="shared" si="30"/>
        <v>0</v>
      </c>
      <c r="J403" s="82">
        <f t="shared" si="30"/>
        <v>0</v>
      </c>
      <c r="K403" s="82">
        <f t="shared" si="30"/>
        <v>0</v>
      </c>
      <c r="L403" s="82">
        <f t="shared" si="30"/>
        <v>0</v>
      </c>
      <c r="M403" s="82">
        <f t="shared" si="30"/>
        <v>0</v>
      </c>
      <c r="N403" s="82">
        <f t="shared" si="30"/>
        <v>0</v>
      </c>
      <c r="O403" s="82">
        <f t="shared" si="30"/>
        <v>0</v>
      </c>
      <c r="P403" s="82">
        <f t="shared" si="30"/>
        <v>0</v>
      </c>
    </row>
    <row r="404" spans="1:16" s="100" customFormat="1" ht="15.75" x14ac:dyDescent="0.25">
      <c r="A404" s="86" t="s">
        <v>23</v>
      </c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7" t="s">
        <v>15</v>
      </c>
      <c r="O404" s="83"/>
      <c r="P404" s="101">
        <f>SUM(C403:P403)</f>
        <v>0</v>
      </c>
    </row>
    <row r="405" spans="1:16" ht="15.75" x14ac:dyDescent="0.25">
      <c r="A405" s="41"/>
      <c r="B405" s="41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3"/>
      <c r="P405" s="43"/>
    </row>
    <row r="406" spans="1:16" ht="16.5" thickBot="1" x14ac:dyDescent="0.3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</row>
    <row r="407" spans="1:16" ht="15.75" x14ac:dyDescent="0.25">
      <c r="A407" s="44" t="s">
        <v>26</v>
      </c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</row>
    <row r="408" spans="1:16" ht="16.5" thickBot="1" x14ac:dyDescent="0.3">
      <c r="A408" s="46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</row>
    <row r="409" spans="1:16" ht="16.5" thickBot="1" x14ac:dyDescent="0.3">
      <c r="A409" s="48"/>
      <c r="B409" s="49"/>
      <c r="C409" s="50" t="s">
        <v>0</v>
      </c>
      <c r="D409" s="51" t="s">
        <v>1</v>
      </c>
      <c r="E409" s="51" t="s">
        <v>2</v>
      </c>
      <c r="F409" s="51" t="s">
        <v>3</v>
      </c>
      <c r="G409" s="51" t="s">
        <v>4</v>
      </c>
      <c r="H409" s="51" t="s">
        <v>5</v>
      </c>
      <c r="I409" s="51" t="s">
        <v>6</v>
      </c>
      <c r="J409" s="51" t="s">
        <v>7</v>
      </c>
      <c r="K409" s="51" t="s">
        <v>8</v>
      </c>
      <c r="L409" s="51" t="s">
        <v>9</v>
      </c>
      <c r="M409" s="51" t="s">
        <v>10</v>
      </c>
      <c r="N409" s="51" t="s">
        <v>11</v>
      </c>
      <c r="O409" s="51" t="s">
        <v>12</v>
      </c>
      <c r="P409" s="51" t="s">
        <v>13</v>
      </c>
    </row>
    <row r="410" spans="1:16" s="100" customFormat="1" ht="15.75" x14ac:dyDescent="0.25">
      <c r="A410" s="89" t="s">
        <v>16</v>
      </c>
      <c r="B410" s="90"/>
      <c r="C410" s="91">
        <f t="shared" ref="C410:P410" si="31">SUM(C4,C17,C30,C43,C56,C69,C82,C95,C108,C121,C134,C147,C160,C173,C186) + SUM(C199,C212,C225,C238,C251,C264,C277,C290,C303,C316,C329,C342,C356,C370,C383,C396)</f>
        <v>0</v>
      </c>
      <c r="D410" s="91">
        <f t="shared" si="31"/>
        <v>2</v>
      </c>
      <c r="E410" s="91">
        <f t="shared" si="31"/>
        <v>5</v>
      </c>
      <c r="F410" s="91">
        <f t="shared" si="31"/>
        <v>24</v>
      </c>
      <c r="G410" s="91">
        <f t="shared" si="31"/>
        <v>20</v>
      </c>
      <c r="H410" s="91">
        <f t="shared" si="31"/>
        <v>52</v>
      </c>
      <c r="I410" s="91">
        <f t="shared" si="31"/>
        <v>27</v>
      </c>
      <c r="J410" s="91">
        <f t="shared" si="31"/>
        <v>27</v>
      </c>
      <c r="K410" s="91">
        <f t="shared" si="31"/>
        <v>73</v>
      </c>
      <c r="L410" s="91">
        <f t="shared" si="31"/>
        <v>428</v>
      </c>
      <c r="M410" s="91">
        <f t="shared" si="31"/>
        <v>995</v>
      </c>
      <c r="N410" s="91">
        <f t="shared" si="31"/>
        <v>945</v>
      </c>
      <c r="O410" s="91">
        <f t="shared" si="31"/>
        <v>70</v>
      </c>
      <c r="P410" s="91">
        <f t="shared" si="31"/>
        <v>0</v>
      </c>
    </row>
    <row r="411" spans="1:16" s="100" customFormat="1" ht="15.75" x14ac:dyDescent="0.25">
      <c r="A411" s="132" t="s">
        <v>17</v>
      </c>
      <c r="B411" s="133"/>
      <c r="C411" s="91">
        <f t="shared" ref="C411:P411" si="32">SUM(C5,C18,C31,C44,C57,C70,C83,C96,C109,C122,C135,C148,C161,C174,C187) + SUM(C200,C213,C226,C239,C252,C265,C278,C291,C304,C317,C330,C343,C357,C371,C384,C397)</f>
        <v>0</v>
      </c>
      <c r="D411" s="91">
        <f t="shared" si="32"/>
        <v>5</v>
      </c>
      <c r="E411" s="91">
        <f t="shared" si="32"/>
        <v>0</v>
      </c>
      <c r="F411" s="91">
        <f t="shared" si="32"/>
        <v>5</v>
      </c>
      <c r="G411" s="91">
        <f t="shared" si="32"/>
        <v>2</v>
      </c>
      <c r="H411" s="91">
        <f t="shared" si="32"/>
        <v>12</v>
      </c>
      <c r="I411" s="91">
        <f t="shared" si="32"/>
        <v>0</v>
      </c>
      <c r="J411" s="91">
        <f t="shared" si="32"/>
        <v>3</v>
      </c>
      <c r="K411" s="91">
        <f t="shared" si="32"/>
        <v>3</v>
      </c>
      <c r="L411" s="91">
        <f t="shared" si="32"/>
        <v>11</v>
      </c>
      <c r="M411" s="91">
        <f t="shared" si="32"/>
        <v>11</v>
      </c>
      <c r="N411" s="91">
        <f t="shared" si="32"/>
        <v>4</v>
      </c>
      <c r="O411" s="91">
        <f t="shared" si="32"/>
        <v>0</v>
      </c>
      <c r="P411" s="91">
        <f t="shared" si="32"/>
        <v>0</v>
      </c>
    </row>
    <row r="412" spans="1:16" s="100" customFormat="1" ht="15.75" x14ac:dyDescent="0.25">
      <c r="A412" s="89" t="s">
        <v>18</v>
      </c>
      <c r="B412" s="91"/>
      <c r="C412" s="91">
        <f t="shared" ref="C412:P412" si="33">SUM(C6,C19,C32,C45,C58,C71,C84,C97,C110,C123,C136,C149,C162,C175,C188) + SUM(C201,C214,C227,C240,C253,C266,C279,C292,C305,C318,C331,C344,C358,C372,C385,C398)</f>
        <v>0</v>
      </c>
      <c r="D412" s="91">
        <f t="shared" si="33"/>
        <v>7</v>
      </c>
      <c r="E412" s="91">
        <f t="shared" si="33"/>
        <v>12</v>
      </c>
      <c r="F412" s="91">
        <f t="shared" si="33"/>
        <v>20</v>
      </c>
      <c r="G412" s="91">
        <f t="shared" si="33"/>
        <v>34</v>
      </c>
      <c r="H412" s="91">
        <f t="shared" si="33"/>
        <v>33</v>
      </c>
      <c r="I412" s="91">
        <f t="shared" si="33"/>
        <v>32</v>
      </c>
      <c r="J412" s="91">
        <f t="shared" si="33"/>
        <v>22</v>
      </c>
      <c r="K412" s="91">
        <f t="shared" si="33"/>
        <v>52</v>
      </c>
      <c r="L412" s="91">
        <f t="shared" si="33"/>
        <v>64</v>
      </c>
      <c r="M412" s="91">
        <f t="shared" si="33"/>
        <v>71</v>
      </c>
      <c r="N412" s="91">
        <f t="shared" si="33"/>
        <v>25</v>
      </c>
      <c r="O412" s="91">
        <f t="shared" si="33"/>
        <v>30</v>
      </c>
      <c r="P412" s="91">
        <f t="shared" si="33"/>
        <v>1</v>
      </c>
    </row>
    <row r="413" spans="1:16" s="100" customFormat="1" ht="15.75" x14ac:dyDescent="0.25">
      <c r="A413" s="89" t="s">
        <v>19</v>
      </c>
      <c r="B413" s="91"/>
      <c r="C413" s="91">
        <f t="shared" ref="C413:P413" si="34">SUM(C7,C20,C33,C46,C59,C72,C85,C98,C111,C124,C137,C150,C163,C176,C189) + SUM(C202,C215,C228,C241,C254,C267,C280,C293,C306,C319,C332,C345,C359,C373,C386,C399)</f>
        <v>0</v>
      </c>
      <c r="D413" s="91">
        <f t="shared" si="34"/>
        <v>7</v>
      </c>
      <c r="E413" s="91">
        <f t="shared" si="34"/>
        <v>14</v>
      </c>
      <c r="F413" s="91">
        <f t="shared" si="34"/>
        <v>23</v>
      </c>
      <c r="G413" s="91">
        <f t="shared" si="34"/>
        <v>25</v>
      </c>
      <c r="H413" s="91">
        <f t="shared" si="34"/>
        <v>41</v>
      </c>
      <c r="I413" s="91">
        <f t="shared" si="34"/>
        <v>29</v>
      </c>
      <c r="J413" s="91">
        <f t="shared" si="34"/>
        <v>27</v>
      </c>
      <c r="K413" s="91">
        <f t="shared" si="34"/>
        <v>162</v>
      </c>
      <c r="L413" s="91">
        <f t="shared" si="34"/>
        <v>186</v>
      </c>
      <c r="M413" s="91">
        <f t="shared" si="34"/>
        <v>169</v>
      </c>
      <c r="N413" s="91">
        <f t="shared" si="34"/>
        <v>161</v>
      </c>
      <c r="O413" s="91">
        <f t="shared" si="34"/>
        <v>32</v>
      </c>
      <c r="P413" s="91">
        <f t="shared" si="34"/>
        <v>7</v>
      </c>
    </row>
    <row r="414" spans="1:16" s="100" customFormat="1" ht="15.75" x14ac:dyDescent="0.25">
      <c r="A414" s="89" t="s">
        <v>20</v>
      </c>
      <c r="B414" s="91"/>
      <c r="C414" s="91">
        <f t="shared" ref="C414:P414" si="35">SUM(C8,C21,C34,C47,C60,C73,C86,C99,C112,C125,C138,C151,C164,C177,C190) + SUM(C203,C216,C229,C242,C255,C268,C281,C294,C307,C320,C333,C346,C360,C374,C387,C400)</f>
        <v>0</v>
      </c>
      <c r="D414" s="91">
        <f t="shared" si="35"/>
        <v>10</v>
      </c>
      <c r="E414" s="91">
        <f t="shared" si="35"/>
        <v>10</v>
      </c>
      <c r="F414" s="91">
        <f t="shared" si="35"/>
        <v>35</v>
      </c>
      <c r="G414" s="91">
        <f t="shared" si="35"/>
        <v>32</v>
      </c>
      <c r="H414" s="91">
        <f t="shared" si="35"/>
        <v>40</v>
      </c>
      <c r="I414" s="91">
        <f t="shared" si="35"/>
        <v>36</v>
      </c>
      <c r="J414" s="91">
        <f t="shared" si="35"/>
        <v>20</v>
      </c>
      <c r="K414" s="91">
        <f t="shared" si="35"/>
        <v>184</v>
      </c>
      <c r="L414" s="91">
        <f t="shared" si="35"/>
        <v>224</v>
      </c>
      <c r="M414" s="91">
        <f t="shared" si="35"/>
        <v>211</v>
      </c>
      <c r="N414" s="91">
        <f t="shared" si="35"/>
        <v>238</v>
      </c>
      <c r="O414" s="91">
        <f t="shared" si="35"/>
        <v>60</v>
      </c>
      <c r="P414" s="91">
        <f t="shared" si="35"/>
        <v>11</v>
      </c>
    </row>
    <row r="415" spans="1:16" s="100" customFormat="1" ht="15.75" x14ac:dyDescent="0.25">
      <c r="A415" s="92" t="s">
        <v>119</v>
      </c>
      <c r="B415" s="93"/>
      <c r="C415" s="91">
        <f t="shared" ref="C415:O415" si="36">SUM(C9,C22,C35,C48,C61,C74,C87,C100,C113,C126,C139,C152,C165,C178,C191) + SUM(C204,C217,C230,C243,C256,C269,C282,C295,C308,C321,C334,C348,C362,C375,C388,C401)</f>
        <v>0</v>
      </c>
      <c r="D415" s="91">
        <f t="shared" si="36"/>
        <v>4</v>
      </c>
      <c r="E415" s="91">
        <f t="shared" si="36"/>
        <v>11</v>
      </c>
      <c r="F415" s="91">
        <f t="shared" si="36"/>
        <v>22</v>
      </c>
      <c r="G415" s="91">
        <f t="shared" si="36"/>
        <v>41</v>
      </c>
      <c r="H415" s="91">
        <f t="shared" si="36"/>
        <v>47</v>
      </c>
      <c r="I415" s="91">
        <f t="shared" si="36"/>
        <v>23</v>
      </c>
      <c r="J415" s="91">
        <f t="shared" si="36"/>
        <v>17</v>
      </c>
      <c r="K415" s="91">
        <f t="shared" si="36"/>
        <v>49</v>
      </c>
      <c r="L415" s="91">
        <f t="shared" si="36"/>
        <v>47</v>
      </c>
      <c r="M415" s="91">
        <f t="shared" si="36"/>
        <v>45</v>
      </c>
      <c r="N415" s="91">
        <f t="shared" si="36"/>
        <v>26</v>
      </c>
      <c r="O415" s="91">
        <f t="shared" si="36"/>
        <v>37</v>
      </c>
      <c r="P415" s="91">
        <f>SUM(P9+P22+P35+P48+P61+P74+P87+P100+P113+P126+P139+P152+P165+P178+P191+P204+P217+P230+P243+P256+P269+P282+P295+P308+P321+P334+P348+P362+P375+P388+P401)</f>
        <v>3</v>
      </c>
    </row>
    <row r="416" spans="1:16" s="100" customFormat="1" ht="15.75" x14ac:dyDescent="0.25">
      <c r="A416" s="92" t="s">
        <v>22</v>
      </c>
      <c r="B416" s="93"/>
      <c r="C416" s="91">
        <f t="shared" ref="C416:O416" si="37">SUM(C10,C23,C36,C49,C62,C75,C88,C101,C114,C127,C140,C153,C166,C179,C192) + SUM(C205,C218,C231,C244,C257,C270,C283,C296,C309,C322,C335,C349,C363,C376,C389,C402)</f>
        <v>0</v>
      </c>
      <c r="D416" s="91">
        <f t="shared" si="37"/>
        <v>0</v>
      </c>
      <c r="E416" s="91">
        <f t="shared" si="37"/>
        <v>11</v>
      </c>
      <c r="F416" s="91">
        <f t="shared" si="37"/>
        <v>29</v>
      </c>
      <c r="G416" s="91">
        <f t="shared" si="37"/>
        <v>30</v>
      </c>
      <c r="H416" s="91">
        <f t="shared" si="37"/>
        <v>24</v>
      </c>
      <c r="I416" s="91">
        <f t="shared" si="37"/>
        <v>16</v>
      </c>
      <c r="J416" s="91">
        <f t="shared" si="37"/>
        <v>25</v>
      </c>
      <c r="K416" s="91">
        <f t="shared" si="37"/>
        <v>84</v>
      </c>
      <c r="L416" s="91">
        <f t="shared" si="37"/>
        <v>104</v>
      </c>
      <c r="M416" s="91">
        <f t="shared" si="37"/>
        <v>117</v>
      </c>
      <c r="N416" s="91">
        <f t="shared" si="37"/>
        <v>119</v>
      </c>
      <c r="O416" s="91">
        <f t="shared" si="37"/>
        <v>54</v>
      </c>
      <c r="P416" s="91">
        <f>SUM(P10,P23,P36,P49,P62,P75,P88,P101,P114,P127,P140,P153,P166,P179,P192) + SUM(P205,P218,P231,P244,P257,P270,P283,P296,P309,P322,P335,P349,P363,P376,P389,P402)</f>
        <v>1</v>
      </c>
    </row>
    <row r="417" spans="1:16" s="100" customFormat="1" ht="15.75" x14ac:dyDescent="0.25">
      <c r="A417" s="94" t="s">
        <v>14</v>
      </c>
      <c r="B417" s="91"/>
      <c r="C417" s="91">
        <f>SUM(C410:C416)</f>
        <v>0</v>
      </c>
      <c r="D417" s="91">
        <f t="shared" ref="D417:O417" si="38">SUM(D410:D416)</f>
        <v>35</v>
      </c>
      <c r="E417" s="91">
        <f t="shared" si="38"/>
        <v>63</v>
      </c>
      <c r="F417" s="91">
        <f t="shared" si="38"/>
        <v>158</v>
      </c>
      <c r="G417" s="91">
        <f t="shared" si="38"/>
        <v>184</v>
      </c>
      <c r="H417" s="91">
        <f t="shared" si="38"/>
        <v>249</v>
      </c>
      <c r="I417" s="91">
        <f t="shared" si="38"/>
        <v>163</v>
      </c>
      <c r="J417" s="91">
        <f t="shared" si="38"/>
        <v>141</v>
      </c>
      <c r="K417" s="91">
        <f t="shared" si="38"/>
        <v>607</v>
      </c>
      <c r="L417" s="91">
        <f t="shared" si="38"/>
        <v>1064</v>
      </c>
      <c r="M417" s="91">
        <f t="shared" si="38"/>
        <v>1619</v>
      </c>
      <c r="N417" s="91">
        <f t="shared" si="38"/>
        <v>1518</v>
      </c>
      <c r="O417" s="91">
        <f t="shared" si="38"/>
        <v>283</v>
      </c>
      <c r="P417" s="91">
        <f>SUM(P410:P416)</f>
        <v>23</v>
      </c>
    </row>
    <row r="418" spans="1:16" s="100" customFormat="1" ht="15.75" x14ac:dyDescent="0.25">
      <c r="A418" s="95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7" t="s">
        <v>15</v>
      </c>
      <c r="O418" s="96"/>
      <c r="P418" s="102">
        <f>SUM(C417:P417)</f>
        <v>6107</v>
      </c>
    </row>
    <row r="419" spans="1:16" ht="15.75" x14ac:dyDescent="0.25">
      <c r="A419" s="53"/>
      <c r="B419" s="52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</row>
    <row r="420" spans="1:16" ht="16.5" thickBot="1" x14ac:dyDescent="0.3">
      <c r="A420" s="54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6"/>
      <c r="O420" s="55"/>
      <c r="P420" s="55"/>
    </row>
    <row r="421" spans="1:16" ht="19.5" x14ac:dyDescent="0.3">
      <c r="A421" s="103"/>
      <c r="B421" s="104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43"/>
      <c r="O421" s="42"/>
      <c r="P421" s="42"/>
    </row>
  </sheetData>
  <sheetProtection sheet="1" objects="1" scenarios="1" selectLockedCells="1"/>
  <customSheetViews>
    <customSheetView guid="{40D3327B-3045-44F2-BABC-5F20093C9B0C}" topLeftCell="A837">
      <selection activeCell="Q865" sqref="A842:Q865"/>
      <pageMargins left="0.75" right="0.75" top="1" bottom="1" header="0.5" footer="0.5"/>
      <headerFooter alignWithMargins="0"/>
    </customSheetView>
    <customSheetView guid="{DCED6B9E-031B-4499-9E5F-AFDA374DD146}" showRuler="0">
      <selection sqref="A1:Q1"/>
      <pageMargins left="0.75" right="0.75" top="1" bottom="1" header="0.5" footer="0.5"/>
      <headerFooter alignWithMargins="0"/>
    </customSheetView>
    <customSheetView guid="{534E04D8-FDF6-49DC-9F50-2BE781EF168C}" showRuler="0">
      <selection sqref="A1:Q1"/>
      <pageMargins left="0.75" right="0.75" top="1" bottom="1" header="0.5" footer="0.5"/>
      <headerFooter alignWithMargins="0"/>
    </customSheetView>
  </customSheetViews>
  <mergeCells count="35">
    <mergeCell ref="A57:B57"/>
    <mergeCell ref="A70:B70"/>
    <mergeCell ref="A83:B83"/>
    <mergeCell ref="A96:B96"/>
    <mergeCell ref="A109:B109"/>
    <mergeCell ref="A252:B252"/>
    <mergeCell ref="A265:B265"/>
    <mergeCell ref="A278:B278"/>
    <mergeCell ref="A304:B304"/>
    <mergeCell ref="A343:B343"/>
    <mergeCell ref="A317:B317"/>
    <mergeCell ref="A330:B330"/>
    <mergeCell ref="A291:B291"/>
    <mergeCell ref="A384:B384"/>
    <mergeCell ref="A411:B411"/>
    <mergeCell ref="A397:B397"/>
    <mergeCell ref="A347:B347"/>
    <mergeCell ref="A361:B361"/>
    <mergeCell ref="A371:B371"/>
    <mergeCell ref="A357:B357"/>
    <mergeCell ref="A200:B200"/>
    <mergeCell ref="A213:B213"/>
    <mergeCell ref="A226:B226"/>
    <mergeCell ref="A239:B239"/>
    <mergeCell ref="A187:B187"/>
    <mergeCell ref="A161:B161"/>
    <mergeCell ref="A174:B174"/>
    <mergeCell ref="A122:B122"/>
    <mergeCell ref="A135:B135"/>
    <mergeCell ref="A148:B148"/>
    <mergeCell ref="A1:P1"/>
    <mergeCell ref="A5:B5"/>
    <mergeCell ref="A18:B18"/>
    <mergeCell ref="A31:B31"/>
    <mergeCell ref="A44:B44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  <ignoredErrors>
    <ignoredError sqref="P41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P15"/>
  <sheetViews>
    <sheetView workbookViewId="0">
      <selection activeCell="P12" sqref="C4:P12"/>
    </sheetView>
  </sheetViews>
  <sheetFormatPr defaultRowHeight="12.75" x14ac:dyDescent="0.2"/>
  <cols>
    <col min="1" max="1" width="9.140625" style="1"/>
    <col min="2" max="2" width="18.7109375" style="1" customWidth="1"/>
    <col min="3" max="16384" width="9.140625" style="1"/>
  </cols>
  <sheetData>
    <row r="1" spans="1:16" ht="23.25" x14ac:dyDescent="0.35">
      <c r="A1" s="131" t="s">
        <v>122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</row>
    <row r="2" spans="1:16" ht="16.5" thickBot="1" x14ac:dyDescent="0.3">
      <c r="A2" s="29"/>
      <c r="B2" s="29"/>
      <c r="C2" s="29"/>
      <c r="D2" s="29"/>
      <c r="E2" s="29"/>
      <c r="F2" s="29"/>
      <c r="G2" s="29"/>
      <c r="H2" s="79" t="s">
        <v>219</v>
      </c>
      <c r="I2" s="29"/>
      <c r="J2" s="29"/>
      <c r="K2" s="29"/>
      <c r="L2" s="29"/>
      <c r="M2" s="29"/>
      <c r="N2" s="29"/>
      <c r="O2" s="29"/>
      <c r="P2" s="29"/>
    </row>
    <row r="3" spans="1:16" ht="16.5" thickBot="1" x14ac:dyDescent="0.3">
      <c r="A3" s="8"/>
      <c r="B3" s="9"/>
      <c r="C3" s="10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</row>
    <row r="4" spans="1:16" ht="15.75" x14ac:dyDescent="0.25">
      <c r="A4" s="12" t="s">
        <v>16</v>
      </c>
      <c r="B4" s="13"/>
      <c r="C4" s="28">
        <f>SUM(June!C397, July!C407, Aug!C410)</f>
        <v>21</v>
      </c>
      <c r="D4" s="28">
        <f>SUM(June!D397, July!D407, Aug!D410)</f>
        <v>11</v>
      </c>
      <c r="E4" s="28">
        <f>SUM(June!E397, July!E407, Aug!E410)</f>
        <v>53</v>
      </c>
      <c r="F4" s="28">
        <f>SUM(June!F397, July!F407, Aug!F410)</f>
        <v>152</v>
      </c>
      <c r="G4" s="28">
        <f>SUM(June!G397, July!G407, Aug!G410)</f>
        <v>127</v>
      </c>
      <c r="H4" s="28">
        <f>SUM(June!H397, July!H407, Aug!H410)</f>
        <v>112</v>
      </c>
      <c r="I4" s="28">
        <f>SUM(June!I397, July!I407, Aug!I410)</f>
        <v>84</v>
      </c>
      <c r="J4" s="28">
        <f>SUM(June!J397, July!J407, Aug!J410)</f>
        <v>104</v>
      </c>
      <c r="K4" s="28">
        <f>SUM(June!K397, July!K407, Aug!K410)</f>
        <v>241</v>
      </c>
      <c r="L4" s="28">
        <f>SUM(June!L397, July!L407, Aug!L410)</f>
        <v>1103</v>
      </c>
      <c r="M4" s="28">
        <f>SUM(June!M397, July!M407, Aug!M410)</f>
        <v>2169</v>
      </c>
      <c r="N4" s="28">
        <f>SUM(June!N397, July!N407, Aug!N410)</f>
        <v>1940</v>
      </c>
      <c r="O4" s="28">
        <f>SUM(June!O397, July!O407, Aug!O410)</f>
        <v>288</v>
      </c>
      <c r="P4" s="28">
        <f>SUM(June!P397, July!P407, Aug!P410)</f>
        <v>0</v>
      </c>
    </row>
    <row r="5" spans="1:16" ht="15.75" x14ac:dyDescent="0.25">
      <c r="A5" s="139" t="s">
        <v>17</v>
      </c>
      <c r="B5" s="140"/>
      <c r="C5" s="28">
        <f>SUM(June!C398, July!C408, Aug!C411)</f>
        <v>0</v>
      </c>
      <c r="D5" s="28">
        <f>SUM(June!D398, July!D408, Aug!D411)</f>
        <v>5</v>
      </c>
      <c r="E5" s="28">
        <f>SUM(June!E398, July!E408, Aug!E411)</f>
        <v>0</v>
      </c>
      <c r="F5" s="28">
        <f>SUM(June!F398, July!F408, Aug!F411)</f>
        <v>5</v>
      </c>
      <c r="G5" s="28">
        <f>SUM(June!G398, July!G408, Aug!G411)</f>
        <v>2</v>
      </c>
      <c r="H5" s="28">
        <f>SUM(June!H398, July!H408, Aug!H411)</f>
        <v>12</v>
      </c>
      <c r="I5" s="28">
        <f>SUM(June!I398, July!I408, Aug!I411)</f>
        <v>0</v>
      </c>
      <c r="J5" s="28">
        <f>SUM(June!J398, July!J408, Aug!J411)</f>
        <v>3</v>
      </c>
      <c r="K5" s="28">
        <f>SUM(June!K398, July!K408, Aug!K411)</f>
        <v>15</v>
      </c>
      <c r="L5" s="28">
        <f>SUM(June!L398, July!L408, Aug!L411)</f>
        <v>11</v>
      </c>
      <c r="M5" s="28">
        <f>SUM(June!M398, July!M408, Aug!M411)</f>
        <v>11</v>
      </c>
      <c r="N5" s="28">
        <f>SUM(June!N398, July!N408, Aug!N411)</f>
        <v>4</v>
      </c>
      <c r="O5" s="28">
        <f>SUM(June!O398, July!O408, Aug!O411)</f>
        <v>0</v>
      </c>
      <c r="P5" s="28">
        <f>SUM(June!P398, July!P408, Aug!P411)</f>
        <v>0</v>
      </c>
    </row>
    <row r="6" spans="1:16" ht="15.75" x14ac:dyDescent="0.25">
      <c r="A6" s="12" t="s">
        <v>18</v>
      </c>
      <c r="B6" s="12"/>
      <c r="C6" s="28">
        <f>SUM(June!C399, July!C409, Aug!C412)</f>
        <v>1</v>
      </c>
      <c r="D6" s="28">
        <f>SUM(June!D399, July!D409, Aug!D412)</f>
        <v>37</v>
      </c>
      <c r="E6" s="28">
        <f>SUM(June!E399, July!E409, Aug!E412)</f>
        <v>40</v>
      </c>
      <c r="F6" s="28">
        <f>SUM(June!F399, July!F409, Aug!F412)</f>
        <v>114</v>
      </c>
      <c r="G6" s="28">
        <f>SUM(June!G399, July!G409, Aug!G412)</f>
        <v>78</v>
      </c>
      <c r="H6" s="28">
        <f>SUM(June!H399, July!H409, Aug!H412)</f>
        <v>96</v>
      </c>
      <c r="I6" s="28">
        <f>SUM(June!I399, July!I409, Aug!I412)</f>
        <v>73</v>
      </c>
      <c r="J6" s="28">
        <f>SUM(June!J399, July!J409, Aug!J412)</f>
        <v>57</v>
      </c>
      <c r="K6" s="28">
        <f>SUM(June!K399, July!K409, Aug!K412)</f>
        <v>212</v>
      </c>
      <c r="L6" s="28">
        <f>SUM(June!L399, July!L409, Aug!L412)</f>
        <v>251</v>
      </c>
      <c r="M6" s="28">
        <f>SUM(June!M399, July!M409, Aug!M412)</f>
        <v>279</v>
      </c>
      <c r="N6" s="28">
        <f>SUM(June!N399, July!N409, Aug!N412)</f>
        <v>170</v>
      </c>
      <c r="O6" s="28">
        <f>SUM(June!O399, July!O409, Aug!O412)</f>
        <v>130</v>
      </c>
      <c r="P6" s="28">
        <f>SUM(June!P399, July!P409, Aug!P412)</f>
        <v>1</v>
      </c>
    </row>
    <row r="7" spans="1:16" ht="15.75" x14ac:dyDescent="0.25">
      <c r="A7" s="12" t="s">
        <v>19</v>
      </c>
      <c r="B7" s="12"/>
      <c r="C7" s="28">
        <f>SUM(June!C400, July!C410, Aug!C413)</f>
        <v>4</v>
      </c>
      <c r="D7" s="28">
        <f>SUM(June!D400, July!D410, Aug!D413)</f>
        <v>37</v>
      </c>
      <c r="E7" s="28">
        <f>SUM(June!E400, July!E410, Aug!E413)</f>
        <v>100</v>
      </c>
      <c r="F7" s="28" t="e">
        <f>SUM(June!F400, July!F410, Aug!F413)</f>
        <v>#REF!</v>
      </c>
      <c r="G7" s="28">
        <f>SUM(June!G400, July!G410, Aug!G413)</f>
        <v>167</v>
      </c>
      <c r="H7" s="28">
        <f>SUM(June!H400, July!H410, Aug!H413)</f>
        <v>112</v>
      </c>
      <c r="I7" s="28">
        <f>SUM(June!I400, July!I410, Aug!I413)</f>
        <v>85</v>
      </c>
      <c r="J7" s="28">
        <f>SUM(June!J400, July!J410, Aug!J413)</f>
        <v>89</v>
      </c>
      <c r="K7" s="28">
        <f>SUM(June!K400, July!K410, Aug!K413)</f>
        <v>481</v>
      </c>
      <c r="L7" s="28">
        <f>SUM(June!L400, July!L410, Aug!L413)</f>
        <v>654</v>
      </c>
      <c r="M7" s="28">
        <f>SUM(June!M400, July!M410, Aug!M413)</f>
        <v>731</v>
      </c>
      <c r="N7" s="28">
        <f>SUM(June!N400, July!N410, Aug!N413)</f>
        <v>479</v>
      </c>
      <c r="O7" s="28">
        <f>SUM(June!O400, July!O410, Aug!O413)</f>
        <v>216</v>
      </c>
      <c r="P7" s="28">
        <f>SUM(June!P400, July!P410, Aug!P413)</f>
        <v>7</v>
      </c>
    </row>
    <row r="8" spans="1:16" ht="15.75" x14ac:dyDescent="0.25">
      <c r="A8" s="12" t="s">
        <v>20</v>
      </c>
      <c r="B8" s="12"/>
      <c r="C8" s="28">
        <f>SUM(June!C401, July!C411, Aug!C414)</f>
        <v>20</v>
      </c>
      <c r="D8" s="28">
        <f>SUM(June!D401, July!D411, Aug!D414)</f>
        <v>46</v>
      </c>
      <c r="E8" s="28">
        <f>SUM(June!E401, July!E411, Aug!E414)</f>
        <v>74</v>
      </c>
      <c r="F8" s="28">
        <f>SUM(June!F401, July!F411, Aug!F414)</f>
        <v>163</v>
      </c>
      <c r="G8" s="28">
        <f>SUM(June!G401, July!G411, Aug!G414)</f>
        <v>159</v>
      </c>
      <c r="H8" s="28">
        <f>SUM(June!H401, July!H411, Aug!H414)</f>
        <v>130</v>
      </c>
      <c r="I8" s="28">
        <f>SUM(June!I401, July!I411, Aug!I414)</f>
        <v>117</v>
      </c>
      <c r="J8" s="28">
        <f>SUM(June!J401, July!J411, Aug!J414)</f>
        <v>91</v>
      </c>
      <c r="K8" s="28">
        <f>SUM(June!K401, July!K411, Aug!K414)</f>
        <v>715</v>
      </c>
      <c r="L8" s="28">
        <f>SUM(June!L401, July!L411, Aug!L414)</f>
        <v>682</v>
      </c>
      <c r="M8" s="28">
        <f>SUM(June!M401, July!M411, Aug!M414)</f>
        <v>741</v>
      </c>
      <c r="N8" s="28">
        <f>SUM(June!N401, July!N411, Aug!N414)</f>
        <v>688</v>
      </c>
      <c r="O8" s="28">
        <f>SUM(June!O401, July!O411, Aug!O414)</f>
        <v>192</v>
      </c>
      <c r="P8" s="28">
        <f>SUM(June!P401, July!P411, Aug!P414)</f>
        <v>11</v>
      </c>
    </row>
    <row r="9" spans="1:16" ht="15.75" x14ac:dyDescent="0.25">
      <c r="A9" s="60" t="s">
        <v>119</v>
      </c>
      <c r="B9" s="61"/>
      <c r="C9" s="28">
        <f>SUM(June!C402, July!C412, Aug!C415)</f>
        <v>27</v>
      </c>
      <c r="D9" s="28">
        <f>SUM(June!D402, July!D412, Aug!D415)</f>
        <v>21</v>
      </c>
      <c r="E9" s="28">
        <f>SUM(June!E402, July!E412, Aug!E415)</f>
        <v>38</v>
      </c>
      <c r="F9" s="28">
        <f>SUM(June!F402, July!F412, Aug!F415)</f>
        <v>106</v>
      </c>
      <c r="G9" s="28">
        <f>SUM(June!G402, July!G412, Aug!G415)</f>
        <v>130</v>
      </c>
      <c r="H9" s="28">
        <f>SUM(June!H402, July!H412, Aug!H415)</f>
        <v>100</v>
      </c>
      <c r="I9" s="28">
        <f>SUM(June!I402, July!I412, Aug!I415)</f>
        <v>78</v>
      </c>
      <c r="J9" s="28">
        <f>SUM(June!J402, July!J412, Aug!J415)</f>
        <v>90</v>
      </c>
      <c r="K9" s="28">
        <f>SUM(June!K402, July!K412, Aug!K415)</f>
        <v>165</v>
      </c>
      <c r="L9" s="28">
        <f>SUM(June!L402, July!L412, Aug!L415)</f>
        <v>161</v>
      </c>
      <c r="M9" s="28">
        <f>SUM(June!M402, July!M412, Aug!M415)</f>
        <v>178</v>
      </c>
      <c r="N9" s="28">
        <f>SUM(June!N402, July!N412, Aug!N415)</f>
        <v>146</v>
      </c>
      <c r="O9" s="28">
        <f>SUM(June!O402, July!O412, Aug!O415)</f>
        <v>107</v>
      </c>
      <c r="P9" s="28">
        <f>SUM(June!P402, July!P412, Aug!P415)</f>
        <v>3</v>
      </c>
    </row>
    <row r="10" spans="1:16" ht="15.75" x14ac:dyDescent="0.25">
      <c r="A10" s="60" t="s">
        <v>22</v>
      </c>
      <c r="B10" s="61"/>
      <c r="C10" s="28">
        <f>SUM(June!C403, July!C413, Aug!C416)</f>
        <v>1</v>
      </c>
      <c r="D10" s="28">
        <f>SUM(June!D403, July!D413, Aug!D416)</f>
        <v>35</v>
      </c>
      <c r="E10" s="28">
        <f>SUM(June!E403, July!E413, Aug!E416)</f>
        <v>52</v>
      </c>
      <c r="F10" s="28">
        <f>SUM(June!F403, July!F413, Aug!F416)</f>
        <v>134</v>
      </c>
      <c r="G10" s="28">
        <f>SUM(June!G403, July!G413, Aug!G416)</f>
        <v>128</v>
      </c>
      <c r="H10" s="28">
        <f>SUM(June!H403, July!H413, Aug!H416)</f>
        <v>105</v>
      </c>
      <c r="I10" s="28">
        <f>SUM(June!I403, July!I413, Aug!I416)</f>
        <v>73</v>
      </c>
      <c r="J10" s="28">
        <f>SUM(June!J403, July!J413, Aug!J416)</f>
        <v>65</v>
      </c>
      <c r="K10" s="28">
        <f>SUM(June!K403, July!K413, Aug!K416)</f>
        <v>233</v>
      </c>
      <c r="L10" s="28">
        <f>SUM(June!L403, July!L413, Aug!L416)</f>
        <v>373</v>
      </c>
      <c r="M10" s="28">
        <f>SUM(June!M403, July!M413, Aug!M416)</f>
        <v>454</v>
      </c>
      <c r="N10" s="28">
        <f>SUM(June!N403, July!N413, Aug!N416)</f>
        <v>423</v>
      </c>
      <c r="O10" s="28">
        <f>SUM(June!O403, July!O413, Aug!O416)</f>
        <v>150</v>
      </c>
      <c r="P10" s="28">
        <f>SUM(June!P403, July!P413, Aug!P416)</f>
        <v>1</v>
      </c>
    </row>
    <row r="11" spans="1:16" ht="15.75" x14ac:dyDescent="0.25">
      <c r="A11" s="14" t="s">
        <v>14</v>
      </c>
      <c r="B11" s="12"/>
      <c r="C11" s="28">
        <f>SUM(C4:C10)</f>
        <v>74</v>
      </c>
      <c r="D11" s="28">
        <f t="shared" ref="D11:P11" si="0">SUM(D4:D10)</f>
        <v>192</v>
      </c>
      <c r="E11" s="28">
        <f t="shared" si="0"/>
        <v>357</v>
      </c>
      <c r="F11" s="28" t="e">
        <f t="shared" si="0"/>
        <v>#REF!</v>
      </c>
      <c r="G11" s="28">
        <f t="shared" si="0"/>
        <v>791</v>
      </c>
      <c r="H11" s="28">
        <f t="shared" si="0"/>
        <v>667</v>
      </c>
      <c r="I11" s="28">
        <f t="shared" si="0"/>
        <v>510</v>
      </c>
      <c r="J11" s="28">
        <f t="shared" si="0"/>
        <v>499</v>
      </c>
      <c r="K11" s="28">
        <f t="shared" si="0"/>
        <v>2062</v>
      </c>
      <c r="L11" s="28">
        <f t="shared" si="0"/>
        <v>3235</v>
      </c>
      <c r="M11" s="28">
        <f t="shared" si="0"/>
        <v>4563</v>
      </c>
      <c r="N11" s="28">
        <f t="shared" si="0"/>
        <v>3850</v>
      </c>
      <c r="O11" s="28">
        <f t="shared" si="0"/>
        <v>1083</v>
      </c>
      <c r="P11" s="28">
        <f t="shared" si="0"/>
        <v>23</v>
      </c>
    </row>
    <row r="12" spans="1:16" ht="15.7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7" t="s">
        <v>15</v>
      </c>
      <c r="O12" s="2"/>
      <c r="P12" s="62" t="e">
        <f>SUM(C11:P11)</f>
        <v>#REF!</v>
      </c>
    </row>
    <row r="13" spans="1:16" ht="15.75" x14ac:dyDescent="0.25">
      <c r="A13" s="15"/>
      <c r="B13" s="1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4"/>
    </row>
    <row r="14" spans="1:16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6"/>
      <c r="O14" s="4"/>
      <c r="P14" s="4"/>
    </row>
    <row r="15" spans="1:16" ht="15.75" x14ac:dyDescent="0.25">
      <c r="A15" s="17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4"/>
      <c r="O15" s="3"/>
      <c r="P15" s="3"/>
    </row>
  </sheetData>
  <sheetProtection algorithmName="SHA-512" hashValue="5yTt5nD0YnijjwFQnkkoLIwPl+74z5Ith8kxI0JfiYkEM3zK9HZJAfv9FeU4DL37WhnWpaLguxCRc3+NamGAQA==" saltValue="MH7LXTuGwiag8yC2asv/mw==" spinCount="100000" sheet="1" objects="1" scenarios="1" selectLockedCells="1"/>
  <customSheetViews>
    <customSheetView guid="{40D3327B-3045-44F2-BABC-5F20093C9B0C}" topLeftCell="A2">
      <selection activeCell="R17" sqref="R17"/>
      <pageMargins left="0.75" right="0.75" top="1" bottom="1" header="0.5" footer="0.5"/>
      <headerFooter alignWithMargins="0"/>
    </customSheetView>
    <customSheetView guid="{DCED6B9E-031B-4499-9E5F-AFDA374DD146}" showRuler="0">
      <selection activeCell="N29" sqref="N29"/>
      <pageMargins left="0.75" right="0.75" top="1" bottom="1" header="0.5" footer="0.5"/>
      <headerFooter alignWithMargins="0"/>
    </customSheetView>
    <customSheetView guid="{534E04D8-FDF6-49DC-9F50-2BE781EF168C}" showRuler="0">
      <selection activeCell="N29" sqref="N29"/>
      <pageMargins left="0.75" right="0.75" top="1" bottom="1" header="0.5" footer="0.5"/>
      <headerFooter alignWithMargins="0"/>
    </customSheetView>
  </customSheetViews>
  <mergeCells count="2">
    <mergeCell ref="A1:P1"/>
    <mergeCell ref="A5:B5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19"/>
  <sheetViews>
    <sheetView topLeftCell="A120" zoomScale="85" zoomScaleNormal="85" workbookViewId="0">
      <selection activeCell="D139" activeCellId="4" sqref="L136:L139 F137:F138 H136 D136 D139"/>
    </sheetView>
  </sheetViews>
  <sheetFormatPr defaultRowHeight="15.75" x14ac:dyDescent="0.25"/>
  <cols>
    <col min="1" max="1" width="9.140625" style="30"/>
    <col min="2" max="2" width="17.85546875" style="30" customWidth="1"/>
    <col min="3" max="256" width="9.140625" style="30"/>
    <col min="257" max="257" width="17.85546875" style="30" customWidth="1"/>
    <col min="258" max="512" width="9.140625" style="30"/>
    <col min="513" max="513" width="17.85546875" style="30" customWidth="1"/>
    <col min="514" max="768" width="9.140625" style="30"/>
    <col min="769" max="769" width="17.85546875" style="30" customWidth="1"/>
    <col min="770" max="1024" width="9.140625" style="30"/>
    <col min="1025" max="1025" width="17.85546875" style="30" customWidth="1"/>
    <col min="1026" max="1280" width="9.140625" style="30"/>
    <col min="1281" max="1281" width="17.85546875" style="30" customWidth="1"/>
    <col min="1282" max="1536" width="9.140625" style="30"/>
    <col min="1537" max="1537" width="17.85546875" style="30" customWidth="1"/>
    <col min="1538" max="1792" width="9.140625" style="30"/>
    <col min="1793" max="1793" width="17.85546875" style="30" customWidth="1"/>
    <col min="1794" max="2048" width="9.140625" style="30"/>
    <col min="2049" max="2049" width="17.85546875" style="30" customWidth="1"/>
    <col min="2050" max="2304" width="9.140625" style="30"/>
    <col min="2305" max="2305" width="17.85546875" style="30" customWidth="1"/>
    <col min="2306" max="2560" width="9.140625" style="30"/>
    <col min="2561" max="2561" width="17.85546875" style="30" customWidth="1"/>
    <col min="2562" max="2816" width="9.140625" style="30"/>
    <col min="2817" max="2817" width="17.85546875" style="30" customWidth="1"/>
    <col min="2818" max="3072" width="9.140625" style="30"/>
    <col min="3073" max="3073" width="17.85546875" style="30" customWidth="1"/>
    <col min="3074" max="3328" width="9.140625" style="30"/>
    <col min="3329" max="3329" width="17.85546875" style="30" customWidth="1"/>
    <col min="3330" max="3584" width="9.140625" style="30"/>
    <col min="3585" max="3585" width="17.85546875" style="30" customWidth="1"/>
    <col min="3586" max="3840" width="9.140625" style="30"/>
    <col min="3841" max="3841" width="17.85546875" style="30" customWidth="1"/>
    <col min="3842" max="4096" width="9.140625" style="30"/>
    <col min="4097" max="4097" width="17.85546875" style="30" customWidth="1"/>
    <col min="4098" max="4352" width="9.140625" style="30"/>
    <col min="4353" max="4353" width="17.85546875" style="30" customWidth="1"/>
    <col min="4354" max="4608" width="9.140625" style="30"/>
    <col min="4609" max="4609" width="17.85546875" style="30" customWidth="1"/>
    <col min="4610" max="4864" width="9.140625" style="30"/>
    <col min="4865" max="4865" width="17.85546875" style="30" customWidth="1"/>
    <col min="4866" max="5120" width="9.140625" style="30"/>
    <col min="5121" max="5121" width="17.85546875" style="30" customWidth="1"/>
    <col min="5122" max="5376" width="9.140625" style="30"/>
    <col min="5377" max="5377" width="17.85546875" style="30" customWidth="1"/>
    <col min="5378" max="5632" width="9.140625" style="30"/>
    <col min="5633" max="5633" width="17.85546875" style="30" customWidth="1"/>
    <col min="5634" max="5888" width="9.140625" style="30"/>
    <col min="5889" max="5889" width="17.85546875" style="30" customWidth="1"/>
    <col min="5890" max="6144" width="9.140625" style="30"/>
    <col min="6145" max="6145" width="17.85546875" style="30" customWidth="1"/>
    <col min="6146" max="6400" width="9.140625" style="30"/>
    <col min="6401" max="6401" width="17.85546875" style="30" customWidth="1"/>
    <col min="6402" max="6656" width="9.140625" style="30"/>
    <col min="6657" max="6657" width="17.85546875" style="30" customWidth="1"/>
    <col min="6658" max="6912" width="9.140625" style="30"/>
    <col min="6913" max="6913" width="17.85546875" style="30" customWidth="1"/>
    <col min="6914" max="7168" width="9.140625" style="30"/>
    <col min="7169" max="7169" width="17.85546875" style="30" customWidth="1"/>
    <col min="7170" max="7424" width="9.140625" style="30"/>
    <col min="7425" max="7425" width="17.85546875" style="30" customWidth="1"/>
    <col min="7426" max="7680" width="9.140625" style="30"/>
    <col min="7681" max="7681" width="17.85546875" style="30" customWidth="1"/>
    <col min="7682" max="7936" width="9.140625" style="30"/>
    <col min="7937" max="7937" width="17.85546875" style="30" customWidth="1"/>
    <col min="7938" max="8192" width="9.140625" style="30"/>
    <col min="8193" max="8193" width="17.85546875" style="30" customWidth="1"/>
    <col min="8194" max="8448" width="9.140625" style="30"/>
    <col min="8449" max="8449" width="17.85546875" style="30" customWidth="1"/>
    <col min="8450" max="8704" width="9.140625" style="30"/>
    <col min="8705" max="8705" width="17.85546875" style="30" customWidth="1"/>
    <col min="8706" max="8960" width="9.140625" style="30"/>
    <col min="8961" max="8961" width="17.85546875" style="30" customWidth="1"/>
    <col min="8962" max="9216" width="9.140625" style="30"/>
    <col min="9217" max="9217" width="17.85546875" style="30" customWidth="1"/>
    <col min="9218" max="9472" width="9.140625" style="30"/>
    <col min="9473" max="9473" width="17.85546875" style="30" customWidth="1"/>
    <col min="9474" max="9728" width="9.140625" style="30"/>
    <col min="9729" max="9729" width="17.85546875" style="30" customWidth="1"/>
    <col min="9730" max="9984" width="9.140625" style="30"/>
    <col min="9985" max="9985" width="17.85546875" style="30" customWidth="1"/>
    <col min="9986" max="10240" width="9.140625" style="30"/>
    <col min="10241" max="10241" width="17.85546875" style="30" customWidth="1"/>
    <col min="10242" max="10496" width="9.140625" style="30"/>
    <col min="10497" max="10497" width="17.85546875" style="30" customWidth="1"/>
    <col min="10498" max="10752" width="9.140625" style="30"/>
    <col min="10753" max="10753" width="17.85546875" style="30" customWidth="1"/>
    <col min="10754" max="11008" width="9.140625" style="30"/>
    <col min="11009" max="11009" width="17.85546875" style="30" customWidth="1"/>
    <col min="11010" max="11264" width="9.140625" style="30"/>
    <col min="11265" max="11265" width="17.85546875" style="30" customWidth="1"/>
    <col min="11266" max="11520" width="9.140625" style="30"/>
    <col min="11521" max="11521" width="17.85546875" style="30" customWidth="1"/>
    <col min="11522" max="11776" width="9.140625" style="30"/>
    <col min="11777" max="11777" width="17.85546875" style="30" customWidth="1"/>
    <col min="11778" max="12032" width="9.140625" style="30"/>
    <col min="12033" max="12033" width="17.85546875" style="30" customWidth="1"/>
    <col min="12034" max="12288" width="9.140625" style="30"/>
    <col min="12289" max="12289" width="17.85546875" style="30" customWidth="1"/>
    <col min="12290" max="12544" width="9.140625" style="30"/>
    <col min="12545" max="12545" width="17.85546875" style="30" customWidth="1"/>
    <col min="12546" max="12800" width="9.140625" style="30"/>
    <col min="12801" max="12801" width="17.85546875" style="30" customWidth="1"/>
    <col min="12802" max="13056" width="9.140625" style="30"/>
    <col min="13057" max="13057" width="17.85546875" style="30" customWidth="1"/>
    <col min="13058" max="13312" width="9.140625" style="30"/>
    <col min="13313" max="13313" width="17.85546875" style="30" customWidth="1"/>
    <col min="13314" max="13568" width="9.140625" style="30"/>
    <col min="13569" max="13569" width="17.85546875" style="30" customWidth="1"/>
    <col min="13570" max="13824" width="9.140625" style="30"/>
    <col min="13825" max="13825" width="17.85546875" style="30" customWidth="1"/>
    <col min="13826" max="14080" width="9.140625" style="30"/>
    <col min="14081" max="14081" width="17.85546875" style="30" customWidth="1"/>
    <col min="14082" max="14336" width="9.140625" style="30"/>
    <col min="14337" max="14337" width="17.85546875" style="30" customWidth="1"/>
    <col min="14338" max="14592" width="9.140625" style="30"/>
    <col min="14593" max="14593" width="17.85546875" style="30" customWidth="1"/>
    <col min="14594" max="14848" width="9.140625" style="30"/>
    <col min="14849" max="14849" width="17.85546875" style="30" customWidth="1"/>
    <col min="14850" max="15104" width="9.140625" style="30"/>
    <col min="15105" max="15105" width="17.85546875" style="30" customWidth="1"/>
    <col min="15106" max="15360" width="9.140625" style="30"/>
    <col min="15361" max="15361" width="17.85546875" style="30" customWidth="1"/>
    <col min="15362" max="15616" width="9.140625" style="30"/>
    <col min="15617" max="15617" width="17.85546875" style="30" customWidth="1"/>
    <col min="15618" max="15872" width="9.140625" style="30"/>
    <col min="15873" max="15873" width="17.85546875" style="30" customWidth="1"/>
    <col min="15874" max="16128" width="9.140625" style="30"/>
    <col min="16129" max="16129" width="17.85546875" style="30" customWidth="1"/>
    <col min="16130" max="16384" width="9.140625" style="30"/>
  </cols>
  <sheetData>
    <row r="1" spans="1:16" ht="23.25" x14ac:dyDescent="0.35">
      <c r="A1" s="134" t="s">
        <v>220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</row>
    <row r="2" spans="1:16" ht="16.5" thickBot="1" x14ac:dyDescent="0.3">
      <c r="A2" s="31" t="s">
        <v>154</v>
      </c>
    </row>
    <row r="3" spans="1:16" ht="16.5" thickBot="1" x14ac:dyDescent="0.3">
      <c r="A3" s="32"/>
      <c r="B3" s="33"/>
      <c r="C3" s="34" t="s">
        <v>0</v>
      </c>
      <c r="D3" s="35" t="s">
        <v>1</v>
      </c>
      <c r="E3" s="35" t="s">
        <v>2</v>
      </c>
      <c r="F3" s="35" t="s">
        <v>3</v>
      </c>
      <c r="G3" s="35" t="s">
        <v>4</v>
      </c>
      <c r="H3" s="35" t="s">
        <v>5</v>
      </c>
      <c r="I3" s="35" t="s">
        <v>6</v>
      </c>
      <c r="J3" s="35" t="s">
        <v>7</v>
      </c>
      <c r="K3" s="35" t="s">
        <v>8</v>
      </c>
      <c r="L3" s="35" t="s">
        <v>9</v>
      </c>
      <c r="M3" s="35" t="s">
        <v>10</v>
      </c>
      <c r="N3" s="35" t="s">
        <v>11</v>
      </c>
      <c r="O3" s="35" t="s">
        <v>12</v>
      </c>
      <c r="P3" s="35" t="s">
        <v>13</v>
      </c>
    </row>
    <row r="4" spans="1:16" x14ac:dyDescent="0.25">
      <c r="A4" s="36" t="s">
        <v>16</v>
      </c>
      <c r="B4" s="37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25">
      <c r="A5" s="129" t="s">
        <v>17</v>
      </c>
      <c r="B5" s="130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 x14ac:dyDescent="0.25">
      <c r="A6" s="36" t="s">
        <v>18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6" x14ac:dyDescent="0.25">
      <c r="A7" s="36" t="s">
        <v>19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6" x14ac:dyDescent="0.25">
      <c r="A8" s="36" t="s">
        <v>20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6" x14ac:dyDescent="0.25">
      <c r="A9" s="84" t="s">
        <v>119</v>
      </c>
      <c r="B9" s="8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6" x14ac:dyDescent="0.25">
      <c r="A10" s="84" t="s">
        <v>22</v>
      </c>
      <c r="B10" s="8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6" s="83" customFormat="1" x14ac:dyDescent="0.25">
      <c r="A11" s="81" t="s">
        <v>14</v>
      </c>
      <c r="B11" s="82"/>
      <c r="C11" s="82">
        <f t="shared" ref="C11:P11" si="0">SUM(C4:C10)</f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  <c r="H11" s="82">
        <f t="shared" si="0"/>
        <v>0</v>
      </c>
      <c r="I11" s="82">
        <f t="shared" si="0"/>
        <v>0</v>
      </c>
      <c r="J11" s="82">
        <f t="shared" si="0"/>
        <v>0</v>
      </c>
      <c r="K11" s="82">
        <f t="shared" si="0"/>
        <v>0</v>
      </c>
      <c r="L11" s="82">
        <f t="shared" si="0"/>
        <v>0</v>
      </c>
      <c r="M11" s="82">
        <f t="shared" si="0"/>
        <v>0</v>
      </c>
      <c r="N11" s="82">
        <f t="shared" si="0"/>
        <v>0</v>
      </c>
      <c r="O11" s="82">
        <f t="shared" si="0"/>
        <v>0</v>
      </c>
      <c r="P11" s="82">
        <f t="shared" si="0"/>
        <v>0</v>
      </c>
    </row>
    <row r="12" spans="1:16" s="83" customFormat="1" x14ac:dyDescent="0.25">
      <c r="A12" s="86" t="s">
        <v>23</v>
      </c>
      <c r="N12" s="87" t="s">
        <v>15</v>
      </c>
      <c r="P12" s="88">
        <f>SUM(C11:P11)</f>
        <v>0</v>
      </c>
    </row>
    <row r="13" spans="1:16" x14ac:dyDescent="0.25">
      <c r="A13" s="41"/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3"/>
    </row>
    <row r="15" spans="1:16" ht="16.5" thickBot="1" x14ac:dyDescent="0.3">
      <c r="A15" s="31" t="s">
        <v>155</v>
      </c>
    </row>
    <row r="16" spans="1:16" ht="16.5" thickBot="1" x14ac:dyDescent="0.3">
      <c r="A16" s="32"/>
      <c r="B16" s="33"/>
      <c r="C16" s="34" t="s">
        <v>0</v>
      </c>
      <c r="D16" s="35" t="s">
        <v>1</v>
      </c>
      <c r="E16" s="35" t="s">
        <v>2</v>
      </c>
      <c r="F16" s="35" t="s">
        <v>3</v>
      </c>
      <c r="G16" s="35" t="s">
        <v>4</v>
      </c>
      <c r="H16" s="35" t="s">
        <v>5</v>
      </c>
      <c r="I16" s="35" t="s">
        <v>6</v>
      </c>
      <c r="J16" s="35" t="s">
        <v>7</v>
      </c>
      <c r="K16" s="35" t="s">
        <v>8</v>
      </c>
      <c r="L16" s="35" t="s">
        <v>9</v>
      </c>
      <c r="M16" s="35" t="s">
        <v>10</v>
      </c>
      <c r="N16" s="35" t="s">
        <v>11</v>
      </c>
      <c r="O16" s="35" t="s">
        <v>12</v>
      </c>
      <c r="P16" s="35" t="s">
        <v>13</v>
      </c>
    </row>
    <row r="17" spans="1:16" x14ac:dyDescent="0.25">
      <c r="A17" s="36" t="s">
        <v>16</v>
      </c>
      <c r="B17" s="37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x14ac:dyDescent="0.25">
      <c r="A18" s="129" t="s">
        <v>17</v>
      </c>
      <c r="B18" s="130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x14ac:dyDescent="0.25">
      <c r="A19" s="36" t="s">
        <v>18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 x14ac:dyDescent="0.25">
      <c r="A20" s="36" t="s">
        <v>19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1:16" x14ac:dyDescent="0.25">
      <c r="A21" s="36" t="s">
        <v>20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x14ac:dyDescent="0.25">
      <c r="A22" s="84" t="s">
        <v>119</v>
      </c>
      <c r="B22" s="8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1:16" x14ac:dyDescent="0.25">
      <c r="A23" s="84" t="s">
        <v>22</v>
      </c>
      <c r="B23" s="8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1:16" s="83" customFormat="1" x14ac:dyDescent="0.25">
      <c r="A24" s="81" t="s">
        <v>14</v>
      </c>
      <c r="B24" s="82"/>
      <c r="C24" s="82">
        <f t="shared" ref="C24:P24" si="1">SUM(C17:C23)</f>
        <v>0</v>
      </c>
      <c r="D24" s="82">
        <f t="shared" si="1"/>
        <v>0</v>
      </c>
      <c r="E24" s="82">
        <f t="shared" si="1"/>
        <v>0</v>
      </c>
      <c r="F24" s="82">
        <f t="shared" si="1"/>
        <v>0</v>
      </c>
      <c r="G24" s="82">
        <f t="shared" si="1"/>
        <v>0</v>
      </c>
      <c r="H24" s="82">
        <f t="shared" si="1"/>
        <v>0</v>
      </c>
      <c r="I24" s="82">
        <f t="shared" si="1"/>
        <v>0</v>
      </c>
      <c r="J24" s="82">
        <f t="shared" si="1"/>
        <v>0</v>
      </c>
      <c r="K24" s="82">
        <f t="shared" si="1"/>
        <v>0</v>
      </c>
      <c r="L24" s="82">
        <f t="shared" si="1"/>
        <v>0</v>
      </c>
      <c r="M24" s="82">
        <f t="shared" si="1"/>
        <v>0</v>
      </c>
      <c r="N24" s="82">
        <f t="shared" si="1"/>
        <v>0</v>
      </c>
      <c r="O24" s="82">
        <f t="shared" si="1"/>
        <v>0</v>
      </c>
      <c r="P24" s="82">
        <f t="shared" si="1"/>
        <v>0</v>
      </c>
    </row>
    <row r="25" spans="1:16" s="83" customFormat="1" x14ac:dyDescent="0.25">
      <c r="A25" s="86" t="s">
        <v>23</v>
      </c>
      <c r="N25" s="87" t="s">
        <v>15</v>
      </c>
      <c r="P25" s="88">
        <f>SUM(C24:P24)</f>
        <v>0</v>
      </c>
    </row>
    <row r="26" spans="1:16" x14ac:dyDescent="0.25">
      <c r="A26" s="41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3"/>
    </row>
    <row r="28" spans="1:16" ht="26.25" customHeight="1" thickBot="1" x14ac:dyDescent="0.3">
      <c r="A28" s="31" t="s">
        <v>156</v>
      </c>
    </row>
    <row r="29" spans="1:16" ht="16.5" thickBot="1" x14ac:dyDescent="0.3">
      <c r="A29" s="32"/>
      <c r="B29" s="33"/>
      <c r="C29" s="34" t="s">
        <v>0</v>
      </c>
      <c r="D29" s="35" t="s">
        <v>1</v>
      </c>
      <c r="E29" s="35" t="s">
        <v>2</v>
      </c>
      <c r="F29" s="35" t="s">
        <v>3</v>
      </c>
      <c r="G29" s="35" t="s">
        <v>4</v>
      </c>
      <c r="H29" s="35" t="s">
        <v>5</v>
      </c>
      <c r="I29" s="35" t="s">
        <v>6</v>
      </c>
      <c r="J29" s="35" t="s">
        <v>7</v>
      </c>
      <c r="K29" s="35" t="s">
        <v>8</v>
      </c>
      <c r="L29" s="35" t="s">
        <v>9</v>
      </c>
      <c r="M29" s="35" t="s">
        <v>10</v>
      </c>
      <c r="N29" s="35" t="s">
        <v>11</v>
      </c>
      <c r="O29" s="35" t="s">
        <v>12</v>
      </c>
      <c r="P29" s="35" t="s">
        <v>13</v>
      </c>
    </row>
    <row r="30" spans="1:16" x14ac:dyDescent="0.25">
      <c r="A30" s="36" t="s">
        <v>16</v>
      </c>
      <c r="B30" s="3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1:16" x14ac:dyDescent="0.25">
      <c r="A31" s="129" t="s">
        <v>17</v>
      </c>
      <c r="B31" s="130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16" x14ac:dyDescent="0.25">
      <c r="A32" s="36" t="s">
        <v>18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1:16" x14ac:dyDescent="0.25">
      <c r="A33" s="36" t="s">
        <v>19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6" x14ac:dyDescent="0.25">
      <c r="A34" s="36" t="s">
        <v>20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1:16" x14ac:dyDescent="0.25">
      <c r="A35" s="84" t="s">
        <v>119</v>
      </c>
      <c r="B35" s="8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6" x14ac:dyDescent="0.25">
      <c r="A36" s="84" t="s">
        <v>22</v>
      </c>
      <c r="B36" s="8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1:16" s="83" customFormat="1" x14ac:dyDescent="0.25">
      <c r="A37" s="81" t="s">
        <v>14</v>
      </c>
      <c r="B37" s="82"/>
      <c r="C37" s="82">
        <f t="shared" ref="C37:P37" si="2">SUM(C30:C36)</f>
        <v>0</v>
      </c>
      <c r="D37" s="82">
        <f t="shared" si="2"/>
        <v>0</v>
      </c>
      <c r="E37" s="82">
        <f t="shared" si="2"/>
        <v>0</v>
      </c>
      <c r="F37" s="82">
        <f t="shared" si="2"/>
        <v>0</v>
      </c>
      <c r="G37" s="82">
        <f t="shared" si="2"/>
        <v>0</v>
      </c>
      <c r="H37" s="82">
        <f t="shared" si="2"/>
        <v>0</v>
      </c>
      <c r="I37" s="82">
        <f t="shared" si="2"/>
        <v>0</v>
      </c>
      <c r="J37" s="82">
        <f t="shared" si="2"/>
        <v>0</v>
      </c>
      <c r="K37" s="82">
        <f t="shared" si="2"/>
        <v>0</v>
      </c>
      <c r="L37" s="82">
        <f t="shared" si="2"/>
        <v>0</v>
      </c>
      <c r="M37" s="82">
        <f t="shared" si="2"/>
        <v>0</v>
      </c>
      <c r="N37" s="82">
        <f t="shared" si="2"/>
        <v>0</v>
      </c>
      <c r="O37" s="82">
        <f t="shared" si="2"/>
        <v>0</v>
      </c>
      <c r="P37" s="82">
        <f t="shared" si="2"/>
        <v>0</v>
      </c>
    </row>
    <row r="38" spans="1:16" s="83" customFormat="1" x14ac:dyDescent="0.25">
      <c r="A38" s="86" t="s">
        <v>23</v>
      </c>
      <c r="N38" s="87" t="s">
        <v>15</v>
      </c>
      <c r="P38" s="88">
        <f>SUM(C37:P37)</f>
        <v>0</v>
      </c>
    </row>
    <row r="39" spans="1:16" x14ac:dyDescent="0.25">
      <c r="A39" s="41"/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3"/>
    </row>
    <row r="41" spans="1:16" ht="16.5" thickBot="1" x14ac:dyDescent="0.3">
      <c r="A41" s="31" t="s">
        <v>157</v>
      </c>
    </row>
    <row r="42" spans="1:16" ht="16.5" thickBot="1" x14ac:dyDescent="0.3">
      <c r="A42" s="32"/>
      <c r="B42" s="33"/>
      <c r="C42" s="34" t="s">
        <v>0</v>
      </c>
      <c r="D42" s="35" t="s">
        <v>1</v>
      </c>
      <c r="E42" s="35" t="s">
        <v>2</v>
      </c>
      <c r="F42" s="35" t="s">
        <v>3</v>
      </c>
      <c r="G42" s="35" t="s">
        <v>4</v>
      </c>
      <c r="H42" s="35" t="s">
        <v>5</v>
      </c>
      <c r="I42" s="35" t="s">
        <v>6</v>
      </c>
      <c r="J42" s="35" t="s">
        <v>7</v>
      </c>
      <c r="K42" s="35" t="s">
        <v>8</v>
      </c>
      <c r="L42" s="35" t="s">
        <v>9</v>
      </c>
      <c r="M42" s="35" t="s">
        <v>10</v>
      </c>
      <c r="N42" s="35" t="s">
        <v>11</v>
      </c>
      <c r="O42" s="35" t="s">
        <v>12</v>
      </c>
      <c r="P42" s="35" t="s">
        <v>13</v>
      </c>
    </row>
    <row r="43" spans="1:16" x14ac:dyDescent="0.25">
      <c r="A43" s="36" t="s">
        <v>16</v>
      </c>
      <c r="B43" s="37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</row>
    <row r="44" spans="1:16" x14ac:dyDescent="0.25">
      <c r="A44" s="129" t="s">
        <v>17</v>
      </c>
      <c r="B44" s="130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</row>
    <row r="45" spans="1:16" x14ac:dyDescent="0.25">
      <c r="A45" s="36" t="s">
        <v>18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1:16" x14ac:dyDescent="0.25">
      <c r="A46" s="36" t="s">
        <v>19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</row>
    <row r="47" spans="1:16" x14ac:dyDescent="0.25">
      <c r="A47" s="36" t="s">
        <v>20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</row>
    <row r="48" spans="1:16" x14ac:dyDescent="0.25">
      <c r="A48" s="84" t="s">
        <v>119</v>
      </c>
      <c r="B48" s="8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</row>
    <row r="49" spans="1:16" x14ac:dyDescent="0.25">
      <c r="A49" s="84" t="s">
        <v>22</v>
      </c>
      <c r="B49" s="8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</row>
    <row r="50" spans="1:16" s="83" customFormat="1" x14ac:dyDescent="0.25">
      <c r="A50" s="81" t="s">
        <v>14</v>
      </c>
      <c r="B50" s="82"/>
      <c r="C50" s="82">
        <f t="shared" ref="C50:P50" si="3">SUM(C43:C49)</f>
        <v>0</v>
      </c>
      <c r="D50" s="82">
        <f t="shared" si="3"/>
        <v>0</v>
      </c>
      <c r="E50" s="82">
        <f t="shared" si="3"/>
        <v>0</v>
      </c>
      <c r="F50" s="82">
        <f t="shared" si="3"/>
        <v>0</v>
      </c>
      <c r="G50" s="82">
        <f t="shared" si="3"/>
        <v>0</v>
      </c>
      <c r="H50" s="82">
        <f t="shared" si="3"/>
        <v>0</v>
      </c>
      <c r="I50" s="82">
        <f t="shared" si="3"/>
        <v>0</v>
      </c>
      <c r="J50" s="82">
        <f t="shared" si="3"/>
        <v>0</v>
      </c>
      <c r="K50" s="82">
        <f t="shared" si="3"/>
        <v>0</v>
      </c>
      <c r="L50" s="82">
        <f t="shared" si="3"/>
        <v>0</v>
      </c>
      <c r="M50" s="82">
        <f t="shared" si="3"/>
        <v>0</v>
      </c>
      <c r="N50" s="82">
        <f t="shared" si="3"/>
        <v>0</v>
      </c>
      <c r="O50" s="82">
        <f t="shared" si="3"/>
        <v>0</v>
      </c>
      <c r="P50" s="82">
        <f t="shared" si="3"/>
        <v>0</v>
      </c>
    </row>
    <row r="51" spans="1:16" s="83" customFormat="1" x14ac:dyDescent="0.25">
      <c r="A51" s="86" t="s">
        <v>23</v>
      </c>
      <c r="N51" s="87" t="s">
        <v>15</v>
      </c>
      <c r="P51" s="88">
        <f>SUM(C50:P50)</f>
        <v>0</v>
      </c>
    </row>
    <row r="52" spans="1:16" x14ac:dyDescent="0.25">
      <c r="A52" s="41"/>
      <c r="B52" s="41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3"/>
      <c r="P52" s="43"/>
    </row>
    <row r="54" spans="1:16" ht="16.5" thickBot="1" x14ac:dyDescent="0.3">
      <c r="A54" s="31" t="s">
        <v>158</v>
      </c>
    </row>
    <row r="55" spans="1:16" ht="16.5" thickBot="1" x14ac:dyDescent="0.3">
      <c r="A55" s="32"/>
      <c r="B55" s="33"/>
      <c r="C55" s="34" t="s">
        <v>0</v>
      </c>
      <c r="D55" s="35" t="s">
        <v>1</v>
      </c>
      <c r="E55" s="35" t="s">
        <v>2</v>
      </c>
      <c r="F55" s="35" t="s">
        <v>3</v>
      </c>
      <c r="G55" s="35" t="s">
        <v>4</v>
      </c>
      <c r="H55" s="35" t="s">
        <v>5</v>
      </c>
      <c r="I55" s="35" t="s">
        <v>6</v>
      </c>
      <c r="J55" s="35" t="s">
        <v>7</v>
      </c>
      <c r="K55" s="35" t="s">
        <v>8</v>
      </c>
      <c r="L55" s="35" t="s">
        <v>9</v>
      </c>
      <c r="M55" s="35" t="s">
        <v>10</v>
      </c>
      <c r="N55" s="35" t="s">
        <v>11</v>
      </c>
      <c r="O55" s="35" t="s">
        <v>12</v>
      </c>
      <c r="P55" s="35" t="s">
        <v>13</v>
      </c>
    </row>
    <row r="56" spans="1:16" x14ac:dyDescent="0.25">
      <c r="A56" s="36" t="s">
        <v>16</v>
      </c>
      <c r="B56" s="37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</row>
    <row r="57" spans="1:16" x14ac:dyDescent="0.25">
      <c r="A57" s="129" t="s">
        <v>17</v>
      </c>
      <c r="B57" s="130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</row>
    <row r="58" spans="1:16" x14ac:dyDescent="0.25">
      <c r="A58" s="36" t="s">
        <v>18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</row>
    <row r="59" spans="1:16" x14ac:dyDescent="0.25">
      <c r="A59" s="36" t="s">
        <v>19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1:16" x14ac:dyDescent="0.25">
      <c r="A60" s="36" t="s">
        <v>20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</row>
    <row r="61" spans="1:16" x14ac:dyDescent="0.25">
      <c r="A61" s="84" t="s">
        <v>119</v>
      </c>
      <c r="B61" s="8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</row>
    <row r="62" spans="1:16" x14ac:dyDescent="0.25">
      <c r="A62" s="84" t="s">
        <v>22</v>
      </c>
      <c r="B62" s="8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</row>
    <row r="63" spans="1:16" s="83" customFormat="1" x14ac:dyDescent="0.25">
      <c r="A63" s="81" t="s">
        <v>14</v>
      </c>
      <c r="B63" s="82"/>
      <c r="C63" s="82">
        <f t="shared" ref="C63:P63" si="4">SUM(C56:C62)</f>
        <v>0</v>
      </c>
      <c r="D63" s="82">
        <f t="shared" si="4"/>
        <v>0</v>
      </c>
      <c r="E63" s="82">
        <f t="shared" si="4"/>
        <v>0</v>
      </c>
      <c r="F63" s="82">
        <f t="shared" si="4"/>
        <v>0</v>
      </c>
      <c r="G63" s="82">
        <f t="shared" si="4"/>
        <v>0</v>
      </c>
      <c r="H63" s="82">
        <f t="shared" si="4"/>
        <v>0</v>
      </c>
      <c r="I63" s="82">
        <f t="shared" si="4"/>
        <v>0</v>
      </c>
      <c r="J63" s="82">
        <f t="shared" si="4"/>
        <v>0</v>
      </c>
      <c r="K63" s="82">
        <f t="shared" si="4"/>
        <v>0</v>
      </c>
      <c r="L63" s="82">
        <f t="shared" si="4"/>
        <v>0</v>
      </c>
      <c r="M63" s="82">
        <f t="shared" si="4"/>
        <v>0</v>
      </c>
      <c r="N63" s="82">
        <f t="shared" si="4"/>
        <v>0</v>
      </c>
      <c r="O63" s="82">
        <f t="shared" si="4"/>
        <v>0</v>
      </c>
      <c r="P63" s="82">
        <f t="shared" si="4"/>
        <v>0</v>
      </c>
    </row>
    <row r="64" spans="1:16" s="83" customFormat="1" x14ac:dyDescent="0.25">
      <c r="A64" s="86" t="s">
        <v>23</v>
      </c>
      <c r="N64" s="87" t="s">
        <v>15</v>
      </c>
      <c r="P64" s="88">
        <f>SUM(C63:P63)</f>
        <v>0</v>
      </c>
    </row>
    <row r="65" spans="1:16" x14ac:dyDescent="0.25">
      <c r="A65" s="41"/>
      <c r="B65" s="41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3"/>
      <c r="P65" s="43"/>
    </row>
    <row r="67" spans="1:16" ht="16.5" thickBot="1" x14ac:dyDescent="0.3">
      <c r="A67" s="31" t="s">
        <v>159</v>
      </c>
    </row>
    <row r="68" spans="1:16" ht="16.5" thickBot="1" x14ac:dyDescent="0.3">
      <c r="A68" s="32"/>
      <c r="B68" s="33"/>
      <c r="C68" s="34" t="s">
        <v>0</v>
      </c>
      <c r="D68" s="35" t="s">
        <v>1</v>
      </c>
      <c r="E68" s="35" t="s">
        <v>2</v>
      </c>
      <c r="F68" s="35" t="s">
        <v>3</v>
      </c>
      <c r="G68" s="35" t="s">
        <v>4</v>
      </c>
      <c r="H68" s="35" t="s">
        <v>5</v>
      </c>
      <c r="I68" s="35" t="s">
        <v>6</v>
      </c>
      <c r="J68" s="35" t="s">
        <v>7</v>
      </c>
      <c r="K68" s="35" t="s">
        <v>8</v>
      </c>
      <c r="L68" s="35" t="s">
        <v>9</v>
      </c>
      <c r="M68" s="35" t="s">
        <v>10</v>
      </c>
      <c r="N68" s="35" t="s">
        <v>11</v>
      </c>
      <c r="O68" s="35" t="s">
        <v>12</v>
      </c>
      <c r="P68" s="35" t="s">
        <v>13</v>
      </c>
    </row>
    <row r="69" spans="1:16" x14ac:dyDescent="0.25">
      <c r="A69" s="36" t="s">
        <v>16</v>
      </c>
      <c r="B69" s="37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</row>
    <row r="70" spans="1:16" x14ac:dyDescent="0.25">
      <c r="A70" s="129" t="s">
        <v>17</v>
      </c>
      <c r="B70" s="130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</row>
    <row r="71" spans="1:16" x14ac:dyDescent="0.25">
      <c r="A71" s="36" t="s">
        <v>18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</row>
    <row r="72" spans="1:16" x14ac:dyDescent="0.25">
      <c r="A72" s="36" t="s">
        <v>19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</row>
    <row r="73" spans="1:16" x14ac:dyDescent="0.25">
      <c r="A73" s="36" t="s">
        <v>20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</row>
    <row r="74" spans="1:16" x14ac:dyDescent="0.25">
      <c r="A74" s="84" t="s">
        <v>119</v>
      </c>
      <c r="B74" s="85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</row>
    <row r="75" spans="1:16" x14ac:dyDescent="0.25">
      <c r="A75" s="84" t="s">
        <v>22</v>
      </c>
      <c r="B75" s="8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</row>
    <row r="76" spans="1:16" s="83" customFormat="1" x14ac:dyDescent="0.25">
      <c r="A76" s="81" t="s">
        <v>14</v>
      </c>
      <c r="B76" s="82"/>
      <c r="C76" s="82">
        <f t="shared" ref="C76:P76" si="5">SUM(C69:C75)</f>
        <v>0</v>
      </c>
      <c r="D76" s="82">
        <f t="shared" si="5"/>
        <v>0</v>
      </c>
      <c r="E76" s="82">
        <f t="shared" si="5"/>
        <v>0</v>
      </c>
      <c r="F76" s="82">
        <f t="shared" si="5"/>
        <v>0</v>
      </c>
      <c r="G76" s="82">
        <f t="shared" si="5"/>
        <v>0</v>
      </c>
      <c r="H76" s="82">
        <f t="shared" si="5"/>
        <v>0</v>
      </c>
      <c r="I76" s="82">
        <f t="shared" si="5"/>
        <v>0</v>
      </c>
      <c r="J76" s="82">
        <f t="shared" si="5"/>
        <v>0</v>
      </c>
      <c r="K76" s="82">
        <f t="shared" si="5"/>
        <v>0</v>
      </c>
      <c r="L76" s="82">
        <f t="shared" si="5"/>
        <v>0</v>
      </c>
      <c r="M76" s="82">
        <f t="shared" si="5"/>
        <v>0</v>
      </c>
      <c r="N76" s="82">
        <f t="shared" si="5"/>
        <v>0</v>
      </c>
      <c r="O76" s="82">
        <f t="shared" si="5"/>
        <v>0</v>
      </c>
      <c r="P76" s="82">
        <f t="shared" si="5"/>
        <v>0</v>
      </c>
    </row>
    <row r="77" spans="1:16" s="83" customFormat="1" x14ac:dyDescent="0.25">
      <c r="A77" s="86" t="s">
        <v>23</v>
      </c>
      <c r="N77" s="87" t="s">
        <v>15</v>
      </c>
      <c r="P77" s="88">
        <f>SUM(C76:P76)</f>
        <v>0</v>
      </c>
    </row>
    <row r="78" spans="1:16" x14ac:dyDescent="0.25">
      <c r="A78" s="41"/>
      <c r="B78" s="41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3"/>
      <c r="P78" s="43"/>
    </row>
    <row r="80" spans="1:16" ht="16.5" thickBot="1" x14ac:dyDescent="0.3">
      <c r="A80" s="31" t="s">
        <v>160</v>
      </c>
    </row>
    <row r="81" spans="1:16" ht="16.5" thickBot="1" x14ac:dyDescent="0.3">
      <c r="A81" s="32"/>
      <c r="B81" s="33"/>
      <c r="C81" s="34" t="s">
        <v>0</v>
      </c>
      <c r="D81" s="35" t="s">
        <v>1</v>
      </c>
      <c r="E81" s="35" t="s">
        <v>2</v>
      </c>
      <c r="F81" s="35" t="s">
        <v>3</v>
      </c>
      <c r="G81" s="35" t="s">
        <v>4</v>
      </c>
      <c r="H81" s="35" t="s">
        <v>5</v>
      </c>
      <c r="I81" s="35" t="s">
        <v>6</v>
      </c>
      <c r="J81" s="35" t="s">
        <v>7</v>
      </c>
      <c r="K81" s="35" t="s">
        <v>8</v>
      </c>
      <c r="L81" s="35" t="s">
        <v>9</v>
      </c>
      <c r="M81" s="35" t="s">
        <v>10</v>
      </c>
      <c r="N81" s="35" t="s">
        <v>11</v>
      </c>
      <c r="O81" s="35" t="s">
        <v>12</v>
      </c>
      <c r="P81" s="35" t="s">
        <v>13</v>
      </c>
    </row>
    <row r="82" spans="1:16" x14ac:dyDescent="0.25">
      <c r="A82" s="36" t="s">
        <v>16</v>
      </c>
      <c r="B82" s="37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</row>
    <row r="83" spans="1:16" x14ac:dyDescent="0.25">
      <c r="A83" s="129" t="s">
        <v>17</v>
      </c>
      <c r="B83" s="130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</row>
    <row r="84" spans="1:16" x14ac:dyDescent="0.25">
      <c r="A84" s="36" t="s">
        <v>18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</row>
    <row r="85" spans="1:16" x14ac:dyDescent="0.25">
      <c r="A85" s="36" t="s">
        <v>19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</row>
    <row r="86" spans="1:16" x14ac:dyDescent="0.25">
      <c r="A86" s="36" t="s">
        <v>20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</row>
    <row r="87" spans="1:16" x14ac:dyDescent="0.25">
      <c r="A87" s="84" t="s">
        <v>119</v>
      </c>
      <c r="B87" s="85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</row>
    <row r="88" spans="1:16" x14ac:dyDescent="0.25">
      <c r="A88" s="84" t="s">
        <v>22</v>
      </c>
      <c r="B88" s="85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</row>
    <row r="89" spans="1:16" s="83" customFormat="1" x14ac:dyDescent="0.25">
      <c r="A89" s="81" t="s">
        <v>14</v>
      </c>
      <c r="B89" s="82"/>
      <c r="C89" s="82">
        <f t="shared" ref="C89:P89" si="6">SUM(C82:C88)</f>
        <v>0</v>
      </c>
      <c r="D89" s="82">
        <f t="shared" si="6"/>
        <v>0</v>
      </c>
      <c r="E89" s="82">
        <f t="shared" si="6"/>
        <v>0</v>
      </c>
      <c r="F89" s="82">
        <f t="shared" si="6"/>
        <v>0</v>
      </c>
      <c r="G89" s="82">
        <f t="shared" si="6"/>
        <v>0</v>
      </c>
      <c r="H89" s="82">
        <f t="shared" si="6"/>
        <v>0</v>
      </c>
      <c r="I89" s="82">
        <f t="shared" si="6"/>
        <v>0</v>
      </c>
      <c r="J89" s="82">
        <f t="shared" si="6"/>
        <v>0</v>
      </c>
      <c r="K89" s="82">
        <f t="shared" si="6"/>
        <v>0</v>
      </c>
      <c r="L89" s="82">
        <f t="shared" si="6"/>
        <v>0</v>
      </c>
      <c r="M89" s="82">
        <f t="shared" si="6"/>
        <v>0</v>
      </c>
      <c r="N89" s="82">
        <f t="shared" si="6"/>
        <v>0</v>
      </c>
      <c r="O89" s="82">
        <f t="shared" si="6"/>
        <v>0</v>
      </c>
      <c r="P89" s="82">
        <f t="shared" si="6"/>
        <v>0</v>
      </c>
    </row>
    <row r="90" spans="1:16" s="83" customFormat="1" x14ac:dyDescent="0.25">
      <c r="A90" s="86" t="s">
        <v>23</v>
      </c>
      <c r="N90" s="87" t="s">
        <v>15</v>
      </c>
      <c r="P90" s="88">
        <f>SUM(C89:P89)</f>
        <v>0</v>
      </c>
    </row>
    <row r="91" spans="1:16" x14ac:dyDescent="0.25">
      <c r="A91" s="41"/>
      <c r="B91" s="41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3"/>
      <c r="P91" s="43"/>
    </row>
    <row r="93" spans="1:16" ht="16.5" thickBot="1" x14ac:dyDescent="0.3">
      <c r="A93" s="31" t="s">
        <v>161</v>
      </c>
    </row>
    <row r="94" spans="1:16" ht="16.5" thickBot="1" x14ac:dyDescent="0.3">
      <c r="A94" s="32"/>
      <c r="B94" s="33"/>
      <c r="C94" s="34" t="s">
        <v>0</v>
      </c>
      <c r="D94" s="35" t="s">
        <v>1</v>
      </c>
      <c r="E94" s="35" t="s">
        <v>2</v>
      </c>
      <c r="F94" s="35" t="s">
        <v>3</v>
      </c>
      <c r="G94" s="35" t="s">
        <v>4</v>
      </c>
      <c r="H94" s="35" t="s">
        <v>5</v>
      </c>
      <c r="I94" s="35" t="s">
        <v>6</v>
      </c>
      <c r="J94" s="35" t="s">
        <v>7</v>
      </c>
      <c r="K94" s="35" t="s">
        <v>8</v>
      </c>
      <c r="L94" s="35" t="s">
        <v>9</v>
      </c>
      <c r="M94" s="35" t="s">
        <v>10</v>
      </c>
      <c r="N94" s="35" t="s">
        <v>11</v>
      </c>
      <c r="O94" s="35" t="s">
        <v>12</v>
      </c>
      <c r="P94" s="35" t="s">
        <v>13</v>
      </c>
    </row>
    <row r="95" spans="1:16" x14ac:dyDescent="0.25">
      <c r="A95" s="36" t="s">
        <v>16</v>
      </c>
      <c r="B95" s="37"/>
      <c r="C95" s="36"/>
      <c r="D95" s="36">
        <v>8</v>
      </c>
      <c r="E95" s="36">
        <v>21</v>
      </c>
      <c r="F95" s="36">
        <v>130</v>
      </c>
      <c r="G95" s="36">
        <v>120</v>
      </c>
      <c r="H95" s="36">
        <v>7</v>
      </c>
      <c r="I95" s="36"/>
      <c r="J95" s="36"/>
      <c r="K95" s="36"/>
      <c r="L95" s="36"/>
      <c r="M95" s="36"/>
      <c r="N95" s="36"/>
      <c r="O95" s="36"/>
      <c r="P95" s="36"/>
    </row>
    <row r="96" spans="1:16" x14ac:dyDescent="0.25">
      <c r="A96" s="129" t="s">
        <v>17</v>
      </c>
      <c r="B96" s="130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</row>
    <row r="97" spans="1:16" x14ac:dyDescent="0.25">
      <c r="A97" s="36" t="s">
        <v>18</v>
      </c>
      <c r="B97" s="36"/>
      <c r="C97" s="36"/>
      <c r="D97" s="36">
        <v>3</v>
      </c>
      <c r="E97" s="36">
        <v>4</v>
      </c>
      <c r="F97" s="36">
        <v>5</v>
      </c>
      <c r="G97" s="36">
        <v>6</v>
      </c>
      <c r="H97" s="36">
        <v>2</v>
      </c>
      <c r="I97" s="36"/>
      <c r="J97" s="36"/>
      <c r="K97" s="36"/>
      <c r="L97" s="36"/>
      <c r="M97" s="36"/>
      <c r="N97" s="36"/>
      <c r="O97" s="36"/>
      <c r="P97" s="36"/>
    </row>
    <row r="98" spans="1:16" x14ac:dyDescent="0.25">
      <c r="A98" s="36" t="s">
        <v>19</v>
      </c>
      <c r="B98" s="36"/>
      <c r="C98" s="36"/>
      <c r="D98" s="36">
        <v>19</v>
      </c>
      <c r="E98" s="36">
        <v>11</v>
      </c>
      <c r="F98" s="36">
        <v>19</v>
      </c>
      <c r="G98" s="36">
        <v>10</v>
      </c>
      <c r="H98" s="36">
        <v>5</v>
      </c>
      <c r="I98" s="36"/>
      <c r="J98" s="36"/>
      <c r="K98" s="36"/>
      <c r="L98" s="36"/>
      <c r="M98" s="36"/>
      <c r="N98" s="36"/>
      <c r="O98" s="36"/>
      <c r="P98" s="36"/>
    </row>
    <row r="99" spans="1:16" x14ac:dyDescent="0.25">
      <c r="A99" s="36" t="s">
        <v>20</v>
      </c>
      <c r="B99" s="36"/>
      <c r="C99" s="36"/>
      <c r="D99" s="36">
        <v>17</v>
      </c>
      <c r="E99" s="36">
        <v>9</v>
      </c>
      <c r="F99" s="36">
        <v>23</v>
      </c>
      <c r="G99" s="36">
        <v>28</v>
      </c>
      <c r="H99" s="36">
        <v>7</v>
      </c>
      <c r="I99" s="36"/>
      <c r="J99" s="36"/>
      <c r="K99" s="36"/>
      <c r="L99" s="36"/>
      <c r="M99" s="36"/>
      <c r="N99" s="36"/>
      <c r="O99" s="36"/>
      <c r="P99" s="36"/>
    </row>
    <row r="100" spans="1:16" x14ac:dyDescent="0.25">
      <c r="A100" s="84" t="s">
        <v>119</v>
      </c>
      <c r="B100" s="85"/>
      <c r="C100" s="36"/>
      <c r="D100" s="36">
        <v>2</v>
      </c>
      <c r="E100" s="36">
        <v>1</v>
      </c>
      <c r="F100" s="36">
        <v>1</v>
      </c>
      <c r="G100" s="36">
        <v>3</v>
      </c>
      <c r="H100" s="36">
        <v>1</v>
      </c>
      <c r="I100" s="36"/>
      <c r="J100" s="36"/>
      <c r="K100" s="36"/>
      <c r="L100" s="36"/>
      <c r="M100" s="36"/>
      <c r="N100" s="36"/>
      <c r="O100" s="36"/>
      <c r="P100" s="36"/>
    </row>
    <row r="101" spans="1:16" x14ac:dyDescent="0.25">
      <c r="A101" s="84" t="s">
        <v>22</v>
      </c>
      <c r="B101" s="85"/>
      <c r="C101" s="36"/>
      <c r="D101" s="36">
        <v>2</v>
      </c>
      <c r="E101" s="36">
        <v>8</v>
      </c>
      <c r="F101" s="36">
        <v>13</v>
      </c>
      <c r="G101" s="36">
        <v>11</v>
      </c>
      <c r="H101" s="36">
        <v>2</v>
      </c>
      <c r="I101" s="36"/>
      <c r="J101" s="36"/>
      <c r="K101" s="36"/>
      <c r="L101" s="36"/>
      <c r="M101" s="36"/>
      <c r="N101" s="36"/>
      <c r="O101" s="36"/>
      <c r="P101" s="36"/>
    </row>
    <row r="102" spans="1:16" s="83" customFormat="1" x14ac:dyDescent="0.25">
      <c r="A102" s="81" t="s">
        <v>14</v>
      </c>
      <c r="B102" s="82"/>
      <c r="C102" s="82">
        <f t="shared" ref="C102:P102" si="7">SUM(C95:C101)</f>
        <v>0</v>
      </c>
      <c r="D102" s="82">
        <f t="shared" si="7"/>
        <v>51</v>
      </c>
      <c r="E102" s="82">
        <f t="shared" si="7"/>
        <v>54</v>
      </c>
      <c r="F102" s="82">
        <f t="shared" si="7"/>
        <v>191</v>
      </c>
      <c r="G102" s="82">
        <f t="shared" si="7"/>
        <v>178</v>
      </c>
      <c r="H102" s="82">
        <f t="shared" si="7"/>
        <v>24</v>
      </c>
      <c r="I102" s="82">
        <f t="shared" si="7"/>
        <v>0</v>
      </c>
      <c r="J102" s="82">
        <f t="shared" si="7"/>
        <v>0</v>
      </c>
      <c r="K102" s="82">
        <f t="shared" si="7"/>
        <v>0</v>
      </c>
      <c r="L102" s="82">
        <f t="shared" si="7"/>
        <v>0</v>
      </c>
      <c r="M102" s="82">
        <f t="shared" si="7"/>
        <v>0</v>
      </c>
      <c r="N102" s="82">
        <f t="shared" si="7"/>
        <v>0</v>
      </c>
      <c r="O102" s="82">
        <f t="shared" si="7"/>
        <v>0</v>
      </c>
      <c r="P102" s="82">
        <f t="shared" si="7"/>
        <v>0</v>
      </c>
    </row>
    <row r="103" spans="1:16" s="83" customFormat="1" x14ac:dyDescent="0.25">
      <c r="A103" s="86" t="s">
        <v>23</v>
      </c>
      <c r="N103" s="87" t="s">
        <v>15</v>
      </c>
      <c r="P103" s="88">
        <f>SUM(C102:P102)</f>
        <v>498</v>
      </c>
    </row>
    <row r="104" spans="1:16" x14ac:dyDescent="0.25">
      <c r="A104" s="41"/>
      <c r="B104" s="41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3"/>
      <c r="P104" s="43"/>
    </row>
    <row r="106" spans="1:16" ht="16.5" thickBot="1" x14ac:dyDescent="0.3">
      <c r="A106" s="31" t="s">
        <v>162</v>
      </c>
    </row>
    <row r="107" spans="1:16" ht="16.5" thickBot="1" x14ac:dyDescent="0.3">
      <c r="A107" s="32"/>
      <c r="B107" s="33"/>
      <c r="C107" s="34" t="s">
        <v>0</v>
      </c>
      <c r="D107" s="35" t="s">
        <v>1</v>
      </c>
      <c r="E107" s="35" t="s">
        <v>2</v>
      </c>
      <c r="F107" s="35" t="s">
        <v>3</v>
      </c>
      <c r="G107" s="35" t="s">
        <v>4</v>
      </c>
      <c r="H107" s="35" t="s">
        <v>5</v>
      </c>
      <c r="I107" s="35" t="s">
        <v>6</v>
      </c>
      <c r="J107" s="35" t="s">
        <v>7</v>
      </c>
      <c r="K107" s="35" t="s">
        <v>8</v>
      </c>
      <c r="L107" s="35" t="s">
        <v>9</v>
      </c>
      <c r="M107" s="35" t="s">
        <v>10</v>
      </c>
      <c r="N107" s="35" t="s">
        <v>11</v>
      </c>
      <c r="O107" s="35" t="s">
        <v>12</v>
      </c>
      <c r="P107" s="35" t="s">
        <v>13</v>
      </c>
    </row>
    <row r="108" spans="1:16" x14ac:dyDescent="0.25">
      <c r="A108" s="36" t="s">
        <v>16</v>
      </c>
      <c r="B108" s="3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</row>
    <row r="109" spans="1:16" x14ac:dyDescent="0.25">
      <c r="A109" s="129" t="s">
        <v>17</v>
      </c>
      <c r="B109" s="130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</row>
    <row r="110" spans="1:16" x14ac:dyDescent="0.25">
      <c r="A110" s="36" t="s">
        <v>18</v>
      </c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</row>
    <row r="111" spans="1:16" x14ac:dyDescent="0.25">
      <c r="A111" s="36" t="s">
        <v>19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</row>
    <row r="112" spans="1:16" x14ac:dyDescent="0.25">
      <c r="A112" s="36" t="s">
        <v>20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</row>
    <row r="113" spans="1:16" x14ac:dyDescent="0.25">
      <c r="A113" s="84" t="s">
        <v>119</v>
      </c>
      <c r="B113" s="8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</row>
    <row r="114" spans="1:16" x14ac:dyDescent="0.25">
      <c r="A114" s="84" t="s">
        <v>22</v>
      </c>
      <c r="B114" s="8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</row>
    <row r="115" spans="1:16" s="83" customFormat="1" x14ac:dyDescent="0.25">
      <c r="A115" s="81" t="s">
        <v>14</v>
      </c>
      <c r="B115" s="82"/>
      <c r="C115" s="82">
        <f t="shared" ref="C115:P115" si="8">SUM(C108:C114)</f>
        <v>0</v>
      </c>
      <c r="D115" s="82">
        <f t="shared" si="8"/>
        <v>0</v>
      </c>
      <c r="E115" s="82">
        <f t="shared" si="8"/>
        <v>0</v>
      </c>
      <c r="F115" s="82">
        <f t="shared" si="8"/>
        <v>0</v>
      </c>
      <c r="G115" s="82">
        <f t="shared" si="8"/>
        <v>0</v>
      </c>
      <c r="H115" s="82">
        <f t="shared" si="8"/>
        <v>0</v>
      </c>
      <c r="I115" s="82">
        <f t="shared" si="8"/>
        <v>0</v>
      </c>
      <c r="J115" s="82">
        <f t="shared" si="8"/>
        <v>0</v>
      </c>
      <c r="K115" s="82">
        <f t="shared" si="8"/>
        <v>0</v>
      </c>
      <c r="L115" s="82">
        <f t="shared" si="8"/>
        <v>0</v>
      </c>
      <c r="M115" s="82">
        <f t="shared" si="8"/>
        <v>0</v>
      </c>
      <c r="N115" s="82">
        <f t="shared" si="8"/>
        <v>0</v>
      </c>
      <c r="O115" s="82">
        <f t="shared" si="8"/>
        <v>0</v>
      </c>
      <c r="P115" s="82">
        <f t="shared" si="8"/>
        <v>0</v>
      </c>
    </row>
    <row r="116" spans="1:16" s="83" customFormat="1" x14ac:dyDescent="0.25">
      <c r="A116" s="86" t="s">
        <v>23</v>
      </c>
      <c r="N116" s="87" t="s">
        <v>15</v>
      </c>
      <c r="P116" s="88">
        <f>SUM(C115:P115)</f>
        <v>0</v>
      </c>
    </row>
    <row r="117" spans="1:16" x14ac:dyDescent="0.25">
      <c r="A117" s="41"/>
      <c r="B117" s="41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3"/>
      <c r="P117" s="43"/>
    </row>
    <row r="119" spans="1:16" ht="16.5" thickBot="1" x14ac:dyDescent="0.3">
      <c r="A119" s="31" t="s">
        <v>163</v>
      </c>
    </row>
    <row r="120" spans="1:16" ht="16.5" thickBot="1" x14ac:dyDescent="0.3">
      <c r="A120" s="32"/>
      <c r="B120" s="33"/>
      <c r="C120" s="34" t="s">
        <v>0</v>
      </c>
      <c r="D120" s="35" t="s">
        <v>1</v>
      </c>
      <c r="E120" s="35" t="s">
        <v>2</v>
      </c>
      <c r="F120" s="35" t="s">
        <v>3</v>
      </c>
      <c r="G120" s="35" t="s">
        <v>4</v>
      </c>
      <c r="H120" s="35" t="s">
        <v>5</v>
      </c>
      <c r="I120" s="35" t="s">
        <v>6</v>
      </c>
      <c r="J120" s="35" t="s">
        <v>7</v>
      </c>
      <c r="K120" s="35" t="s">
        <v>8</v>
      </c>
      <c r="L120" s="35" t="s">
        <v>9</v>
      </c>
      <c r="M120" s="35" t="s">
        <v>10</v>
      </c>
      <c r="N120" s="35" t="s">
        <v>11</v>
      </c>
      <c r="O120" s="35" t="s">
        <v>12</v>
      </c>
      <c r="P120" s="35" t="s">
        <v>13</v>
      </c>
    </row>
    <row r="121" spans="1:16" x14ac:dyDescent="0.25">
      <c r="A121" s="36" t="s">
        <v>16</v>
      </c>
      <c r="B121" s="37"/>
      <c r="C121" s="36"/>
      <c r="D121" s="36">
        <v>2</v>
      </c>
      <c r="E121" s="36">
        <v>5</v>
      </c>
      <c r="F121" s="36">
        <v>6</v>
      </c>
      <c r="G121" s="36">
        <v>0</v>
      </c>
      <c r="H121" s="36">
        <v>9</v>
      </c>
      <c r="I121" s="36"/>
      <c r="J121" s="36"/>
      <c r="K121" s="36">
        <v>10</v>
      </c>
      <c r="L121" s="36">
        <v>15</v>
      </c>
      <c r="M121" s="36">
        <v>110</v>
      </c>
      <c r="N121" s="36">
        <v>111</v>
      </c>
      <c r="O121" s="36"/>
      <c r="P121" s="36"/>
    </row>
    <row r="122" spans="1:16" x14ac:dyDescent="0.25">
      <c r="A122" s="129" t="s">
        <v>17</v>
      </c>
      <c r="B122" s="130"/>
      <c r="C122" s="36"/>
      <c r="D122" s="36">
        <v>5</v>
      </c>
      <c r="E122" s="36">
        <v>0</v>
      </c>
      <c r="F122" s="36">
        <v>5</v>
      </c>
      <c r="G122" s="36">
        <v>1</v>
      </c>
      <c r="H122" s="36">
        <v>1</v>
      </c>
      <c r="I122" s="36"/>
      <c r="J122" s="36"/>
      <c r="K122" s="36"/>
      <c r="L122" s="36"/>
      <c r="M122" s="36"/>
      <c r="N122" s="36"/>
      <c r="O122" s="36"/>
      <c r="P122" s="36"/>
    </row>
    <row r="123" spans="1:16" x14ac:dyDescent="0.25">
      <c r="A123" s="36" t="s">
        <v>18</v>
      </c>
      <c r="B123" s="36"/>
      <c r="C123" s="36"/>
      <c r="D123" s="36">
        <v>7</v>
      </c>
      <c r="E123" s="36">
        <v>7</v>
      </c>
      <c r="F123" s="36">
        <v>9</v>
      </c>
      <c r="G123" s="36">
        <v>8</v>
      </c>
      <c r="H123" s="36">
        <v>11</v>
      </c>
      <c r="I123" s="36"/>
      <c r="J123" s="36"/>
      <c r="K123" s="36">
        <v>5</v>
      </c>
      <c r="L123" s="36">
        <v>4</v>
      </c>
      <c r="M123" s="36">
        <v>3</v>
      </c>
      <c r="N123" s="36">
        <v>3</v>
      </c>
      <c r="O123" s="36"/>
      <c r="P123" s="36"/>
    </row>
    <row r="124" spans="1:16" x14ac:dyDescent="0.25">
      <c r="A124" s="36" t="s">
        <v>19</v>
      </c>
      <c r="B124" s="36"/>
      <c r="C124" s="36"/>
      <c r="D124" s="36">
        <v>7</v>
      </c>
      <c r="E124" s="36">
        <v>10</v>
      </c>
      <c r="F124" s="36">
        <v>9</v>
      </c>
      <c r="G124" s="36">
        <v>2</v>
      </c>
      <c r="H124" s="36">
        <v>9</v>
      </c>
      <c r="I124" s="36"/>
      <c r="J124" s="36"/>
      <c r="K124" s="36">
        <v>11</v>
      </c>
      <c r="L124" s="36">
        <v>14</v>
      </c>
      <c r="M124" s="36">
        <v>14</v>
      </c>
      <c r="N124" s="36">
        <v>15</v>
      </c>
      <c r="O124" s="36"/>
      <c r="P124" s="36"/>
    </row>
    <row r="125" spans="1:16" x14ac:dyDescent="0.25">
      <c r="A125" s="36" t="s">
        <v>20</v>
      </c>
      <c r="B125" s="36"/>
      <c r="C125" s="36"/>
      <c r="D125" s="36">
        <v>10</v>
      </c>
      <c r="E125" s="36">
        <v>0</v>
      </c>
      <c r="F125" s="36">
        <v>9</v>
      </c>
      <c r="G125" s="36">
        <v>1</v>
      </c>
      <c r="H125" s="36">
        <v>5</v>
      </c>
      <c r="I125" s="36"/>
      <c r="J125" s="36"/>
      <c r="K125" s="36">
        <v>16</v>
      </c>
      <c r="L125" s="36">
        <v>23</v>
      </c>
      <c r="M125" s="36">
        <v>22</v>
      </c>
      <c r="N125" s="36">
        <v>27</v>
      </c>
      <c r="O125" s="36"/>
      <c r="P125" s="36"/>
    </row>
    <row r="126" spans="1:16" x14ac:dyDescent="0.25">
      <c r="A126" s="84" t="s">
        <v>119</v>
      </c>
      <c r="B126" s="85"/>
      <c r="C126" s="36"/>
      <c r="D126" s="36">
        <v>4</v>
      </c>
      <c r="E126" s="36">
        <v>0</v>
      </c>
      <c r="F126" s="36">
        <v>3</v>
      </c>
      <c r="G126" s="36">
        <v>11</v>
      </c>
      <c r="H126" s="36">
        <v>11</v>
      </c>
      <c r="I126" s="36"/>
      <c r="J126" s="36"/>
      <c r="K126" s="36">
        <v>1</v>
      </c>
      <c r="L126" s="36">
        <v>2</v>
      </c>
      <c r="M126" s="36">
        <v>3</v>
      </c>
      <c r="N126" s="36">
        <v>1</v>
      </c>
      <c r="O126" s="36"/>
      <c r="P126" s="36"/>
    </row>
    <row r="127" spans="1:16" x14ac:dyDescent="0.25">
      <c r="A127" s="84" t="s">
        <v>22</v>
      </c>
      <c r="B127" s="85"/>
      <c r="C127" s="36"/>
      <c r="D127" s="36">
        <v>0</v>
      </c>
      <c r="E127" s="36">
        <v>5</v>
      </c>
      <c r="F127" s="36">
        <v>6</v>
      </c>
      <c r="G127" s="36">
        <v>2</v>
      </c>
      <c r="H127" s="36">
        <v>2</v>
      </c>
      <c r="I127" s="36"/>
      <c r="J127" s="36"/>
      <c r="K127" s="36">
        <v>2</v>
      </c>
      <c r="L127" s="36">
        <v>6</v>
      </c>
      <c r="M127" s="36">
        <v>7</v>
      </c>
      <c r="N127" s="36">
        <v>6</v>
      </c>
      <c r="O127" s="36"/>
      <c r="P127" s="36"/>
    </row>
    <row r="128" spans="1:16" s="83" customFormat="1" x14ac:dyDescent="0.25">
      <c r="A128" s="81" t="s">
        <v>14</v>
      </c>
      <c r="B128" s="82"/>
      <c r="C128" s="82">
        <f t="shared" ref="C128:P128" si="9">SUM(C121:C127)</f>
        <v>0</v>
      </c>
      <c r="D128" s="82">
        <f t="shared" si="9"/>
        <v>35</v>
      </c>
      <c r="E128" s="82">
        <f t="shared" si="9"/>
        <v>27</v>
      </c>
      <c r="F128" s="82">
        <f t="shared" si="9"/>
        <v>47</v>
      </c>
      <c r="G128" s="82">
        <f t="shared" si="9"/>
        <v>25</v>
      </c>
      <c r="H128" s="82">
        <f t="shared" si="9"/>
        <v>48</v>
      </c>
      <c r="I128" s="82">
        <f t="shared" si="9"/>
        <v>0</v>
      </c>
      <c r="J128" s="82">
        <f t="shared" si="9"/>
        <v>0</v>
      </c>
      <c r="K128" s="82">
        <f t="shared" si="9"/>
        <v>45</v>
      </c>
      <c r="L128" s="82">
        <f t="shared" si="9"/>
        <v>64</v>
      </c>
      <c r="M128" s="82">
        <f t="shared" si="9"/>
        <v>159</v>
      </c>
      <c r="N128" s="82">
        <f t="shared" si="9"/>
        <v>163</v>
      </c>
      <c r="O128" s="82">
        <f t="shared" si="9"/>
        <v>0</v>
      </c>
      <c r="P128" s="82">
        <f t="shared" si="9"/>
        <v>0</v>
      </c>
    </row>
    <row r="129" spans="1:16" s="83" customFormat="1" x14ac:dyDescent="0.25">
      <c r="A129" s="86" t="s">
        <v>23</v>
      </c>
      <c r="N129" s="87" t="s">
        <v>15</v>
      </c>
      <c r="P129" s="88">
        <f>SUM(C128:P128)</f>
        <v>613</v>
      </c>
    </row>
    <row r="130" spans="1:16" x14ac:dyDescent="0.25">
      <c r="A130" s="41"/>
      <c r="B130" s="41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3"/>
      <c r="P130" s="43"/>
    </row>
    <row r="132" spans="1:16" ht="16.5" thickBot="1" x14ac:dyDescent="0.3">
      <c r="A132" s="31" t="s">
        <v>164</v>
      </c>
    </row>
    <row r="133" spans="1:16" ht="16.5" thickBot="1" x14ac:dyDescent="0.3">
      <c r="A133" s="32"/>
      <c r="B133" s="33"/>
      <c r="C133" s="34" t="s">
        <v>0</v>
      </c>
      <c r="D133" s="35" t="s">
        <v>1</v>
      </c>
      <c r="E133" s="35" t="s">
        <v>2</v>
      </c>
      <c r="F133" s="35" t="s">
        <v>3</v>
      </c>
      <c r="G133" s="35" t="s">
        <v>4</v>
      </c>
      <c r="H133" s="35" t="s">
        <v>5</v>
      </c>
      <c r="I133" s="35" t="s">
        <v>6</v>
      </c>
      <c r="J133" s="35" t="s">
        <v>7</v>
      </c>
      <c r="K133" s="35" t="s">
        <v>8</v>
      </c>
      <c r="L133" s="35" t="s">
        <v>9</v>
      </c>
      <c r="M133" s="35" t="s">
        <v>10</v>
      </c>
      <c r="N133" s="35" t="s">
        <v>11</v>
      </c>
      <c r="O133" s="35" t="s">
        <v>12</v>
      </c>
      <c r="P133" s="35" t="s">
        <v>13</v>
      </c>
    </row>
    <row r="134" spans="1:16" x14ac:dyDescent="0.25">
      <c r="A134" s="36" t="s">
        <v>16</v>
      </c>
      <c r="B134" s="37"/>
      <c r="C134" s="36"/>
      <c r="D134" s="36">
        <v>2</v>
      </c>
      <c r="E134" s="36">
        <v>5</v>
      </c>
      <c r="F134" s="36">
        <v>6</v>
      </c>
      <c r="G134" s="36">
        <v>0</v>
      </c>
      <c r="H134" s="36">
        <v>9</v>
      </c>
      <c r="I134" s="36"/>
      <c r="J134" s="36"/>
      <c r="K134" s="36">
        <v>10</v>
      </c>
      <c r="L134" s="36">
        <v>15</v>
      </c>
      <c r="M134" s="36">
        <v>110</v>
      </c>
      <c r="N134" s="36">
        <v>111</v>
      </c>
      <c r="O134" s="36"/>
      <c r="P134" s="36"/>
    </row>
    <row r="135" spans="1:16" x14ac:dyDescent="0.25">
      <c r="A135" s="129" t="s">
        <v>17</v>
      </c>
      <c r="B135" s="130"/>
      <c r="C135" s="36"/>
      <c r="D135" s="36">
        <v>5</v>
      </c>
      <c r="E135" s="36">
        <v>0</v>
      </c>
      <c r="F135" s="36">
        <v>5</v>
      </c>
      <c r="G135" s="36">
        <v>1</v>
      </c>
      <c r="H135" s="36">
        <v>1</v>
      </c>
      <c r="I135" s="36"/>
      <c r="J135" s="36"/>
      <c r="K135" s="36"/>
      <c r="L135" s="36"/>
      <c r="M135" s="36"/>
      <c r="N135" s="36"/>
      <c r="O135" s="36"/>
      <c r="P135" s="36"/>
    </row>
    <row r="136" spans="1:16" x14ac:dyDescent="0.25">
      <c r="A136" s="36" t="s">
        <v>18</v>
      </c>
      <c r="B136" s="36"/>
      <c r="C136" s="36"/>
      <c r="D136" s="36"/>
      <c r="E136" s="36">
        <v>7</v>
      </c>
      <c r="F136" s="36">
        <v>9</v>
      </c>
      <c r="G136" s="36">
        <v>8</v>
      </c>
      <c r="H136" s="36"/>
      <c r="I136" s="36"/>
      <c r="J136" s="36"/>
      <c r="K136" s="36">
        <v>5</v>
      </c>
      <c r="L136" s="36"/>
      <c r="M136" s="36">
        <v>3</v>
      </c>
      <c r="N136" s="36">
        <v>3</v>
      </c>
      <c r="O136" s="36"/>
      <c r="P136" s="36"/>
    </row>
    <row r="137" spans="1:16" x14ac:dyDescent="0.25">
      <c r="A137" s="36" t="s">
        <v>19</v>
      </c>
      <c r="B137" s="36"/>
      <c r="C137" s="36"/>
      <c r="D137" s="36">
        <v>7</v>
      </c>
      <c r="E137" s="36">
        <v>10</v>
      </c>
      <c r="F137" s="36"/>
      <c r="G137" s="36">
        <v>2</v>
      </c>
      <c r="H137" s="36">
        <v>9</v>
      </c>
      <c r="I137" s="36"/>
      <c r="J137" s="36"/>
      <c r="K137" s="36">
        <v>11</v>
      </c>
      <c r="L137" s="36"/>
      <c r="M137" s="36">
        <v>14</v>
      </c>
      <c r="N137" s="36">
        <v>15</v>
      </c>
      <c r="O137" s="36"/>
      <c r="P137" s="36"/>
    </row>
    <row r="138" spans="1:16" x14ac:dyDescent="0.25">
      <c r="A138" s="36" t="s">
        <v>20</v>
      </c>
      <c r="B138" s="36"/>
      <c r="C138" s="36"/>
      <c r="D138" s="36">
        <v>10</v>
      </c>
      <c r="E138" s="36">
        <v>0</v>
      </c>
      <c r="F138" s="36"/>
      <c r="G138" s="36">
        <v>1</v>
      </c>
      <c r="H138" s="36">
        <v>5</v>
      </c>
      <c r="I138" s="36"/>
      <c r="J138" s="36"/>
      <c r="K138" s="36">
        <v>16</v>
      </c>
      <c r="L138" s="36"/>
      <c r="M138" s="36">
        <v>22</v>
      </c>
      <c r="N138" s="36">
        <v>27</v>
      </c>
      <c r="O138" s="36"/>
      <c r="P138" s="36"/>
    </row>
    <row r="139" spans="1:16" x14ac:dyDescent="0.25">
      <c r="A139" s="84" t="s">
        <v>119</v>
      </c>
      <c r="B139" s="85"/>
      <c r="C139" s="36"/>
      <c r="D139" s="36"/>
      <c r="E139" s="36">
        <v>0</v>
      </c>
      <c r="F139" s="36">
        <v>3</v>
      </c>
      <c r="G139" s="36">
        <v>11</v>
      </c>
      <c r="H139" s="36">
        <v>11</v>
      </c>
      <c r="I139" s="36"/>
      <c r="J139" s="36"/>
      <c r="K139" s="36">
        <v>1</v>
      </c>
      <c r="L139" s="36"/>
      <c r="M139" s="36">
        <v>3</v>
      </c>
      <c r="N139" s="36">
        <v>1</v>
      </c>
      <c r="O139" s="36"/>
      <c r="P139" s="36"/>
    </row>
    <row r="140" spans="1:16" x14ac:dyDescent="0.25">
      <c r="A140" s="84" t="s">
        <v>22</v>
      </c>
      <c r="B140" s="85"/>
      <c r="C140" s="36"/>
      <c r="D140" s="36">
        <v>0</v>
      </c>
      <c r="E140" s="36">
        <v>5</v>
      </c>
      <c r="F140" s="36">
        <v>6</v>
      </c>
      <c r="G140" s="36">
        <v>2</v>
      </c>
      <c r="H140" s="36">
        <v>2</v>
      </c>
      <c r="I140" s="36"/>
      <c r="J140" s="36"/>
      <c r="K140" s="36">
        <v>2</v>
      </c>
      <c r="L140" s="36">
        <v>6</v>
      </c>
      <c r="M140" s="36">
        <v>7</v>
      </c>
      <c r="N140" s="36">
        <v>6</v>
      </c>
      <c r="O140" s="36"/>
      <c r="P140" s="36"/>
    </row>
    <row r="141" spans="1:16" s="83" customFormat="1" x14ac:dyDescent="0.25">
      <c r="A141" s="81" t="s">
        <v>14</v>
      </c>
      <c r="B141" s="82"/>
      <c r="C141" s="82">
        <f t="shared" ref="C141:P141" si="10">SUM(C134:C140)</f>
        <v>0</v>
      </c>
      <c r="D141" s="82">
        <f t="shared" si="10"/>
        <v>24</v>
      </c>
      <c r="E141" s="82">
        <f t="shared" si="10"/>
        <v>27</v>
      </c>
      <c r="F141" s="82">
        <f t="shared" si="10"/>
        <v>29</v>
      </c>
      <c r="G141" s="82">
        <f t="shared" si="10"/>
        <v>25</v>
      </c>
      <c r="H141" s="82">
        <f t="shared" si="10"/>
        <v>37</v>
      </c>
      <c r="I141" s="82">
        <f t="shared" si="10"/>
        <v>0</v>
      </c>
      <c r="J141" s="82">
        <f t="shared" si="10"/>
        <v>0</v>
      </c>
      <c r="K141" s="82">
        <f t="shared" si="10"/>
        <v>45</v>
      </c>
      <c r="L141" s="82">
        <f t="shared" si="10"/>
        <v>21</v>
      </c>
      <c r="M141" s="82">
        <f t="shared" si="10"/>
        <v>159</v>
      </c>
      <c r="N141" s="82">
        <f t="shared" si="10"/>
        <v>163</v>
      </c>
      <c r="O141" s="82">
        <f t="shared" si="10"/>
        <v>0</v>
      </c>
      <c r="P141" s="82">
        <f t="shared" si="10"/>
        <v>0</v>
      </c>
    </row>
    <row r="142" spans="1:16" s="83" customFormat="1" x14ac:dyDescent="0.25">
      <c r="A142" s="86" t="s">
        <v>23</v>
      </c>
      <c r="N142" s="87" t="s">
        <v>15</v>
      </c>
      <c r="P142" s="88">
        <f>SUM(C141:P141)</f>
        <v>530</v>
      </c>
    </row>
    <row r="143" spans="1:16" x14ac:dyDescent="0.25">
      <c r="A143" s="41"/>
      <c r="B143" s="41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3"/>
      <c r="P143" s="43"/>
    </row>
    <row r="145" spans="1:16" ht="16.5" thickBot="1" x14ac:dyDescent="0.3">
      <c r="A145" s="31" t="s">
        <v>165</v>
      </c>
    </row>
    <row r="146" spans="1:16" ht="16.5" thickBot="1" x14ac:dyDescent="0.3">
      <c r="A146" s="32"/>
      <c r="B146" s="33"/>
      <c r="C146" s="34" t="s">
        <v>0</v>
      </c>
      <c r="D146" s="35" t="s">
        <v>1</v>
      </c>
      <c r="E146" s="35" t="s">
        <v>2</v>
      </c>
      <c r="F146" s="35" t="s">
        <v>3</v>
      </c>
      <c r="G146" s="35" t="s">
        <v>4</v>
      </c>
      <c r="H146" s="35" t="s">
        <v>5</v>
      </c>
      <c r="I146" s="35" t="s">
        <v>6</v>
      </c>
      <c r="J146" s="35" t="s">
        <v>7</v>
      </c>
      <c r="K146" s="35" t="s">
        <v>8</v>
      </c>
      <c r="L146" s="35" t="s">
        <v>9</v>
      </c>
      <c r="M146" s="35" t="s">
        <v>10</v>
      </c>
      <c r="N146" s="35" t="s">
        <v>11</v>
      </c>
      <c r="O146" s="35" t="s">
        <v>12</v>
      </c>
      <c r="P146" s="35" t="s">
        <v>13</v>
      </c>
    </row>
    <row r="147" spans="1:16" x14ac:dyDescent="0.25">
      <c r="A147" s="36" t="s">
        <v>16</v>
      </c>
      <c r="B147" s="37"/>
      <c r="C147" s="36"/>
      <c r="D147" s="36">
        <v>2</v>
      </c>
      <c r="E147" s="36">
        <v>5</v>
      </c>
      <c r="F147" s="36">
        <v>6</v>
      </c>
      <c r="G147" s="36">
        <v>0</v>
      </c>
      <c r="H147" s="36">
        <v>9</v>
      </c>
      <c r="I147" s="36"/>
      <c r="J147" s="36"/>
      <c r="K147" s="36">
        <v>10</v>
      </c>
      <c r="L147" s="36">
        <v>15</v>
      </c>
      <c r="M147" s="36">
        <v>110</v>
      </c>
      <c r="N147" s="36">
        <v>111</v>
      </c>
      <c r="O147" s="36"/>
      <c r="P147" s="36"/>
    </row>
    <row r="148" spans="1:16" x14ac:dyDescent="0.25">
      <c r="A148" s="129" t="s">
        <v>17</v>
      </c>
      <c r="B148" s="130"/>
      <c r="C148" s="36"/>
      <c r="D148" s="36">
        <v>5</v>
      </c>
      <c r="E148" s="36">
        <v>0</v>
      </c>
      <c r="F148" s="36">
        <v>5</v>
      </c>
      <c r="G148" s="36">
        <v>1</v>
      </c>
      <c r="H148" s="36">
        <v>1</v>
      </c>
      <c r="I148" s="36"/>
      <c r="J148" s="36"/>
      <c r="K148" s="36"/>
      <c r="L148" s="36"/>
      <c r="M148" s="36"/>
      <c r="N148" s="36"/>
      <c r="O148" s="36"/>
      <c r="P148" s="36"/>
    </row>
    <row r="149" spans="1:16" x14ac:dyDescent="0.25">
      <c r="A149" s="36" t="s">
        <v>18</v>
      </c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</row>
    <row r="150" spans="1:16" x14ac:dyDescent="0.25">
      <c r="A150" s="36" t="s">
        <v>19</v>
      </c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</row>
    <row r="151" spans="1:16" x14ac:dyDescent="0.25">
      <c r="A151" s="36" t="s">
        <v>20</v>
      </c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</row>
    <row r="152" spans="1:16" x14ac:dyDescent="0.25">
      <c r="A152" s="84" t="s">
        <v>119</v>
      </c>
      <c r="B152" s="85"/>
      <c r="C152" s="36"/>
      <c r="D152" s="36">
        <v>4</v>
      </c>
      <c r="E152" s="36">
        <v>0</v>
      </c>
      <c r="F152" s="36">
        <v>3</v>
      </c>
      <c r="G152" s="36">
        <v>11</v>
      </c>
      <c r="H152" s="36">
        <v>11</v>
      </c>
      <c r="I152" s="36"/>
      <c r="J152" s="36"/>
      <c r="K152" s="36">
        <v>1</v>
      </c>
      <c r="L152" s="36">
        <v>2</v>
      </c>
      <c r="M152" s="36">
        <v>3</v>
      </c>
      <c r="N152" s="36">
        <v>1</v>
      </c>
      <c r="O152" s="36"/>
      <c r="P152" s="36"/>
    </row>
    <row r="153" spans="1:16" x14ac:dyDescent="0.25">
      <c r="A153" s="84" t="s">
        <v>22</v>
      </c>
      <c r="B153" s="85"/>
      <c r="C153" s="36"/>
      <c r="D153" s="36">
        <v>0</v>
      </c>
      <c r="E153" s="36">
        <v>5</v>
      </c>
      <c r="F153" s="36">
        <v>6</v>
      </c>
      <c r="G153" s="36">
        <v>2</v>
      </c>
      <c r="H153" s="36">
        <v>2</v>
      </c>
      <c r="I153" s="36"/>
      <c r="J153" s="36"/>
      <c r="K153" s="36">
        <v>2</v>
      </c>
      <c r="L153" s="36">
        <v>6</v>
      </c>
      <c r="M153" s="36">
        <v>7</v>
      </c>
      <c r="N153" s="36">
        <v>6</v>
      </c>
      <c r="O153" s="36"/>
      <c r="P153" s="36"/>
    </row>
    <row r="154" spans="1:16" s="83" customFormat="1" x14ac:dyDescent="0.25">
      <c r="A154" s="81" t="s">
        <v>14</v>
      </c>
      <c r="B154" s="82"/>
      <c r="C154" s="82">
        <f t="shared" ref="C154:P154" si="11">SUM(C147:C153)</f>
        <v>0</v>
      </c>
      <c r="D154" s="82">
        <f t="shared" si="11"/>
        <v>11</v>
      </c>
      <c r="E154" s="82">
        <f t="shared" si="11"/>
        <v>10</v>
      </c>
      <c r="F154" s="82">
        <f t="shared" si="11"/>
        <v>20</v>
      </c>
      <c r="G154" s="82">
        <f t="shared" si="11"/>
        <v>14</v>
      </c>
      <c r="H154" s="82">
        <f t="shared" si="11"/>
        <v>23</v>
      </c>
      <c r="I154" s="82">
        <f t="shared" si="11"/>
        <v>0</v>
      </c>
      <c r="J154" s="82">
        <f t="shared" si="11"/>
        <v>0</v>
      </c>
      <c r="K154" s="82">
        <f t="shared" si="11"/>
        <v>13</v>
      </c>
      <c r="L154" s="82">
        <f t="shared" si="11"/>
        <v>23</v>
      </c>
      <c r="M154" s="82">
        <f t="shared" si="11"/>
        <v>120</v>
      </c>
      <c r="N154" s="82">
        <f t="shared" si="11"/>
        <v>118</v>
      </c>
      <c r="O154" s="82">
        <f t="shared" si="11"/>
        <v>0</v>
      </c>
      <c r="P154" s="82">
        <f t="shared" si="11"/>
        <v>0</v>
      </c>
    </row>
    <row r="155" spans="1:16" s="83" customFormat="1" x14ac:dyDescent="0.25">
      <c r="A155" s="86" t="s">
        <v>23</v>
      </c>
      <c r="N155" s="87" t="s">
        <v>15</v>
      </c>
      <c r="P155" s="88">
        <f>SUM(C154:P154)</f>
        <v>352</v>
      </c>
    </row>
    <row r="156" spans="1:16" x14ac:dyDescent="0.25">
      <c r="A156" s="41"/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3"/>
      <c r="P156" s="43"/>
    </row>
    <row r="158" spans="1:16" ht="16.5" thickBot="1" x14ac:dyDescent="0.3">
      <c r="A158" s="31" t="s">
        <v>166</v>
      </c>
    </row>
    <row r="159" spans="1:16" ht="16.5" thickBot="1" x14ac:dyDescent="0.3">
      <c r="A159" s="32"/>
      <c r="B159" s="33"/>
      <c r="C159" s="34" t="s">
        <v>0</v>
      </c>
      <c r="D159" s="35" t="s">
        <v>1</v>
      </c>
      <c r="E159" s="35" t="s">
        <v>2</v>
      </c>
      <c r="F159" s="35" t="s">
        <v>3</v>
      </c>
      <c r="G159" s="35" t="s">
        <v>4</v>
      </c>
      <c r="H159" s="35" t="s">
        <v>5</v>
      </c>
      <c r="I159" s="35" t="s">
        <v>6</v>
      </c>
      <c r="J159" s="35" t="s">
        <v>7</v>
      </c>
      <c r="K159" s="35" t="s">
        <v>8</v>
      </c>
      <c r="L159" s="35" t="s">
        <v>9</v>
      </c>
      <c r="M159" s="35" t="s">
        <v>10</v>
      </c>
      <c r="N159" s="35" t="s">
        <v>11</v>
      </c>
      <c r="O159" s="35" t="s">
        <v>12</v>
      </c>
      <c r="P159" s="35" t="s">
        <v>13</v>
      </c>
    </row>
    <row r="160" spans="1:16" x14ac:dyDescent="0.25">
      <c r="A160" s="36" t="s">
        <v>16</v>
      </c>
      <c r="B160" s="37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</row>
    <row r="161" spans="1:16" x14ac:dyDescent="0.25">
      <c r="A161" s="129" t="s">
        <v>17</v>
      </c>
      <c r="B161" s="130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</row>
    <row r="162" spans="1:16" x14ac:dyDescent="0.25">
      <c r="A162" s="36" t="s">
        <v>18</v>
      </c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</row>
    <row r="163" spans="1:16" x14ac:dyDescent="0.25">
      <c r="A163" s="36" t="s">
        <v>19</v>
      </c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</row>
    <row r="164" spans="1:16" x14ac:dyDescent="0.25">
      <c r="A164" s="36" t="s">
        <v>20</v>
      </c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</row>
    <row r="165" spans="1:16" x14ac:dyDescent="0.25">
      <c r="A165" s="84" t="s">
        <v>119</v>
      </c>
      <c r="B165" s="85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</row>
    <row r="166" spans="1:16" x14ac:dyDescent="0.25">
      <c r="A166" s="84" t="s">
        <v>22</v>
      </c>
      <c r="B166" s="85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</row>
    <row r="167" spans="1:16" s="83" customFormat="1" x14ac:dyDescent="0.25">
      <c r="A167" s="81" t="s">
        <v>14</v>
      </c>
      <c r="B167" s="82"/>
      <c r="C167" s="82">
        <f t="shared" ref="C167:P167" si="12">SUM(C160:C166)</f>
        <v>0</v>
      </c>
      <c r="D167" s="82">
        <f t="shared" si="12"/>
        <v>0</v>
      </c>
      <c r="E167" s="82">
        <f t="shared" si="12"/>
        <v>0</v>
      </c>
      <c r="F167" s="82">
        <f t="shared" si="12"/>
        <v>0</v>
      </c>
      <c r="G167" s="82">
        <f t="shared" si="12"/>
        <v>0</v>
      </c>
      <c r="H167" s="82">
        <f t="shared" si="12"/>
        <v>0</v>
      </c>
      <c r="I167" s="82">
        <f t="shared" si="12"/>
        <v>0</v>
      </c>
      <c r="J167" s="82">
        <f t="shared" si="12"/>
        <v>0</v>
      </c>
      <c r="K167" s="82">
        <f t="shared" si="12"/>
        <v>0</v>
      </c>
      <c r="L167" s="82">
        <f t="shared" si="12"/>
        <v>0</v>
      </c>
      <c r="M167" s="82">
        <f t="shared" si="12"/>
        <v>0</v>
      </c>
      <c r="N167" s="82">
        <f t="shared" si="12"/>
        <v>0</v>
      </c>
      <c r="O167" s="82">
        <f t="shared" si="12"/>
        <v>0</v>
      </c>
      <c r="P167" s="82">
        <f t="shared" si="12"/>
        <v>0</v>
      </c>
    </row>
    <row r="168" spans="1:16" s="83" customFormat="1" x14ac:dyDescent="0.25">
      <c r="A168" s="86" t="s">
        <v>23</v>
      </c>
      <c r="N168" s="87" t="s">
        <v>15</v>
      </c>
      <c r="P168" s="88">
        <f>SUM(C167:P167)</f>
        <v>0</v>
      </c>
    </row>
    <row r="169" spans="1:16" x14ac:dyDescent="0.25">
      <c r="A169" s="41"/>
      <c r="B169" s="41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3"/>
      <c r="P169" s="43"/>
    </row>
    <row r="171" spans="1:16" ht="16.5" thickBot="1" x14ac:dyDescent="0.3">
      <c r="A171" s="31" t="s">
        <v>167</v>
      </c>
    </row>
    <row r="172" spans="1:16" ht="16.5" thickBot="1" x14ac:dyDescent="0.3">
      <c r="A172" s="32"/>
      <c r="B172" s="33"/>
      <c r="C172" s="34" t="s">
        <v>0</v>
      </c>
      <c r="D172" s="35" t="s">
        <v>1</v>
      </c>
      <c r="E172" s="35" t="s">
        <v>2</v>
      </c>
      <c r="F172" s="35" t="s">
        <v>3</v>
      </c>
      <c r="G172" s="35" t="s">
        <v>4</v>
      </c>
      <c r="H172" s="35" t="s">
        <v>5</v>
      </c>
      <c r="I172" s="35" t="s">
        <v>6</v>
      </c>
      <c r="J172" s="35" t="s">
        <v>7</v>
      </c>
      <c r="K172" s="35" t="s">
        <v>8</v>
      </c>
      <c r="L172" s="35" t="s">
        <v>9</v>
      </c>
      <c r="M172" s="35" t="s">
        <v>10</v>
      </c>
      <c r="N172" s="35" t="s">
        <v>11</v>
      </c>
      <c r="O172" s="35" t="s">
        <v>12</v>
      </c>
      <c r="P172" s="35" t="s">
        <v>13</v>
      </c>
    </row>
    <row r="173" spans="1:16" x14ac:dyDescent="0.25">
      <c r="A173" s="36" t="s">
        <v>16</v>
      </c>
      <c r="B173" s="37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</row>
    <row r="174" spans="1:16" x14ac:dyDescent="0.25">
      <c r="A174" s="129" t="s">
        <v>17</v>
      </c>
      <c r="B174" s="130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</row>
    <row r="175" spans="1:16" x14ac:dyDescent="0.25">
      <c r="A175" s="36" t="s">
        <v>18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</row>
    <row r="176" spans="1:16" x14ac:dyDescent="0.25">
      <c r="A176" s="36" t="s">
        <v>19</v>
      </c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</row>
    <row r="177" spans="1:16" x14ac:dyDescent="0.25">
      <c r="A177" s="36" t="s">
        <v>20</v>
      </c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</row>
    <row r="178" spans="1:16" x14ac:dyDescent="0.25">
      <c r="A178" s="84" t="s">
        <v>119</v>
      </c>
      <c r="B178" s="85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</row>
    <row r="179" spans="1:16" x14ac:dyDescent="0.25">
      <c r="A179" s="84" t="s">
        <v>22</v>
      </c>
      <c r="B179" s="8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</row>
    <row r="180" spans="1:16" s="83" customFormat="1" x14ac:dyDescent="0.25">
      <c r="A180" s="81" t="s">
        <v>14</v>
      </c>
      <c r="B180" s="82"/>
      <c r="C180" s="82">
        <f t="shared" ref="C180:P180" si="13">SUM(C173:C179)</f>
        <v>0</v>
      </c>
      <c r="D180" s="82">
        <f t="shared" si="13"/>
        <v>0</v>
      </c>
      <c r="E180" s="82">
        <f t="shared" si="13"/>
        <v>0</v>
      </c>
      <c r="F180" s="82">
        <f t="shared" si="13"/>
        <v>0</v>
      </c>
      <c r="G180" s="82">
        <f t="shared" si="13"/>
        <v>0</v>
      </c>
      <c r="H180" s="82">
        <f t="shared" si="13"/>
        <v>0</v>
      </c>
      <c r="I180" s="82">
        <f t="shared" si="13"/>
        <v>0</v>
      </c>
      <c r="J180" s="82">
        <f t="shared" si="13"/>
        <v>0</v>
      </c>
      <c r="K180" s="82">
        <f t="shared" si="13"/>
        <v>0</v>
      </c>
      <c r="L180" s="82">
        <f t="shared" si="13"/>
        <v>0</v>
      </c>
      <c r="M180" s="82">
        <f t="shared" si="13"/>
        <v>0</v>
      </c>
      <c r="N180" s="82">
        <f t="shared" si="13"/>
        <v>0</v>
      </c>
      <c r="O180" s="82">
        <f t="shared" si="13"/>
        <v>0</v>
      </c>
      <c r="P180" s="82">
        <f t="shared" si="13"/>
        <v>0</v>
      </c>
    </row>
    <row r="181" spans="1:16" s="83" customFormat="1" x14ac:dyDescent="0.25">
      <c r="A181" s="86" t="s">
        <v>23</v>
      </c>
      <c r="N181" s="87" t="s">
        <v>15</v>
      </c>
      <c r="P181" s="88">
        <f>SUM(C180:P180)</f>
        <v>0</v>
      </c>
    </row>
    <row r="182" spans="1:16" x14ac:dyDescent="0.25">
      <c r="A182" s="41"/>
      <c r="B182" s="41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3"/>
      <c r="P182" s="43"/>
    </row>
    <row r="184" spans="1:16" ht="16.5" thickBot="1" x14ac:dyDescent="0.3">
      <c r="A184" s="31" t="s">
        <v>168</v>
      </c>
    </row>
    <row r="185" spans="1:16" ht="16.5" thickBot="1" x14ac:dyDescent="0.3">
      <c r="A185" s="32"/>
      <c r="B185" s="33"/>
      <c r="C185" s="34" t="s">
        <v>0</v>
      </c>
      <c r="D185" s="35" t="s">
        <v>1</v>
      </c>
      <c r="E185" s="35" t="s">
        <v>2</v>
      </c>
      <c r="F185" s="35" t="s">
        <v>3</v>
      </c>
      <c r="G185" s="35" t="s">
        <v>4</v>
      </c>
      <c r="H185" s="35" t="s">
        <v>5</v>
      </c>
      <c r="I185" s="35" t="s">
        <v>6</v>
      </c>
      <c r="J185" s="35" t="s">
        <v>7</v>
      </c>
      <c r="K185" s="35" t="s">
        <v>8</v>
      </c>
      <c r="L185" s="35" t="s">
        <v>9</v>
      </c>
      <c r="M185" s="35" t="s">
        <v>10</v>
      </c>
      <c r="N185" s="35" t="s">
        <v>11</v>
      </c>
      <c r="O185" s="35" t="s">
        <v>12</v>
      </c>
      <c r="P185" s="35" t="s">
        <v>13</v>
      </c>
    </row>
    <row r="186" spans="1:16" x14ac:dyDescent="0.25">
      <c r="A186" s="36" t="s">
        <v>16</v>
      </c>
      <c r="B186" s="37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</row>
    <row r="187" spans="1:16" x14ac:dyDescent="0.25">
      <c r="A187" s="129" t="s">
        <v>17</v>
      </c>
      <c r="B187" s="130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</row>
    <row r="188" spans="1:16" x14ac:dyDescent="0.25">
      <c r="A188" s="36" t="s">
        <v>18</v>
      </c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</row>
    <row r="189" spans="1:16" x14ac:dyDescent="0.25">
      <c r="A189" s="36" t="s">
        <v>19</v>
      </c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</row>
    <row r="190" spans="1:16" x14ac:dyDescent="0.25">
      <c r="A190" s="36" t="s">
        <v>20</v>
      </c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</row>
    <row r="191" spans="1:16" x14ac:dyDescent="0.25">
      <c r="A191" s="84" t="s">
        <v>119</v>
      </c>
      <c r="B191" s="85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</row>
    <row r="192" spans="1:16" x14ac:dyDescent="0.25">
      <c r="A192" s="84" t="s">
        <v>22</v>
      </c>
      <c r="B192" s="85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</row>
    <row r="193" spans="1:16" s="83" customFormat="1" x14ac:dyDescent="0.25">
      <c r="A193" s="81" t="s">
        <v>14</v>
      </c>
      <c r="B193" s="82"/>
      <c r="C193" s="82">
        <f t="shared" ref="C193:P193" si="14">SUM(C186:C192)</f>
        <v>0</v>
      </c>
      <c r="D193" s="82">
        <f t="shared" si="14"/>
        <v>0</v>
      </c>
      <c r="E193" s="82">
        <f t="shared" si="14"/>
        <v>0</v>
      </c>
      <c r="F193" s="82">
        <f t="shared" si="14"/>
        <v>0</v>
      </c>
      <c r="G193" s="82">
        <f t="shared" si="14"/>
        <v>0</v>
      </c>
      <c r="H193" s="82">
        <f t="shared" si="14"/>
        <v>0</v>
      </c>
      <c r="I193" s="82">
        <f t="shared" si="14"/>
        <v>0</v>
      </c>
      <c r="J193" s="82">
        <f t="shared" si="14"/>
        <v>0</v>
      </c>
      <c r="K193" s="82">
        <f t="shared" si="14"/>
        <v>0</v>
      </c>
      <c r="L193" s="82">
        <f t="shared" si="14"/>
        <v>0</v>
      </c>
      <c r="M193" s="82">
        <f t="shared" si="14"/>
        <v>0</v>
      </c>
      <c r="N193" s="82">
        <f t="shared" si="14"/>
        <v>0</v>
      </c>
      <c r="O193" s="82">
        <f t="shared" si="14"/>
        <v>0</v>
      </c>
      <c r="P193" s="82">
        <f t="shared" si="14"/>
        <v>0</v>
      </c>
    </row>
    <row r="194" spans="1:16" s="83" customFormat="1" x14ac:dyDescent="0.25">
      <c r="A194" s="86" t="s">
        <v>23</v>
      </c>
      <c r="N194" s="87" t="s">
        <v>15</v>
      </c>
      <c r="P194" s="88">
        <f>SUM(C193:P193)</f>
        <v>0</v>
      </c>
    </row>
    <row r="195" spans="1:16" x14ac:dyDescent="0.25">
      <c r="A195" s="41"/>
      <c r="B195" s="41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3"/>
      <c r="P195" s="43"/>
    </row>
    <row r="197" spans="1:16" ht="16.5" thickBot="1" x14ac:dyDescent="0.3">
      <c r="A197" s="31" t="s">
        <v>169</v>
      </c>
    </row>
    <row r="198" spans="1:16" ht="16.5" thickBot="1" x14ac:dyDescent="0.3">
      <c r="A198" s="32"/>
      <c r="B198" s="33"/>
      <c r="C198" s="34" t="s">
        <v>0</v>
      </c>
      <c r="D198" s="35" t="s">
        <v>1</v>
      </c>
      <c r="E198" s="35" t="s">
        <v>2</v>
      </c>
      <c r="F198" s="35" t="s">
        <v>3</v>
      </c>
      <c r="G198" s="35" t="s">
        <v>4</v>
      </c>
      <c r="H198" s="35" t="s">
        <v>5</v>
      </c>
      <c r="I198" s="35" t="s">
        <v>6</v>
      </c>
      <c r="J198" s="35" t="s">
        <v>7</v>
      </c>
      <c r="K198" s="35" t="s">
        <v>8</v>
      </c>
      <c r="L198" s="35" t="s">
        <v>9</v>
      </c>
      <c r="M198" s="35" t="s">
        <v>10</v>
      </c>
      <c r="N198" s="35" t="s">
        <v>11</v>
      </c>
      <c r="O198" s="35" t="s">
        <v>12</v>
      </c>
      <c r="P198" s="35" t="s">
        <v>13</v>
      </c>
    </row>
    <row r="199" spans="1:16" x14ac:dyDescent="0.25">
      <c r="A199" s="36" t="s">
        <v>16</v>
      </c>
      <c r="B199" s="37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</row>
    <row r="200" spans="1:16" x14ac:dyDescent="0.25">
      <c r="A200" s="129" t="s">
        <v>17</v>
      </c>
      <c r="B200" s="130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</row>
    <row r="201" spans="1:16" x14ac:dyDescent="0.25">
      <c r="A201" s="36" t="s">
        <v>18</v>
      </c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</row>
    <row r="202" spans="1:16" x14ac:dyDescent="0.25">
      <c r="A202" s="36" t="s">
        <v>19</v>
      </c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</row>
    <row r="203" spans="1:16" x14ac:dyDescent="0.25">
      <c r="A203" s="36" t="s">
        <v>20</v>
      </c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</row>
    <row r="204" spans="1:16" x14ac:dyDescent="0.25">
      <c r="A204" s="84" t="s">
        <v>119</v>
      </c>
      <c r="B204" s="85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</row>
    <row r="205" spans="1:16" x14ac:dyDescent="0.25">
      <c r="A205" s="84" t="s">
        <v>22</v>
      </c>
      <c r="B205" s="85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</row>
    <row r="206" spans="1:16" s="83" customFormat="1" x14ac:dyDescent="0.25">
      <c r="A206" s="81" t="s">
        <v>14</v>
      </c>
      <c r="B206" s="82"/>
      <c r="C206" s="82">
        <f t="shared" ref="C206:P206" si="15">SUM(C199:C205)</f>
        <v>0</v>
      </c>
      <c r="D206" s="82">
        <f t="shared" si="15"/>
        <v>0</v>
      </c>
      <c r="E206" s="82">
        <f t="shared" si="15"/>
        <v>0</v>
      </c>
      <c r="F206" s="82">
        <f t="shared" si="15"/>
        <v>0</v>
      </c>
      <c r="G206" s="82">
        <f t="shared" si="15"/>
        <v>0</v>
      </c>
      <c r="H206" s="82">
        <f t="shared" si="15"/>
        <v>0</v>
      </c>
      <c r="I206" s="82">
        <f t="shared" si="15"/>
        <v>0</v>
      </c>
      <c r="J206" s="82">
        <f t="shared" si="15"/>
        <v>0</v>
      </c>
      <c r="K206" s="82">
        <f t="shared" si="15"/>
        <v>0</v>
      </c>
      <c r="L206" s="82">
        <f t="shared" si="15"/>
        <v>0</v>
      </c>
      <c r="M206" s="82">
        <f t="shared" si="15"/>
        <v>0</v>
      </c>
      <c r="N206" s="82">
        <f t="shared" si="15"/>
        <v>0</v>
      </c>
      <c r="O206" s="82">
        <f t="shared" si="15"/>
        <v>0</v>
      </c>
      <c r="P206" s="82">
        <f t="shared" si="15"/>
        <v>0</v>
      </c>
    </row>
    <row r="207" spans="1:16" s="83" customFormat="1" x14ac:dyDescent="0.25">
      <c r="A207" s="86" t="s">
        <v>23</v>
      </c>
      <c r="N207" s="87" t="s">
        <v>15</v>
      </c>
      <c r="P207" s="88">
        <f>SUM(C206:P206)</f>
        <v>0</v>
      </c>
    </row>
    <row r="208" spans="1:16" x14ac:dyDescent="0.25">
      <c r="A208" s="41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3"/>
      <c r="P208" s="43"/>
    </row>
    <row r="210" spans="1:16" ht="16.5" thickBot="1" x14ac:dyDescent="0.3">
      <c r="A210" s="31" t="s">
        <v>170</v>
      </c>
    </row>
    <row r="211" spans="1:16" ht="16.5" thickBot="1" x14ac:dyDescent="0.3">
      <c r="A211" s="32"/>
      <c r="B211" s="33"/>
      <c r="C211" s="34" t="s">
        <v>0</v>
      </c>
      <c r="D211" s="35" t="s">
        <v>1</v>
      </c>
      <c r="E211" s="35" t="s">
        <v>2</v>
      </c>
      <c r="F211" s="35" t="s">
        <v>3</v>
      </c>
      <c r="G211" s="35" t="s">
        <v>4</v>
      </c>
      <c r="H211" s="35" t="s">
        <v>5</v>
      </c>
      <c r="I211" s="35" t="s">
        <v>6</v>
      </c>
      <c r="J211" s="35" t="s">
        <v>7</v>
      </c>
      <c r="K211" s="35" t="s">
        <v>8</v>
      </c>
      <c r="L211" s="35" t="s">
        <v>9</v>
      </c>
      <c r="M211" s="35" t="s">
        <v>10</v>
      </c>
      <c r="N211" s="35" t="s">
        <v>11</v>
      </c>
      <c r="O211" s="35" t="s">
        <v>12</v>
      </c>
      <c r="P211" s="35" t="s">
        <v>13</v>
      </c>
    </row>
    <row r="212" spans="1:16" x14ac:dyDescent="0.25">
      <c r="A212" s="36" t="s">
        <v>16</v>
      </c>
      <c r="B212" s="37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</row>
    <row r="213" spans="1:16" x14ac:dyDescent="0.25">
      <c r="A213" s="129" t="s">
        <v>17</v>
      </c>
      <c r="B213" s="130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</row>
    <row r="214" spans="1:16" x14ac:dyDescent="0.25">
      <c r="A214" s="36" t="s">
        <v>18</v>
      </c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</row>
    <row r="215" spans="1:16" x14ac:dyDescent="0.25">
      <c r="A215" s="36" t="s">
        <v>19</v>
      </c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</row>
    <row r="216" spans="1:16" x14ac:dyDescent="0.25">
      <c r="A216" s="36" t="s">
        <v>20</v>
      </c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</row>
    <row r="217" spans="1:16" x14ac:dyDescent="0.25">
      <c r="A217" s="84" t="s">
        <v>119</v>
      </c>
      <c r="B217" s="85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</row>
    <row r="218" spans="1:16" x14ac:dyDescent="0.25">
      <c r="A218" s="84" t="s">
        <v>22</v>
      </c>
      <c r="B218" s="85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</row>
    <row r="219" spans="1:16" s="83" customFormat="1" x14ac:dyDescent="0.25">
      <c r="A219" s="81" t="s">
        <v>14</v>
      </c>
      <c r="B219" s="82"/>
      <c r="C219" s="82">
        <f t="shared" ref="C219:P219" si="16">SUM(C212:C218)</f>
        <v>0</v>
      </c>
      <c r="D219" s="82">
        <f t="shared" si="16"/>
        <v>0</v>
      </c>
      <c r="E219" s="82">
        <f t="shared" si="16"/>
        <v>0</v>
      </c>
      <c r="F219" s="82">
        <f t="shared" si="16"/>
        <v>0</v>
      </c>
      <c r="G219" s="82">
        <f t="shared" si="16"/>
        <v>0</v>
      </c>
      <c r="H219" s="82">
        <f t="shared" si="16"/>
        <v>0</v>
      </c>
      <c r="I219" s="82">
        <f t="shared" si="16"/>
        <v>0</v>
      </c>
      <c r="J219" s="82">
        <f t="shared" si="16"/>
        <v>0</v>
      </c>
      <c r="K219" s="82">
        <f t="shared" si="16"/>
        <v>0</v>
      </c>
      <c r="L219" s="82">
        <f t="shared" si="16"/>
        <v>0</v>
      </c>
      <c r="M219" s="82">
        <f t="shared" si="16"/>
        <v>0</v>
      </c>
      <c r="N219" s="82">
        <f t="shared" si="16"/>
        <v>0</v>
      </c>
      <c r="O219" s="82">
        <f t="shared" si="16"/>
        <v>0</v>
      </c>
      <c r="P219" s="82">
        <f t="shared" si="16"/>
        <v>0</v>
      </c>
    </row>
    <row r="220" spans="1:16" s="83" customFormat="1" x14ac:dyDescent="0.25">
      <c r="A220" s="86" t="s">
        <v>23</v>
      </c>
      <c r="N220" s="87" t="s">
        <v>15</v>
      </c>
      <c r="P220" s="88">
        <f>SUM(C219:P219)</f>
        <v>0</v>
      </c>
    </row>
    <row r="221" spans="1:16" x14ac:dyDescent="0.25">
      <c r="A221" s="41"/>
      <c r="B221" s="41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3"/>
      <c r="P221" s="43"/>
    </row>
    <row r="223" spans="1:16" ht="16.5" thickBot="1" x14ac:dyDescent="0.3">
      <c r="A223" s="31" t="s">
        <v>171</v>
      </c>
    </row>
    <row r="224" spans="1:16" ht="16.5" thickBot="1" x14ac:dyDescent="0.3">
      <c r="A224" s="32"/>
      <c r="B224" s="33"/>
      <c r="C224" s="34" t="s">
        <v>0</v>
      </c>
      <c r="D224" s="35" t="s">
        <v>1</v>
      </c>
      <c r="E224" s="35" t="s">
        <v>2</v>
      </c>
      <c r="F224" s="35" t="s">
        <v>3</v>
      </c>
      <c r="G224" s="35" t="s">
        <v>4</v>
      </c>
      <c r="H224" s="35" t="s">
        <v>5</v>
      </c>
      <c r="I224" s="35" t="s">
        <v>6</v>
      </c>
      <c r="J224" s="35" t="s">
        <v>7</v>
      </c>
      <c r="K224" s="35" t="s">
        <v>8</v>
      </c>
      <c r="L224" s="35" t="s">
        <v>9</v>
      </c>
      <c r="M224" s="35" t="s">
        <v>10</v>
      </c>
      <c r="N224" s="35" t="s">
        <v>11</v>
      </c>
      <c r="O224" s="35" t="s">
        <v>12</v>
      </c>
      <c r="P224" s="35" t="s">
        <v>13</v>
      </c>
    </row>
    <row r="225" spans="1:16" x14ac:dyDescent="0.25">
      <c r="A225" s="36" t="s">
        <v>16</v>
      </c>
      <c r="B225" s="37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</row>
    <row r="226" spans="1:16" x14ac:dyDescent="0.25">
      <c r="A226" s="129" t="s">
        <v>17</v>
      </c>
      <c r="B226" s="130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</row>
    <row r="227" spans="1:16" x14ac:dyDescent="0.25">
      <c r="A227" s="36" t="s">
        <v>18</v>
      </c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</row>
    <row r="228" spans="1:16" x14ac:dyDescent="0.25">
      <c r="A228" s="36" t="s">
        <v>19</v>
      </c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</row>
    <row r="229" spans="1:16" x14ac:dyDescent="0.25">
      <c r="A229" s="36" t="s">
        <v>20</v>
      </c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</row>
    <row r="230" spans="1:16" x14ac:dyDescent="0.25">
      <c r="A230" s="84" t="s">
        <v>119</v>
      </c>
      <c r="B230" s="85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</row>
    <row r="231" spans="1:16" x14ac:dyDescent="0.25">
      <c r="A231" s="84" t="s">
        <v>22</v>
      </c>
      <c r="B231" s="85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</row>
    <row r="232" spans="1:16" s="83" customFormat="1" x14ac:dyDescent="0.25">
      <c r="A232" s="81" t="s">
        <v>14</v>
      </c>
      <c r="B232" s="82"/>
      <c r="C232" s="82">
        <f t="shared" ref="C232:P232" si="17">SUM(C225:C231)</f>
        <v>0</v>
      </c>
      <c r="D232" s="82">
        <f t="shared" si="17"/>
        <v>0</v>
      </c>
      <c r="E232" s="82">
        <f t="shared" si="17"/>
        <v>0</v>
      </c>
      <c r="F232" s="82">
        <f t="shared" si="17"/>
        <v>0</v>
      </c>
      <c r="G232" s="82">
        <f t="shared" si="17"/>
        <v>0</v>
      </c>
      <c r="H232" s="82">
        <f t="shared" si="17"/>
        <v>0</v>
      </c>
      <c r="I232" s="82">
        <f t="shared" si="17"/>
        <v>0</v>
      </c>
      <c r="J232" s="82">
        <f t="shared" si="17"/>
        <v>0</v>
      </c>
      <c r="K232" s="82">
        <f t="shared" si="17"/>
        <v>0</v>
      </c>
      <c r="L232" s="82">
        <f t="shared" si="17"/>
        <v>0</v>
      </c>
      <c r="M232" s="82">
        <f t="shared" si="17"/>
        <v>0</v>
      </c>
      <c r="N232" s="82">
        <f t="shared" si="17"/>
        <v>0</v>
      </c>
      <c r="O232" s="82">
        <f t="shared" si="17"/>
        <v>0</v>
      </c>
      <c r="P232" s="82">
        <f t="shared" si="17"/>
        <v>0</v>
      </c>
    </row>
    <row r="233" spans="1:16" s="83" customFormat="1" x14ac:dyDescent="0.25">
      <c r="A233" s="86" t="s">
        <v>23</v>
      </c>
      <c r="N233" s="87" t="s">
        <v>15</v>
      </c>
      <c r="P233" s="88">
        <f>SUM(C232:P232)</f>
        <v>0</v>
      </c>
    </row>
    <row r="234" spans="1:16" x14ac:dyDescent="0.25">
      <c r="A234" s="41"/>
      <c r="B234" s="41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3"/>
      <c r="P234" s="43"/>
    </row>
    <row r="236" spans="1:16" ht="16.5" thickBot="1" x14ac:dyDescent="0.3">
      <c r="A236" s="31" t="s">
        <v>172</v>
      </c>
    </row>
    <row r="237" spans="1:16" ht="16.5" thickBot="1" x14ac:dyDescent="0.3">
      <c r="A237" s="32"/>
      <c r="B237" s="33"/>
      <c r="C237" s="34" t="s">
        <v>0</v>
      </c>
      <c r="D237" s="35" t="s">
        <v>1</v>
      </c>
      <c r="E237" s="35" t="s">
        <v>2</v>
      </c>
      <c r="F237" s="35" t="s">
        <v>3</v>
      </c>
      <c r="G237" s="35" t="s">
        <v>4</v>
      </c>
      <c r="H237" s="35" t="s">
        <v>5</v>
      </c>
      <c r="I237" s="35" t="s">
        <v>6</v>
      </c>
      <c r="J237" s="35" t="s">
        <v>7</v>
      </c>
      <c r="K237" s="35" t="s">
        <v>8</v>
      </c>
      <c r="L237" s="35" t="s">
        <v>9</v>
      </c>
      <c r="M237" s="35" t="s">
        <v>10</v>
      </c>
      <c r="N237" s="35" t="s">
        <v>11</v>
      </c>
      <c r="O237" s="35" t="s">
        <v>12</v>
      </c>
      <c r="P237" s="35" t="s">
        <v>13</v>
      </c>
    </row>
    <row r="238" spans="1:16" x14ac:dyDescent="0.25">
      <c r="A238" s="36" t="s">
        <v>16</v>
      </c>
      <c r="B238" s="37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</row>
    <row r="239" spans="1:16" x14ac:dyDescent="0.25">
      <c r="A239" s="129" t="s">
        <v>17</v>
      </c>
      <c r="B239" s="130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</row>
    <row r="240" spans="1:16" x14ac:dyDescent="0.25">
      <c r="A240" s="36" t="s">
        <v>18</v>
      </c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</row>
    <row r="241" spans="1:16" x14ac:dyDescent="0.25">
      <c r="A241" s="36" t="s">
        <v>19</v>
      </c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</row>
    <row r="242" spans="1:16" x14ac:dyDescent="0.25">
      <c r="A242" s="36" t="s">
        <v>20</v>
      </c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</row>
    <row r="243" spans="1:16" x14ac:dyDescent="0.25">
      <c r="A243" s="84" t="s">
        <v>119</v>
      </c>
      <c r="B243" s="85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</row>
    <row r="244" spans="1:16" x14ac:dyDescent="0.25">
      <c r="A244" s="84" t="s">
        <v>22</v>
      </c>
      <c r="B244" s="85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</row>
    <row r="245" spans="1:16" s="83" customFormat="1" x14ac:dyDescent="0.25">
      <c r="A245" s="81" t="s">
        <v>14</v>
      </c>
      <c r="B245" s="82"/>
      <c r="C245" s="82">
        <f t="shared" ref="C245:P245" si="18">SUM(C238:C244)</f>
        <v>0</v>
      </c>
      <c r="D245" s="82">
        <f t="shared" si="18"/>
        <v>0</v>
      </c>
      <c r="E245" s="82">
        <f t="shared" si="18"/>
        <v>0</v>
      </c>
      <c r="F245" s="82">
        <f t="shared" si="18"/>
        <v>0</v>
      </c>
      <c r="G245" s="82">
        <f t="shared" si="18"/>
        <v>0</v>
      </c>
      <c r="H245" s="82">
        <f t="shared" si="18"/>
        <v>0</v>
      </c>
      <c r="I245" s="82">
        <f t="shared" si="18"/>
        <v>0</v>
      </c>
      <c r="J245" s="82">
        <f t="shared" si="18"/>
        <v>0</v>
      </c>
      <c r="K245" s="82">
        <f t="shared" si="18"/>
        <v>0</v>
      </c>
      <c r="L245" s="82">
        <f t="shared" si="18"/>
        <v>0</v>
      </c>
      <c r="M245" s="82">
        <f t="shared" si="18"/>
        <v>0</v>
      </c>
      <c r="N245" s="82">
        <f t="shared" si="18"/>
        <v>0</v>
      </c>
      <c r="O245" s="82">
        <f t="shared" si="18"/>
        <v>0</v>
      </c>
      <c r="P245" s="82">
        <f t="shared" si="18"/>
        <v>0</v>
      </c>
    </row>
    <row r="246" spans="1:16" s="83" customFormat="1" x14ac:dyDescent="0.25">
      <c r="A246" s="86" t="s">
        <v>23</v>
      </c>
      <c r="N246" s="87" t="s">
        <v>15</v>
      </c>
      <c r="P246" s="88">
        <f>SUM(C245:P245)</f>
        <v>0</v>
      </c>
    </row>
    <row r="247" spans="1:16" x14ac:dyDescent="0.25">
      <c r="A247" s="41"/>
      <c r="B247" s="4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3"/>
      <c r="P247" s="43"/>
    </row>
    <row r="249" spans="1:16" ht="16.5" thickBot="1" x14ac:dyDescent="0.3">
      <c r="A249" s="31" t="s">
        <v>173</v>
      </c>
    </row>
    <row r="250" spans="1:16" ht="16.5" thickBot="1" x14ac:dyDescent="0.3">
      <c r="A250" s="32"/>
      <c r="B250" s="33"/>
      <c r="C250" s="34" t="s">
        <v>0</v>
      </c>
      <c r="D250" s="35" t="s">
        <v>1</v>
      </c>
      <c r="E250" s="35" t="s">
        <v>2</v>
      </c>
      <c r="F250" s="35" t="s">
        <v>3</v>
      </c>
      <c r="G250" s="35" t="s">
        <v>4</v>
      </c>
      <c r="H250" s="35" t="s">
        <v>5</v>
      </c>
      <c r="I250" s="35" t="s">
        <v>6</v>
      </c>
      <c r="J250" s="35" t="s">
        <v>7</v>
      </c>
      <c r="K250" s="35" t="s">
        <v>8</v>
      </c>
      <c r="L250" s="35" t="s">
        <v>9</v>
      </c>
      <c r="M250" s="35" t="s">
        <v>10</v>
      </c>
      <c r="N250" s="35" t="s">
        <v>11</v>
      </c>
      <c r="O250" s="35" t="s">
        <v>12</v>
      </c>
      <c r="P250" s="35" t="s">
        <v>13</v>
      </c>
    </row>
    <row r="251" spans="1:16" x14ac:dyDescent="0.25">
      <c r="A251" s="36" t="s">
        <v>16</v>
      </c>
      <c r="B251" s="37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</row>
    <row r="252" spans="1:16" x14ac:dyDescent="0.25">
      <c r="A252" s="129" t="s">
        <v>17</v>
      </c>
      <c r="B252" s="130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</row>
    <row r="253" spans="1:16" x14ac:dyDescent="0.25">
      <c r="A253" s="36" t="s">
        <v>18</v>
      </c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</row>
    <row r="254" spans="1:16" x14ac:dyDescent="0.25">
      <c r="A254" s="36" t="s">
        <v>19</v>
      </c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</row>
    <row r="255" spans="1:16" x14ac:dyDescent="0.25">
      <c r="A255" s="36" t="s">
        <v>20</v>
      </c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</row>
    <row r="256" spans="1:16" x14ac:dyDescent="0.25">
      <c r="A256" s="84" t="s">
        <v>119</v>
      </c>
      <c r="B256" s="85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</row>
    <row r="257" spans="1:16" x14ac:dyDescent="0.25">
      <c r="A257" s="84" t="s">
        <v>22</v>
      </c>
      <c r="B257" s="85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</row>
    <row r="258" spans="1:16" s="83" customFormat="1" x14ac:dyDescent="0.25">
      <c r="A258" s="81" t="s">
        <v>14</v>
      </c>
      <c r="B258" s="82"/>
      <c r="C258" s="82">
        <f t="shared" ref="C258:P258" si="19">SUM(C251:C257)</f>
        <v>0</v>
      </c>
      <c r="D258" s="82">
        <f t="shared" si="19"/>
        <v>0</v>
      </c>
      <c r="E258" s="82">
        <f t="shared" si="19"/>
        <v>0</v>
      </c>
      <c r="F258" s="82">
        <f t="shared" si="19"/>
        <v>0</v>
      </c>
      <c r="G258" s="82">
        <f t="shared" si="19"/>
        <v>0</v>
      </c>
      <c r="H258" s="82">
        <f t="shared" si="19"/>
        <v>0</v>
      </c>
      <c r="I258" s="82">
        <f t="shared" si="19"/>
        <v>0</v>
      </c>
      <c r="J258" s="82">
        <f t="shared" si="19"/>
        <v>0</v>
      </c>
      <c r="K258" s="82">
        <f t="shared" si="19"/>
        <v>0</v>
      </c>
      <c r="L258" s="82">
        <f t="shared" si="19"/>
        <v>0</v>
      </c>
      <c r="M258" s="82">
        <f t="shared" si="19"/>
        <v>0</v>
      </c>
      <c r="N258" s="82">
        <f t="shared" si="19"/>
        <v>0</v>
      </c>
      <c r="O258" s="82">
        <f t="shared" si="19"/>
        <v>0</v>
      </c>
      <c r="P258" s="82">
        <f t="shared" si="19"/>
        <v>0</v>
      </c>
    </row>
    <row r="259" spans="1:16" s="83" customFormat="1" x14ac:dyDescent="0.25">
      <c r="A259" s="86" t="s">
        <v>23</v>
      </c>
      <c r="N259" s="87" t="s">
        <v>15</v>
      </c>
      <c r="P259" s="88">
        <f>SUM(C258:P258)</f>
        <v>0</v>
      </c>
    </row>
    <row r="260" spans="1:16" x14ac:dyDescent="0.25">
      <c r="A260" s="41"/>
      <c r="B260" s="41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3"/>
      <c r="P260" s="43"/>
    </row>
    <row r="262" spans="1:16" ht="16.5" thickBot="1" x14ac:dyDescent="0.3">
      <c r="A262" s="31" t="s">
        <v>174</v>
      </c>
    </row>
    <row r="263" spans="1:16" ht="16.5" thickBot="1" x14ac:dyDescent="0.3">
      <c r="A263" s="32"/>
      <c r="B263" s="33"/>
      <c r="C263" s="34" t="s">
        <v>0</v>
      </c>
      <c r="D263" s="35" t="s">
        <v>1</v>
      </c>
      <c r="E263" s="35" t="s">
        <v>2</v>
      </c>
      <c r="F263" s="35" t="s">
        <v>3</v>
      </c>
      <c r="G263" s="35" t="s">
        <v>4</v>
      </c>
      <c r="H263" s="35" t="s">
        <v>5</v>
      </c>
      <c r="I263" s="35" t="s">
        <v>6</v>
      </c>
      <c r="J263" s="35" t="s">
        <v>7</v>
      </c>
      <c r="K263" s="35" t="s">
        <v>8</v>
      </c>
      <c r="L263" s="35" t="s">
        <v>9</v>
      </c>
      <c r="M263" s="35" t="s">
        <v>10</v>
      </c>
      <c r="N263" s="35" t="s">
        <v>11</v>
      </c>
      <c r="O263" s="35" t="s">
        <v>12</v>
      </c>
      <c r="P263" s="35" t="s">
        <v>13</v>
      </c>
    </row>
    <row r="264" spans="1:16" x14ac:dyDescent="0.25">
      <c r="A264" s="36" t="s">
        <v>16</v>
      </c>
      <c r="B264" s="37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</row>
    <row r="265" spans="1:16" x14ac:dyDescent="0.25">
      <c r="A265" s="129" t="s">
        <v>17</v>
      </c>
      <c r="B265" s="130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</row>
    <row r="266" spans="1:16" x14ac:dyDescent="0.25">
      <c r="A266" s="36" t="s">
        <v>18</v>
      </c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</row>
    <row r="267" spans="1:16" x14ac:dyDescent="0.25">
      <c r="A267" s="36" t="s">
        <v>19</v>
      </c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</row>
    <row r="268" spans="1:16" x14ac:dyDescent="0.25">
      <c r="A268" s="36" t="s">
        <v>20</v>
      </c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</row>
    <row r="269" spans="1:16" x14ac:dyDescent="0.25">
      <c r="A269" s="84" t="s">
        <v>119</v>
      </c>
      <c r="B269" s="85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</row>
    <row r="270" spans="1:16" x14ac:dyDescent="0.25">
      <c r="A270" s="84" t="s">
        <v>22</v>
      </c>
      <c r="B270" s="85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</row>
    <row r="271" spans="1:16" s="83" customFormat="1" x14ac:dyDescent="0.25">
      <c r="A271" s="81" t="s">
        <v>14</v>
      </c>
      <c r="B271" s="82"/>
      <c r="C271" s="82">
        <f t="shared" ref="C271:P271" si="20">SUM(C264:C270)</f>
        <v>0</v>
      </c>
      <c r="D271" s="82">
        <f t="shared" si="20"/>
        <v>0</v>
      </c>
      <c r="E271" s="82">
        <f t="shared" si="20"/>
        <v>0</v>
      </c>
      <c r="F271" s="82">
        <f t="shared" si="20"/>
        <v>0</v>
      </c>
      <c r="G271" s="82">
        <f t="shared" si="20"/>
        <v>0</v>
      </c>
      <c r="H271" s="82">
        <f t="shared" si="20"/>
        <v>0</v>
      </c>
      <c r="I271" s="82">
        <f t="shared" si="20"/>
        <v>0</v>
      </c>
      <c r="J271" s="82">
        <f t="shared" si="20"/>
        <v>0</v>
      </c>
      <c r="K271" s="82">
        <f t="shared" si="20"/>
        <v>0</v>
      </c>
      <c r="L271" s="82">
        <f t="shared" si="20"/>
        <v>0</v>
      </c>
      <c r="M271" s="82">
        <f t="shared" si="20"/>
        <v>0</v>
      </c>
      <c r="N271" s="82">
        <f t="shared" si="20"/>
        <v>0</v>
      </c>
      <c r="O271" s="82">
        <f t="shared" si="20"/>
        <v>0</v>
      </c>
      <c r="P271" s="82">
        <f t="shared" si="20"/>
        <v>0</v>
      </c>
    </row>
    <row r="272" spans="1:16" s="83" customFormat="1" x14ac:dyDescent="0.25">
      <c r="A272" s="86" t="s">
        <v>23</v>
      </c>
      <c r="N272" s="87" t="s">
        <v>15</v>
      </c>
      <c r="P272" s="88">
        <f>SUM(C271:P271)</f>
        <v>0</v>
      </c>
    </row>
    <row r="273" spans="1:16" x14ac:dyDescent="0.25">
      <c r="A273" s="41"/>
      <c r="B273" s="41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3"/>
      <c r="P273" s="43"/>
    </row>
    <row r="275" spans="1:16" ht="16.5" thickBot="1" x14ac:dyDescent="0.3">
      <c r="A275" s="31" t="s">
        <v>175</v>
      </c>
    </row>
    <row r="276" spans="1:16" ht="16.5" thickBot="1" x14ac:dyDescent="0.3">
      <c r="A276" s="32"/>
      <c r="B276" s="33"/>
      <c r="C276" s="34" t="s">
        <v>0</v>
      </c>
      <c r="D276" s="35" t="s">
        <v>1</v>
      </c>
      <c r="E276" s="35" t="s">
        <v>2</v>
      </c>
      <c r="F276" s="35" t="s">
        <v>3</v>
      </c>
      <c r="G276" s="35" t="s">
        <v>4</v>
      </c>
      <c r="H276" s="35" t="s">
        <v>5</v>
      </c>
      <c r="I276" s="35" t="s">
        <v>6</v>
      </c>
      <c r="J276" s="35" t="s">
        <v>7</v>
      </c>
      <c r="K276" s="35" t="s">
        <v>8</v>
      </c>
      <c r="L276" s="35" t="s">
        <v>9</v>
      </c>
      <c r="M276" s="35" t="s">
        <v>10</v>
      </c>
      <c r="N276" s="35" t="s">
        <v>11</v>
      </c>
      <c r="O276" s="35" t="s">
        <v>12</v>
      </c>
      <c r="P276" s="35" t="s">
        <v>13</v>
      </c>
    </row>
    <row r="277" spans="1:16" x14ac:dyDescent="0.25">
      <c r="A277" s="36" t="s">
        <v>16</v>
      </c>
      <c r="B277" s="37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</row>
    <row r="278" spans="1:16" x14ac:dyDescent="0.25">
      <c r="A278" s="129" t="s">
        <v>17</v>
      </c>
      <c r="B278" s="130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</row>
    <row r="279" spans="1:16" x14ac:dyDescent="0.25">
      <c r="A279" s="36" t="s">
        <v>18</v>
      </c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</row>
    <row r="280" spans="1:16" x14ac:dyDescent="0.25">
      <c r="A280" s="36" t="s">
        <v>19</v>
      </c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</row>
    <row r="281" spans="1:16" x14ac:dyDescent="0.25">
      <c r="A281" s="36" t="s">
        <v>20</v>
      </c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</row>
    <row r="282" spans="1:16" x14ac:dyDescent="0.25">
      <c r="A282" s="84" t="s">
        <v>119</v>
      </c>
      <c r="B282" s="85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</row>
    <row r="283" spans="1:16" x14ac:dyDescent="0.25">
      <c r="A283" s="84" t="s">
        <v>22</v>
      </c>
      <c r="B283" s="85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</row>
    <row r="284" spans="1:16" s="83" customFormat="1" x14ac:dyDescent="0.25">
      <c r="A284" s="81" t="s">
        <v>14</v>
      </c>
      <c r="B284" s="82"/>
      <c r="C284" s="82">
        <f t="shared" ref="C284:P284" si="21">SUM(C277:C283)</f>
        <v>0</v>
      </c>
      <c r="D284" s="82">
        <f t="shared" si="21"/>
        <v>0</v>
      </c>
      <c r="E284" s="82">
        <f t="shared" si="21"/>
        <v>0</v>
      </c>
      <c r="F284" s="82">
        <f t="shared" si="21"/>
        <v>0</v>
      </c>
      <c r="G284" s="82">
        <f t="shared" si="21"/>
        <v>0</v>
      </c>
      <c r="H284" s="82">
        <f t="shared" si="21"/>
        <v>0</v>
      </c>
      <c r="I284" s="82">
        <f t="shared" si="21"/>
        <v>0</v>
      </c>
      <c r="J284" s="82">
        <f t="shared" si="21"/>
        <v>0</v>
      </c>
      <c r="K284" s="82">
        <f t="shared" si="21"/>
        <v>0</v>
      </c>
      <c r="L284" s="82">
        <f t="shared" si="21"/>
        <v>0</v>
      </c>
      <c r="M284" s="82">
        <f t="shared" si="21"/>
        <v>0</v>
      </c>
      <c r="N284" s="82">
        <f t="shared" si="21"/>
        <v>0</v>
      </c>
      <c r="O284" s="82">
        <f t="shared" si="21"/>
        <v>0</v>
      </c>
      <c r="P284" s="82">
        <f t="shared" si="21"/>
        <v>0</v>
      </c>
    </row>
    <row r="285" spans="1:16" s="83" customFormat="1" x14ac:dyDescent="0.25">
      <c r="A285" s="86" t="s">
        <v>23</v>
      </c>
      <c r="N285" s="87" t="s">
        <v>15</v>
      </c>
      <c r="P285" s="88">
        <f>SUM(C284:P284)</f>
        <v>0</v>
      </c>
    </row>
    <row r="286" spans="1:16" x14ac:dyDescent="0.25">
      <c r="A286" s="41"/>
      <c r="B286" s="41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3"/>
      <c r="P286" s="43"/>
    </row>
    <row r="288" spans="1:16" ht="16.5" thickBot="1" x14ac:dyDescent="0.3">
      <c r="A288" s="31" t="s">
        <v>176</v>
      </c>
    </row>
    <row r="289" spans="1:16" ht="16.5" thickBot="1" x14ac:dyDescent="0.3">
      <c r="A289" s="32"/>
      <c r="B289" s="33"/>
      <c r="C289" s="34" t="s">
        <v>0</v>
      </c>
      <c r="D289" s="35" t="s">
        <v>1</v>
      </c>
      <c r="E289" s="35" t="s">
        <v>2</v>
      </c>
      <c r="F289" s="35" t="s">
        <v>3</v>
      </c>
      <c r="G289" s="35" t="s">
        <v>4</v>
      </c>
      <c r="H289" s="35" t="s">
        <v>5</v>
      </c>
      <c r="I289" s="35" t="s">
        <v>6</v>
      </c>
      <c r="J289" s="35" t="s">
        <v>7</v>
      </c>
      <c r="K289" s="35" t="s">
        <v>8</v>
      </c>
      <c r="L289" s="35" t="s">
        <v>9</v>
      </c>
      <c r="M289" s="35" t="s">
        <v>10</v>
      </c>
      <c r="N289" s="35" t="s">
        <v>11</v>
      </c>
      <c r="O289" s="35" t="s">
        <v>12</v>
      </c>
      <c r="P289" s="35" t="s">
        <v>13</v>
      </c>
    </row>
    <row r="290" spans="1:16" x14ac:dyDescent="0.25">
      <c r="A290" s="36" t="s">
        <v>16</v>
      </c>
      <c r="B290" s="37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</row>
    <row r="291" spans="1:16" x14ac:dyDescent="0.25">
      <c r="A291" s="129" t="s">
        <v>17</v>
      </c>
      <c r="B291" s="130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</row>
    <row r="292" spans="1:16" x14ac:dyDescent="0.25">
      <c r="A292" s="36" t="s">
        <v>18</v>
      </c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</row>
    <row r="293" spans="1:16" x14ac:dyDescent="0.25">
      <c r="A293" s="36" t="s">
        <v>19</v>
      </c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</row>
    <row r="294" spans="1:16" x14ac:dyDescent="0.25">
      <c r="A294" s="36" t="s">
        <v>20</v>
      </c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</row>
    <row r="295" spans="1:16" x14ac:dyDescent="0.25">
      <c r="A295" s="84" t="s">
        <v>119</v>
      </c>
      <c r="B295" s="85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</row>
    <row r="296" spans="1:16" x14ac:dyDescent="0.25">
      <c r="A296" s="84" t="s">
        <v>22</v>
      </c>
      <c r="B296" s="85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</row>
    <row r="297" spans="1:16" s="83" customFormat="1" x14ac:dyDescent="0.25">
      <c r="A297" s="81" t="s">
        <v>14</v>
      </c>
      <c r="B297" s="82"/>
      <c r="C297" s="82">
        <f t="shared" ref="C297:P297" si="22">SUM(C290:C296)</f>
        <v>0</v>
      </c>
      <c r="D297" s="82">
        <f t="shared" si="22"/>
        <v>0</v>
      </c>
      <c r="E297" s="82">
        <f t="shared" si="22"/>
        <v>0</v>
      </c>
      <c r="F297" s="82">
        <f t="shared" si="22"/>
        <v>0</v>
      </c>
      <c r="G297" s="82">
        <f t="shared" si="22"/>
        <v>0</v>
      </c>
      <c r="H297" s="82">
        <f t="shared" si="22"/>
        <v>0</v>
      </c>
      <c r="I297" s="82">
        <f t="shared" si="22"/>
        <v>0</v>
      </c>
      <c r="J297" s="82">
        <f t="shared" si="22"/>
        <v>0</v>
      </c>
      <c r="K297" s="82">
        <f t="shared" si="22"/>
        <v>0</v>
      </c>
      <c r="L297" s="82">
        <f t="shared" si="22"/>
        <v>0</v>
      </c>
      <c r="M297" s="82">
        <f t="shared" si="22"/>
        <v>0</v>
      </c>
      <c r="N297" s="82">
        <f t="shared" si="22"/>
        <v>0</v>
      </c>
      <c r="O297" s="82">
        <f t="shared" si="22"/>
        <v>0</v>
      </c>
      <c r="P297" s="82">
        <f t="shared" si="22"/>
        <v>0</v>
      </c>
    </row>
    <row r="298" spans="1:16" s="83" customFormat="1" x14ac:dyDescent="0.25">
      <c r="A298" s="86" t="s">
        <v>23</v>
      </c>
      <c r="N298" s="87" t="s">
        <v>15</v>
      </c>
      <c r="P298" s="88">
        <f>SUM(C297:P297)</f>
        <v>0</v>
      </c>
    </row>
    <row r="299" spans="1:16" x14ac:dyDescent="0.25">
      <c r="A299" s="41"/>
      <c r="B299" s="41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3"/>
      <c r="P299" s="43"/>
    </row>
    <row r="301" spans="1:16" ht="16.5" thickBot="1" x14ac:dyDescent="0.3">
      <c r="A301" s="31" t="s">
        <v>177</v>
      </c>
    </row>
    <row r="302" spans="1:16" ht="16.5" thickBot="1" x14ac:dyDescent="0.3">
      <c r="A302" s="32"/>
      <c r="B302" s="33"/>
      <c r="C302" s="34" t="s">
        <v>0</v>
      </c>
      <c r="D302" s="35" t="s">
        <v>1</v>
      </c>
      <c r="E302" s="35" t="s">
        <v>2</v>
      </c>
      <c r="F302" s="35" t="s">
        <v>3</v>
      </c>
      <c r="G302" s="35" t="s">
        <v>4</v>
      </c>
      <c r="H302" s="35" t="s">
        <v>5</v>
      </c>
      <c r="I302" s="35" t="s">
        <v>6</v>
      </c>
      <c r="J302" s="35" t="s">
        <v>7</v>
      </c>
      <c r="K302" s="35" t="s">
        <v>8</v>
      </c>
      <c r="L302" s="35" t="s">
        <v>9</v>
      </c>
      <c r="M302" s="35" t="s">
        <v>10</v>
      </c>
      <c r="N302" s="35" t="s">
        <v>11</v>
      </c>
      <c r="O302" s="35" t="s">
        <v>12</v>
      </c>
      <c r="P302" s="35" t="s">
        <v>13</v>
      </c>
    </row>
    <row r="303" spans="1:16" x14ac:dyDescent="0.25">
      <c r="A303" s="36" t="s">
        <v>16</v>
      </c>
      <c r="B303" s="37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</row>
    <row r="304" spans="1:16" x14ac:dyDescent="0.25">
      <c r="A304" s="129" t="s">
        <v>17</v>
      </c>
      <c r="B304" s="130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</row>
    <row r="305" spans="1:16" x14ac:dyDescent="0.25">
      <c r="A305" s="36" t="s">
        <v>18</v>
      </c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</row>
    <row r="306" spans="1:16" x14ac:dyDescent="0.25">
      <c r="A306" s="36" t="s">
        <v>19</v>
      </c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</row>
    <row r="307" spans="1:16" x14ac:dyDescent="0.25">
      <c r="A307" s="36" t="s">
        <v>20</v>
      </c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</row>
    <row r="308" spans="1:16" x14ac:dyDescent="0.25">
      <c r="A308" s="84" t="s">
        <v>119</v>
      </c>
      <c r="B308" s="85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</row>
    <row r="309" spans="1:16" x14ac:dyDescent="0.25">
      <c r="A309" s="84" t="s">
        <v>22</v>
      </c>
      <c r="B309" s="85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</row>
    <row r="310" spans="1:16" s="83" customFormat="1" x14ac:dyDescent="0.25">
      <c r="A310" s="81" t="s">
        <v>14</v>
      </c>
      <c r="B310" s="82"/>
      <c r="C310" s="82">
        <f t="shared" ref="C310:P310" si="23">SUM(C303:C309)</f>
        <v>0</v>
      </c>
      <c r="D310" s="82">
        <f t="shared" si="23"/>
        <v>0</v>
      </c>
      <c r="E310" s="82">
        <f t="shared" si="23"/>
        <v>0</v>
      </c>
      <c r="F310" s="82">
        <f t="shared" si="23"/>
        <v>0</v>
      </c>
      <c r="G310" s="82">
        <f t="shared" si="23"/>
        <v>0</v>
      </c>
      <c r="H310" s="82">
        <f t="shared" si="23"/>
        <v>0</v>
      </c>
      <c r="I310" s="82">
        <f t="shared" si="23"/>
        <v>0</v>
      </c>
      <c r="J310" s="82">
        <f t="shared" si="23"/>
        <v>0</v>
      </c>
      <c r="K310" s="82">
        <f t="shared" si="23"/>
        <v>0</v>
      </c>
      <c r="L310" s="82">
        <f t="shared" si="23"/>
        <v>0</v>
      </c>
      <c r="M310" s="82">
        <f t="shared" si="23"/>
        <v>0</v>
      </c>
      <c r="N310" s="82">
        <f t="shared" si="23"/>
        <v>0</v>
      </c>
      <c r="O310" s="82">
        <f t="shared" si="23"/>
        <v>0</v>
      </c>
      <c r="P310" s="82">
        <f t="shared" si="23"/>
        <v>0</v>
      </c>
    </row>
    <row r="311" spans="1:16" s="83" customFormat="1" x14ac:dyDescent="0.25">
      <c r="A311" s="86" t="s">
        <v>23</v>
      </c>
      <c r="N311" s="87" t="s">
        <v>15</v>
      </c>
      <c r="P311" s="88">
        <f>SUM(C310:P310)</f>
        <v>0</v>
      </c>
    </row>
    <row r="312" spans="1:16" x14ac:dyDescent="0.25">
      <c r="A312" s="41"/>
      <c r="B312" s="41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3"/>
      <c r="P312" s="43"/>
    </row>
    <row r="314" spans="1:16" ht="16.5" thickBot="1" x14ac:dyDescent="0.3">
      <c r="A314" s="31" t="s">
        <v>178</v>
      </c>
    </row>
    <row r="315" spans="1:16" ht="16.5" thickBot="1" x14ac:dyDescent="0.3">
      <c r="A315" s="32"/>
      <c r="B315" s="33"/>
      <c r="C315" s="34" t="s">
        <v>0</v>
      </c>
      <c r="D315" s="35" t="s">
        <v>1</v>
      </c>
      <c r="E315" s="35" t="s">
        <v>2</v>
      </c>
      <c r="F315" s="35" t="s">
        <v>3</v>
      </c>
      <c r="G315" s="35" t="s">
        <v>4</v>
      </c>
      <c r="H315" s="35" t="s">
        <v>5</v>
      </c>
      <c r="I315" s="35" t="s">
        <v>6</v>
      </c>
      <c r="J315" s="35" t="s">
        <v>7</v>
      </c>
      <c r="K315" s="35" t="s">
        <v>8</v>
      </c>
      <c r="L315" s="35" t="s">
        <v>9</v>
      </c>
      <c r="M315" s="35" t="s">
        <v>10</v>
      </c>
      <c r="N315" s="35" t="s">
        <v>11</v>
      </c>
      <c r="O315" s="35" t="s">
        <v>12</v>
      </c>
      <c r="P315" s="35" t="s">
        <v>13</v>
      </c>
    </row>
    <row r="316" spans="1:16" x14ac:dyDescent="0.25">
      <c r="A316" s="36" t="s">
        <v>16</v>
      </c>
      <c r="B316" s="37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</row>
    <row r="317" spans="1:16" x14ac:dyDescent="0.25">
      <c r="A317" s="129" t="s">
        <v>17</v>
      </c>
      <c r="B317" s="130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</row>
    <row r="318" spans="1:16" x14ac:dyDescent="0.25">
      <c r="A318" s="36" t="s">
        <v>18</v>
      </c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</row>
    <row r="319" spans="1:16" x14ac:dyDescent="0.25">
      <c r="A319" s="36" t="s">
        <v>19</v>
      </c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</row>
    <row r="320" spans="1:16" x14ac:dyDescent="0.25">
      <c r="A320" s="36" t="s">
        <v>20</v>
      </c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</row>
    <row r="321" spans="1:16" x14ac:dyDescent="0.25">
      <c r="A321" s="84" t="s">
        <v>119</v>
      </c>
      <c r="B321" s="85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</row>
    <row r="322" spans="1:16" x14ac:dyDescent="0.25">
      <c r="A322" s="84" t="s">
        <v>22</v>
      </c>
      <c r="B322" s="85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</row>
    <row r="323" spans="1:16" s="83" customFormat="1" x14ac:dyDescent="0.25">
      <c r="A323" s="81" t="s">
        <v>14</v>
      </c>
      <c r="B323" s="82"/>
      <c r="C323" s="82">
        <f t="shared" ref="C323:P323" si="24">SUM(C316:C322)</f>
        <v>0</v>
      </c>
      <c r="D323" s="82">
        <f t="shared" si="24"/>
        <v>0</v>
      </c>
      <c r="E323" s="82">
        <f t="shared" si="24"/>
        <v>0</v>
      </c>
      <c r="F323" s="82">
        <f t="shared" si="24"/>
        <v>0</v>
      </c>
      <c r="G323" s="82">
        <f t="shared" si="24"/>
        <v>0</v>
      </c>
      <c r="H323" s="82">
        <f t="shared" si="24"/>
        <v>0</v>
      </c>
      <c r="I323" s="82">
        <f t="shared" si="24"/>
        <v>0</v>
      </c>
      <c r="J323" s="82">
        <f t="shared" si="24"/>
        <v>0</v>
      </c>
      <c r="K323" s="82">
        <f t="shared" si="24"/>
        <v>0</v>
      </c>
      <c r="L323" s="82">
        <f t="shared" si="24"/>
        <v>0</v>
      </c>
      <c r="M323" s="82">
        <f t="shared" si="24"/>
        <v>0</v>
      </c>
      <c r="N323" s="82">
        <f t="shared" si="24"/>
        <v>0</v>
      </c>
      <c r="O323" s="82">
        <f t="shared" si="24"/>
        <v>0</v>
      </c>
      <c r="P323" s="82">
        <f t="shared" si="24"/>
        <v>0</v>
      </c>
    </row>
    <row r="324" spans="1:16" s="83" customFormat="1" x14ac:dyDescent="0.25">
      <c r="A324" s="86" t="s">
        <v>23</v>
      </c>
      <c r="N324" s="87" t="s">
        <v>15</v>
      </c>
      <c r="P324" s="88">
        <f>SUM(C323:P323)</f>
        <v>0</v>
      </c>
    </row>
    <row r="325" spans="1:16" x14ac:dyDescent="0.25">
      <c r="A325" s="41"/>
      <c r="B325" s="41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3"/>
      <c r="P325" s="43"/>
    </row>
    <row r="327" spans="1:16" ht="16.5" thickBot="1" x14ac:dyDescent="0.3">
      <c r="A327" s="31" t="s">
        <v>179</v>
      </c>
    </row>
    <row r="328" spans="1:16" ht="16.5" thickBot="1" x14ac:dyDescent="0.3">
      <c r="A328" s="32"/>
      <c r="B328" s="33"/>
      <c r="C328" s="34" t="s">
        <v>0</v>
      </c>
      <c r="D328" s="35" t="s">
        <v>1</v>
      </c>
      <c r="E328" s="35" t="s">
        <v>2</v>
      </c>
      <c r="F328" s="35" t="s">
        <v>3</v>
      </c>
      <c r="G328" s="35" t="s">
        <v>4</v>
      </c>
      <c r="H328" s="35" t="s">
        <v>5</v>
      </c>
      <c r="I328" s="35" t="s">
        <v>6</v>
      </c>
      <c r="J328" s="35" t="s">
        <v>7</v>
      </c>
      <c r="K328" s="35" t="s">
        <v>8</v>
      </c>
      <c r="L328" s="35" t="s">
        <v>9</v>
      </c>
      <c r="M328" s="35" t="s">
        <v>10</v>
      </c>
      <c r="N328" s="35" t="s">
        <v>11</v>
      </c>
      <c r="O328" s="35" t="s">
        <v>12</v>
      </c>
      <c r="P328" s="35" t="s">
        <v>13</v>
      </c>
    </row>
    <row r="329" spans="1:16" x14ac:dyDescent="0.25">
      <c r="A329" s="36" t="s">
        <v>16</v>
      </c>
      <c r="B329" s="37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</row>
    <row r="330" spans="1:16" x14ac:dyDescent="0.25">
      <c r="A330" s="129" t="s">
        <v>17</v>
      </c>
      <c r="B330" s="130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</row>
    <row r="331" spans="1:16" x14ac:dyDescent="0.25">
      <c r="A331" s="36" t="s">
        <v>18</v>
      </c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</row>
    <row r="332" spans="1:16" x14ac:dyDescent="0.25">
      <c r="A332" s="36" t="s">
        <v>19</v>
      </c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</row>
    <row r="333" spans="1:16" x14ac:dyDescent="0.25">
      <c r="A333" s="36" t="s">
        <v>20</v>
      </c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</row>
    <row r="334" spans="1:16" x14ac:dyDescent="0.25">
      <c r="A334" s="84" t="s">
        <v>119</v>
      </c>
      <c r="B334" s="85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</row>
    <row r="335" spans="1:16" x14ac:dyDescent="0.25">
      <c r="A335" s="84" t="s">
        <v>22</v>
      </c>
      <c r="B335" s="85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</row>
    <row r="336" spans="1:16" s="83" customFormat="1" x14ac:dyDescent="0.25">
      <c r="A336" s="81" t="s">
        <v>14</v>
      </c>
      <c r="B336" s="82"/>
      <c r="C336" s="82">
        <f t="shared" ref="C336:P336" si="25">SUM(C329:C335)</f>
        <v>0</v>
      </c>
      <c r="D336" s="82">
        <f t="shared" si="25"/>
        <v>0</v>
      </c>
      <c r="E336" s="82">
        <f t="shared" si="25"/>
        <v>0</v>
      </c>
      <c r="F336" s="82">
        <f t="shared" si="25"/>
        <v>0</v>
      </c>
      <c r="G336" s="82">
        <f t="shared" si="25"/>
        <v>0</v>
      </c>
      <c r="H336" s="82">
        <f t="shared" si="25"/>
        <v>0</v>
      </c>
      <c r="I336" s="82">
        <f t="shared" si="25"/>
        <v>0</v>
      </c>
      <c r="J336" s="82">
        <f t="shared" si="25"/>
        <v>0</v>
      </c>
      <c r="K336" s="82">
        <f t="shared" si="25"/>
        <v>0</v>
      </c>
      <c r="L336" s="82">
        <f t="shared" si="25"/>
        <v>0</v>
      </c>
      <c r="M336" s="82">
        <f t="shared" si="25"/>
        <v>0</v>
      </c>
      <c r="N336" s="82">
        <f t="shared" si="25"/>
        <v>0</v>
      </c>
      <c r="O336" s="82">
        <f t="shared" si="25"/>
        <v>0</v>
      </c>
      <c r="P336" s="82">
        <f t="shared" si="25"/>
        <v>0</v>
      </c>
    </row>
    <row r="337" spans="1:16" s="83" customFormat="1" x14ac:dyDescent="0.25">
      <c r="A337" s="86" t="s">
        <v>23</v>
      </c>
      <c r="N337" s="87" t="s">
        <v>15</v>
      </c>
      <c r="P337" s="88">
        <f>SUM(C336:P336)</f>
        <v>0</v>
      </c>
    </row>
    <row r="338" spans="1:16" x14ac:dyDescent="0.25">
      <c r="A338" s="41"/>
      <c r="B338" s="41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3"/>
      <c r="P338" s="43"/>
    </row>
    <row r="340" spans="1:16" ht="16.5" thickBot="1" x14ac:dyDescent="0.3">
      <c r="A340" s="31" t="s">
        <v>180</v>
      </c>
    </row>
    <row r="341" spans="1:16" ht="16.5" thickBot="1" x14ac:dyDescent="0.3">
      <c r="A341" s="32"/>
      <c r="B341" s="33"/>
      <c r="C341" s="34" t="s">
        <v>0</v>
      </c>
      <c r="D341" s="35" t="s">
        <v>1</v>
      </c>
      <c r="E341" s="35" t="s">
        <v>2</v>
      </c>
      <c r="F341" s="35" t="s">
        <v>3</v>
      </c>
      <c r="G341" s="35" t="s">
        <v>4</v>
      </c>
      <c r="H341" s="35" t="s">
        <v>5</v>
      </c>
      <c r="I341" s="35" t="s">
        <v>6</v>
      </c>
      <c r="J341" s="35" t="s">
        <v>7</v>
      </c>
      <c r="K341" s="35" t="s">
        <v>8</v>
      </c>
      <c r="L341" s="35" t="s">
        <v>9</v>
      </c>
      <c r="M341" s="35" t="s">
        <v>10</v>
      </c>
      <c r="N341" s="35" t="s">
        <v>11</v>
      </c>
      <c r="O341" s="35" t="s">
        <v>12</v>
      </c>
      <c r="P341" s="35" t="s">
        <v>13</v>
      </c>
    </row>
    <row r="342" spans="1:16" x14ac:dyDescent="0.25">
      <c r="A342" s="36" t="s">
        <v>16</v>
      </c>
      <c r="B342" s="37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</row>
    <row r="343" spans="1:16" x14ac:dyDescent="0.25">
      <c r="A343" s="129" t="s">
        <v>17</v>
      </c>
      <c r="B343" s="130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</row>
    <row r="344" spans="1:16" x14ac:dyDescent="0.25">
      <c r="A344" s="36" t="s">
        <v>18</v>
      </c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</row>
    <row r="345" spans="1:16" x14ac:dyDescent="0.25">
      <c r="A345" s="36" t="s">
        <v>19</v>
      </c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</row>
    <row r="346" spans="1:16" x14ac:dyDescent="0.25">
      <c r="A346" s="36" t="s">
        <v>20</v>
      </c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</row>
    <row r="347" spans="1:16" x14ac:dyDescent="0.25">
      <c r="A347" s="129" t="s">
        <v>21</v>
      </c>
      <c r="B347" s="130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</row>
    <row r="348" spans="1:16" x14ac:dyDescent="0.25">
      <c r="A348" s="84" t="s">
        <v>119</v>
      </c>
      <c r="B348" s="85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</row>
    <row r="349" spans="1:16" x14ac:dyDescent="0.25">
      <c r="A349" s="84" t="s">
        <v>22</v>
      </c>
      <c r="B349" s="85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</row>
    <row r="350" spans="1:16" s="83" customFormat="1" x14ac:dyDescent="0.25">
      <c r="A350" s="81" t="s">
        <v>14</v>
      </c>
      <c r="B350" s="82"/>
      <c r="C350" s="82">
        <f>SUM(C342:C349)</f>
        <v>0</v>
      </c>
      <c r="D350" s="82">
        <f t="shared" ref="D350:P350" si="26">SUM(D342:D349)</f>
        <v>0</v>
      </c>
      <c r="E350" s="82">
        <f t="shared" si="26"/>
        <v>0</v>
      </c>
      <c r="F350" s="82">
        <f t="shared" si="26"/>
        <v>0</v>
      </c>
      <c r="G350" s="82">
        <f t="shared" si="26"/>
        <v>0</v>
      </c>
      <c r="H350" s="82">
        <f t="shared" si="26"/>
        <v>0</v>
      </c>
      <c r="I350" s="82">
        <f t="shared" si="26"/>
        <v>0</v>
      </c>
      <c r="J350" s="82">
        <f t="shared" si="26"/>
        <v>0</v>
      </c>
      <c r="K350" s="82">
        <f t="shared" si="26"/>
        <v>0</v>
      </c>
      <c r="L350" s="82">
        <f t="shared" si="26"/>
        <v>0</v>
      </c>
      <c r="M350" s="82">
        <f t="shared" si="26"/>
        <v>0</v>
      </c>
      <c r="N350" s="82">
        <f t="shared" si="26"/>
        <v>0</v>
      </c>
      <c r="O350" s="82">
        <f t="shared" si="26"/>
        <v>0</v>
      </c>
      <c r="P350" s="82">
        <f t="shared" si="26"/>
        <v>0</v>
      </c>
    </row>
    <row r="351" spans="1:16" s="83" customFormat="1" x14ac:dyDescent="0.25">
      <c r="A351" s="86" t="s">
        <v>23</v>
      </c>
      <c r="N351" s="87" t="s">
        <v>15</v>
      </c>
      <c r="P351" s="88">
        <f>SUM(C350:P350)</f>
        <v>0</v>
      </c>
    </row>
    <row r="352" spans="1:16" x14ac:dyDescent="0.25">
      <c r="A352" s="41"/>
      <c r="B352" s="41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3"/>
      <c r="P352" s="43"/>
    </row>
    <row r="354" spans="1:16" ht="16.5" thickBot="1" x14ac:dyDescent="0.3">
      <c r="A354" s="31" t="s">
        <v>181</v>
      </c>
    </row>
    <row r="355" spans="1:16" ht="16.5" thickBot="1" x14ac:dyDescent="0.3">
      <c r="A355" s="32"/>
      <c r="B355" s="33"/>
      <c r="C355" s="34" t="s">
        <v>0</v>
      </c>
      <c r="D355" s="35" t="s">
        <v>1</v>
      </c>
      <c r="E355" s="35" t="s">
        <v>2</v>
      </c>
      <c r="F355" s="35" t="s">
        <v>3</v>
      </c>
      <c r="G355" s="35" t="s">
        <v>4</v>
      </c>
      <c r="H355" s="35" t="s">
        <v>5</v>
      </c>
      <c r="I355" s="35" t="s">
        <v>6</v>
      </c>
      <c r="J355" s="35" t="s">
        <v>7</v>
      </c>
      <c r="K355" s="35" t="s">
        <v>8</v>
      </c>
      <c r="L355" s="35" t="s">
        <v>9</v>
      </c>
      <c r="M355" s="35" t="s">
        <v>10</v>
      </c>
      <c r="N355" s="35" t="s">
        <v>11</v>
      </c>
      <c r="O355" s="35" t="s">
        <v>12</v>
      </c>
      <c r="P355" s="35" t="s">
        <v>13</v>
      </c>
    </row>
    <row r="356" spans="1:16" x14ac:dyDescent="0.25">
      <c r="A356" s="36" t="s">
        <v>16</v>
      </c>
      <c r="B356" s="37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</row>
    <row r="357" spans="1:16" x14ac:dyDescent="0.25">
      <c r="A357" s="129" t="s">
        <v>17</v>
      </c>
      <c r="B357" s="130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</row>
    <row r="358" spans="1:16" x14ac:dyDescent="0.25">
      <c r="A358" s="36" t="s">
        <v>18</v>
      </c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</row>
    <row r="359" spans="1:16" x14ac:dyDescent="0.25">
      <c r="A359" s="36" t="s">
        <v>19</v>
      </c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</row>
    <row r="360" spans="1:16" x14ac:dyDescent="0.25">
      <c r="A360" s="36" t="s">
        <v>20</v>
      </c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</row>
    <row r="361" spans="1:16" x14ac:dyDescent="0.25">
      <c r="A361" s="129" t="s">
        <v>21</v>
      </c>
      <c r="B361" s="130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</row>
    <row r="362" spans="1:16" x14ac:dyDescent="0.25">
      <c r="A362" s="84" t="s">
        <v>119</v>
      </c>
      <c r="B362" s="85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</row>
    <row r="363" spans="1:16" x14ac:dyDescent="0.25">
      <c r="A363" s="84" t="s">
        <v>22</v>
      </c>
      <c r="B363" s="85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</row>
    <row r="364" spans="1:16" s="83" customFormat="1" x14ac:dyDescent="0.25">
      <c r="A364" s="81" t="s">
        <v>14</v>
      </c>
      <c r="B364" s="82"/>
      <c r="C364" s="82">
        <f>SUM(C356:C363)</f>
        <v>0</v>
      </c>
      <c r="D364" s="82">
        <f t="shared" ref="D364:P364" si="27">SUM(D356:D363)</f>
        <v>0</v>
      </c>
      <c r="E364" s="82">
        <f t="shared" si="27"/>
        <v>0</v>
      </c>
      <c r="F364" s="82">
        <f t="shared" si="27"/>
        <v>0</v>
      </c>
      <c r="G364" s="82">
        <f t="shared" si="27"/>
        <v>0</v>
      </c>
      <c r="H364" s="82">
        <f t="shared" si="27"/>
        <v>0</v>
      </c>
      <c r="I364" s="82">
        <f t="shared" si="27"/>
        <v>0</v>
      </c>
      <c r="J364" s="82">
        <f t="shared" si="27"/>
        <v>0</v>
      </c>
      <c r="K364" s="82">
        <f t="shared" si="27"/>
        <v>0</v>
      </c>
      <c r="L364" s="82">
        <f t="shared" si="27"/>
        <v>0</v>
      </c>
      <c r="M364" s="82">
        <f t="shared" si="27"/>
        <v>0</v>
      </c>
      <c r="N364" s="82">
        <f t="shared" si="27"/>
        <v>0</v>
      </c>
      <c r="O364" s="82">
        <f t="shared" si="27"/>
        <v>0</v>
      </c>
      <c r="P364" s="82">
        <f t="shared" si="27"/>
        <v>0</v>
      </c>
    </row>
    <row r="365" spans="1:16" s="83" customFormat="1" x14ac:dyDescent="0.25">
      <c r="A365" s="86" t="s">
        <v>23</v>
      </c>
      <c r="N365" s="87" t="s">
        <v>15</v>
      </c>
      <c r="P365" s="88">
        <f>SUM(C364:P364)</f>
        <v>0</v>
      </c>
    </row>
    <row r="366" spans="1:16" ht="13.5" customHeight="1" x14ac:dyDescent="0.25">
      <c r="A366" s="41"/>
      <c r="B366" s="41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3"/>
      <c r="P366" s="43"/>
    </row>
    <row r="368" spans="1:16" ht="16.5" thickBot="1" x14ac:dyDescent="0.3">
      <c r="A368" s="31" t="s">
        <v>182</v>
      </c>
    </row>
    <row r="369" spans="1:16" ht="16.5" thickBot="1" x14ac:dyDescent="0.3">
      <c r="A369" s="32"/>
      <c r="B369" s="33"/>
      <c r="C369" s="34" t="s">
        <v>0</v>
      </c>
      <c r="D369" s="35" t="s">
        <v>1</v>
      </c>
      <c r="E369" s="35" t="s">
        <v>2</v>
      </c>
      <c r="F369" s="35" t="s">
        <v>3</v>
      </c>
      <c r="G369" s="35" t="s">
        <v>4</v>
      </c>
      <c r="H369" s="35" t="s">
        <v>5</v>
      </c>
      <c r="I369" s="35" t="s">
        <v>6</v>
      </c>
      <c r="J369" s="35" t="s">
        <v>7</v>
      </c>
      <c r="K369" s="35" t="s">
        <v>8</v>
      </c>
      <c r="L369" s="35" t="s">
        <v>9</v>
      </c>
      <c r="M369" s="35" t="s">
        <v>10</v>
      </c>
      <c r="N369" s="35" t="s">
        <v>11</v>
      </c>
      <c r="O369" s="35" t="s">
        <v>12</v>
      </c>
      <c r="P369" s="35" t="s">
        <v>13</v>
      </c>
    </row>
    <row r="370" spans="1:16" x14ac:dyDescent="0.25">
      <c r="A370" s="36" t="s">
        <v>16</v>
      </c>
      <c r="B370" s="37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</row>
    <row r="371" spans="1:16" x14ac:dyDescent="0.25">
      <c r="A371" s="129" t="s">
        <v>17</v>
      </c>
      <c r="B371" s="130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</row>
    <row r="372" spans="1:16" x14ac:dyDescent="0.25">
      <c r="A372" s="36" t="s">
        <v>18</v>
      </c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</row>
    <row r="373" spans="1:16" x14ac:dyDescent="0.25">
      <c r="A373" s="36" t="s">
        <v>19</v>
      </c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</row>
    <row r="374" spans="1:16" x14ac:dyDescent="0.25">
      <c r="A374" s="36" t="s">
        <v>20</v>
      </c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</row>
    <row r="375" spans="1:16" x14ac:dyDescent="0.25">
      <c r="A375" s="84" t="s">
        <v>119</v>
      </c>
      <c r="B375" s="85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</row>
    <row r="376" spans="1:16" x14ac:dyDescent="0.25">
      <c r="A376" s="84" t="s">
        <v>22</v>
      </c>
      <c r="B376" s="85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</row>
    <row r="377" spans="1:16" s="83" customFormat="1" x14ac:dyDescent="0.25">
      <c r="A377" s="81" t="s">
        <v>14</v>
      </c>
      <c r="B377" s="82"/>
      <c r="C377" s="82">
        <f t="shared" ref="C377:P377" si="28">SUM(C370:C376)</f>
        <v>0</v>
      </c>
      <c r="D377" s="82">
        <f t="shared" si="28"/>
        <v>0</v>
      </c>
      <c r="E377" s="82">
        <f t="shared" si="28"/>
        <v>0</v>
      </c>
      <c r="F377" s="82">
        <f t="shared" si="28"/>
        <v>0</v>
      </c>
      <c r="G377" s="82">
        <f t="shared" si="28"/>
        <v>0</v>
      </c>
      <c r="H377" s="82">
        <f t="shared" si="28"/>
        <v>0</v>
      </c>
      <c r="I377" s="82">
        <f t="shared" si="28"/>
        <v>0</v>
      </c>
      <c r="J377" s="82">
        <f t="shared" si="28"/>
        <v>0</v>
      </c>
      <c r="K377" s="82">
        <f t="shared" si="28"/>
        <v>0</v>
      </c>
      <c r="L377" s="82">
        <f t="shared" si="28"/>
        <v>0</v>
      </c>
      <c r="M377" s="82">
        <f t="shared" si="28"/>
        <v>0</v>
      </c>
      <c r="N377" s="82">
        <f t="shared" si="28"/>
        <v>0</v>
      </c>
      <c r="O377" s="82">
        <f t="shared" si="28"/>
        <v>0</v>
      </c>
      <c r="P377" s="82">
        <f t="shared" si="28"/>
        <v>0</v>
      </c>
    </row>
    <row r="378" spans="1:16" s="83" customFormat="1" x14ac:dyDescent="0.25">
      <c r="A378" s="86" t="s">
        <v>23</v>
      </c>
      <c r="N378" s="87" t="s">
        <v>15</v>
      </c>
      <c r="P378" s="88">
        <f>SUM(C377:P377)</f>
        <v>0</v>
      </c>
    </row>
    <row r="379" spans="1:16" x14ac:dyDescent="0.25">
      <c r="A379" s="41"/>
      <c r="B379" s="41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3"/>
      <c r="P379" s="43"/>
    </row>
    <row r="381" spans="1:16" ht="16.5" thickBot="1" x14ac:dyDescent="0.3">
      <c r="A381" s="31" t="s">
        <v>183</v>
      </c>
    </row>
    <row r="382" spans="1:16" ht="16.5" thickBot="1" x14ac:dyDescent="0.3">
      <c r="A382" s="32"/>
      <c r="B382" s="33"/>
      <c r="C382" s="34" t="s">
        <v>0</v>
      </c>
      <c r="D382" s="35" t="s">
        <v>1</v>
      </c>
      <c r="E382" s="35" t="s">
        <v>2</v>
      </c>
      <c r="F382" s="35" t="s">
        <v>3</v>
      </c>
      <c r="G382" s="35" t="s">
        <v>4</v>
      </c>
      <c r="H382" s="35" t="s">
        <v>5</v>
      </c>
      <c r="I382" s="35" t="s">
        <v>6</v>
      </c>
      <c r="J382" s="35" t="s">
        <v>7</v>
      </c>
      <c r="K382" s="35" t="s">
        <v>8</v>
      </c>
      <c r="L382" s="35" t="s">
        <v>9</v>
      </c>
      <c r="M382" s="35" t="s">
        <v>10</v>
      </c>
      <c r="N382" s="35" t="s">
        <v>11</v>
      </c>
      <c r="O382" s="35" t="s">
        <v>12</v>
      </c>
      <c r="P382" s="35" t="s">
        <v>13</v>
      </c>
    </row>
    <row r="383" spans="1:16" x14ac:dyDescent="0.25">
      <c r="A383" s="36" t="s">
        <v>16</v>
      </c>
      <c r="B383" s="37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</row>
    <row r="384" spans="1:16" x14ac:dyDescent="0.25">
      <c r="A384" s="129" t="s">
        <v>17</v>
      </c>
      <c r="B384" s="130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</row>
    <row r="385" spans="1:16" x14ac:dyDescent="0.25">
      <c r="A385" s="36" t="s">
        <v>18</v>
      </c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</row>
    <row r="386" spans="1:16" x14ac:dyDescent="0.25">
      <c r="A386" s="36" t="s">
        <v>19</v>
      </c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</row>
    <row r="387" spans="1:16" x14ac:dyDescent="0.25">
      <c r="A387" s="36" t="s">
        <v>20</v>
      </c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</row>
    <row r="388" spans="1:16" x14ac:dyDescent="0.25">
      <c r="A388" s="84" t="s">
        <v>119</v>
      </c>
      <c r="B388" s="85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</row>
    <row r="389" spans="1:16" x14ac:dyDescent="0.25">
      <c r="A389" s="84" t="s">
        <v>22</v>
      </c>
      <c r="B389" s="85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</row>
    <row r="390" spans="1:16" s="83" customFormat="1" x14ac:dyDescent="0.25">
      <c r="A390" s="81" t="s">
        <v>14</v>
      </c>
      <c r="B390" s="82"/>
      <c r="C390" s="82">
        <f t="shared" ref="C390:P390" si="29">SUM(C383:C389)</f>
        <v>0</v>
      </c>
      <c r="D390" s="82">
        <f t="shared" si="29"/>
        <v>0</v>
      </c>
      <c r="E390" s="82">
        <f t="shared" si="29"/>
        <v>0</v>
      </c>
      <c r="F390" s="82">
        <f t="shared" si="29"/>
        <v>0</v>
      </c>
      <c r="G390" s="82">
        <f t="shared" si="29"/>
        <v>0</v>
      </c>
      <c r="H390" s="82">
        <f t="shared" si="29"/>
        <v>0</v>
      </c>
      <c r="I390" s="82">
        <f t="shared" si="29"/>
        <v>0</v>
      </c>
      <c r="J390" s="82">
        <f t="shared" si="29"/>
        <v>0</v>
      </c>
      <c r="K390" s="82">
        <f t="shared" si="29"/>
        <v>0</v>
      </c>
      <c r="L390" s="82">
        <f t="shared" si="29"/>
        <v>0</v>
      </c>
      <c r="M390" s="82">
        <f t="shared" si="29"/>
        <v>0</v>
      </c>
      <c r="N390" s="82">
        <f t="shared" si="29"/>
        <v>0</v>
      </c>
      <c r="O390" s="82">
        <f t="shared" si="29"/>
        <v>0</v>
      </c>
      <c r="P390" s="82">
        <f t="shared" si="29"/>
        <v>0</v>
      </c>
    </row>
    <row r="391" spans="1:16" s="83" customFormat="1" x14ac:dyDescent="0.25">
      <c r="A391" s="86" t="s">
        <v>23</v>
      </c>
      <c r="N391" s="87" t="s">
        <v>15</v>
      </c>
      <c r="P391" s="88">
        <f>SUM(C390:P390)</f>
        <v>0</v>
      </c>
    </row>
    <row r="392" spans="1:16" x14ac:dyDescent="0.25">
      <c r="A392" s="41"/>
      <c r="B392" s="41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3"/>
      <c r="P392" s="43"/>
    </row>
    <row r="394" spans="1:16" ht="16.5" thickBot="1" x14ac:dyDescent="0.3">
      <c r="A394" s="31" t="s">
        <v>184</v>
      </c>
    </row>
    <row r="395" spans="1:16" ht="16.5" thickBot="1" x14ac:dyDescent="0.3">
      <c r="A395" s="32"/>
      <c r="B395" s="33"/>
      <c r="C395" s="34" t="s">
        <v>0</v>
      </c>
      <c r="D395" s="35" t="s">
        <v>1</v>
      </c>
      <c r="E395" s="35" t="s">
        <v>2</v>
      </c>
      <c r="F395" s="35" t="s">
        <v>3</v>
      </c>
      <c r="G395" s="35" t="s">
        <v>4</v>
      </c>
      <c r="H395" s="35" t="s">
        <v>5</v>
      </c>
      <c r="I395" s="35" t="s">
        <v>6</v>
      </c>
      <c r="J395" s="35" t="s">
        <v>7</v>
      </c>
      <c r="K395" s="35" t="s">
        <v>8</v>
      </c>
      <c r="L395" s="35" t="s">
        <v>9</v>
      </c>
      <c r="M395" s="35" t="s">
        <v>10</v>
      </c>
      <c r="N395" s="35" t="s">
        <v>11</v>
      </c>
      <c r="O395" s="35" t="s">
        <v>12</v>
      </c>
      <c r="P395" s="35" t="s">
        <v>13</v>
      </c>
    </row>
    <row r="396" spans="1:16" x14ac:dyDescent="0.25">
      <c r="A396" s="36" t="s">
        <v>16</v>
      </c>
      <c r="B396" s="37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</row>
    <row r="397" spans="1:16" x14ac:dyDescent="0.25">
      <c r="A397" s="129" t="s">
        <v>17</v>
      </c>
      <c r="B397" s="130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</row>
    <row r="398" spans="1:16" x14ac:dyDescent="0.25">
      <c r="A398" s="36" t="s">
        <v>18</v>
      </c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</row>
    <row r="399" spans="1:16" x14ac:dyDescent="0.25">
      <c r="A399" s="36" t="s">
        <v>19</v>
      </c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</row>
    <row r="400" spans="1:16" x14ac:dyDescent="0.25">
      <c r="A400" s="36" t="s">
        <v>20</v>
      </c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</row>
    <row r="401" spans="1:16" x14ac:dyDescent="0.25">
      <c r="A401" s="84" t="s">
        <v>119</v>
      </c>
      <c r="B401" s="85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</row>
    <row r="402" spans="1:16" x14ac:dyDescent="0.25">
      <c r="A402" s="84" t="s">
        <v>22</v>
      </c>
      <c r="B402" s="85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</row>
    <row r="403" spans="1:16" s="83" customFormat="1" x14ac:dyDescent="0.25">
      <c r="A403" s="81" t="s">
        <v>14</v>
      </c>
      <c r="B403" s="82"/>
      <c r="C403" s="82">
        <f t="shared" ref="C403:P403" si="30">SUM(C396:C402)</f>
        <v>0</v>
      </c>
      <c r="D403" s="82">
        <f t="shared" si="30"/>
        <v>0</v>
      </c>
      <c r="E403" s="82">
        <f t="shared" si="30"/>
        <v>0</v>
      </c>
      <c r="F403" s="82">
        <f t="shared" si="30"/>
        <v>0</v>
      </c>
      <c r="G403" s="82">
        <f t="shared" si="30"/>
        <v>0</v>
      </c>
      <c r="H403" s="82">
        <f t="shared" si="30"/>
        <v>0</v>
      </c>
      <c r="I403" s="82">
        <f t="shared" si="30"/>
        <v>0</v>
      </c>
      <c r="J403" s="82">
        <f t="shared" si="30"/>
        <v>0</v>
      </c>
      <c r="K403" s="82">
        <f t="shared" si="30"/>
        <v>0</v>
      </c>
      <c r="L403" s="82">
        <f t="shared" si="30"/>
        <v>0</v>
      </c>
      <c r="M403" s="82">
        <f t="shared" si="30"/>
        <v>0</v>
      </c>
      <c r="N403" s="82">
        <f t="shared" si="30"/>
        <v>0</v>
      </c>
      <c r="O403" s="82">
        <f t="shared" si="30"/>
        <v>0</v>
      </c>
      <c r="P403" s="82">
        <f t="shared" si="30"/>
        <v>0</v>
      </c>
    </row>
    <row r="404" spans="1:16" s="83" customFormat="1" x14ac:dyDescent="0.25">
      <c r="A404" s="86" t="s">
        <v>23</v>
      </c>
      <c r="N404" s="87" t="s">
        <v>15</v>
      </c>
      <c r="P404" s="88">
        <f>SUM(C403:P403)</f>
        <v>0</v>
      </c>
    </row>
    <row r="405" spans="1:16" x14ac:dyDescent="0.25">
      <c r="A405" s="41"/>
      <c r="B405" s="41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3"/>
      <c r="P405" s="43"/>
    </row>
    <row r="406" spans="1:16" ht="16.5" thickBot="1" x14ac:dyDescent="0.3"/>
    <row r="407" spans="1:16" x14ac:dyDescent="0.25">
      <c r="A407" s="44" t="s">
        <v>185</v>
      </c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</row>
    <row r="408" spans="1:16" ht="16.5" thickBot="1" x14ac:dyDescent="0.3">
      <c r="A408" s="46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</row>
    <row r="409" spans="1:16" ht="16.5" thickBot="1" x14ac:dyDescent="0.3">
      <c r="A409" s="48"/>
      <c r="B409" s="49"/>
      <c r="C409" s="50" t="s">
        <v>0</v>
      </c>
      <c r="D409" s="51" t="s">
        <v>1</v>
      </c>
      <c r="E409" s="51" t="s">
        <v>2</v>
      </c>
      <c r="F409" s="51" t="s">
        <v>3</v>
      </c>
      <c r="G409" s="51" t="s">
        <v>4</v>
      </c>
      <c r="H409" s="51" t="s">
        <v>5</v>
      </c>
      <c r="I409" s="51" t="s">
        <v>6</v>
      </c>
      <c r="J409" s="51" t="s">
        <v>7</v>
      </c>
      <c r="K409" s="51" t="s">
        <v>8</v>
      </c>
      <c r="L409" s="51" t="s">
        <v>9</v>
      </c>
      <c r="M409" s="51" t="s">
        <v>10</v>
      </c>
      <c r="N409" s="51" t="s">
        <v>11</v>
      </c>
      <c r="O409" s="51" t="s">
        <v>12</v>
      </c>
      <c r="P409" s="51" t="s">
        <v>13</v>
      </c>
    </row>
    <row r="410" spans="1:16" s="83" customFormat="1" x14ac:dyDescent="0.25">
      <c r="A410" s="89" t="s">
        <v>16</v>
      </c>
      <c r="B410" s="90"/>
      <c r="C410" s="91">
        <f t="shared" ref="C410:P410" si="31">SUM(C4,C17,C30,C43,C56,C69,C82,C95,C108,C121,C134,C147,C160,C173,C186) + SUM(C199,C212,C225,C238,C251,C264,C277,C290,C303,C316,C329,C342,C356,C370,C383,C396)</f>
        <v>0</v>
      </c>
      <c r="D410" s="91">
        <f t="shared" si="31"/>
        <v>14</v>
      </c>
      <c r="E410" s="91">
        <f t="shared" si="31"/>
        <v>36</v>
      </c>
      <c r="F410" s="91">
        <f t="shared" si="31"/>
        <v>148</v>
      </c>
      <c r="G410" s="91">
        <f t="shared" si="31"/>
        <v>120</v>
      </c>
      <c r="H410" s="91">
        <f t="shared" si="31"/>
        <v>34</v>
      </c>
      <c r="I410" s="91">
        <f t="shared" si="31"/>
        <v>0</v>
      </c>
      <c r="J410" s="91">
        <f t="shared" si="31"/>
        <v>0</v>
      </c>
      <c r="K410" s="91">
        <f t="shared" si="31"/>
        <v>30</v>
      </c>
      <c r="L410" s="91">
        <f t="shared" si="31"/>
        <v>45</v>
      </c>
      <c r="M410" s="91">
        <f t="shared" si="31"/>
        <v>330</v>
      </c>
      <c r="N410" s="91">
        <f t="shared" si="31"/>
        <v>333</v>
      </c>
      <c r="O410" s="91">
        <f t="shared" si="31"/>
        <v>0</v>
      </c>
      <c r="P410" s="91">
        <f t="shared" si="31"/>
        <v>0</v>
      </c>
    </row>
    <row r="411" spans="1:16" s="83" customFormat="1" x14ac:dyDescent="0.25">
      <c r="A411" s="132" t="s">
        <v>17</v>
      </c>
      <c r="B411" s="133"/>
      <c r="C411" s="91">
        <f t="shared" ref="C411:P411" si="32">SUM(C5,C18,C31,C44,C57,C70,C83,C96,C109,C122,C135,C148,C161,C174,C187) + SUM(C200,C213,C226,C239,C252,C265,C278,C291,C304,C317,C330,C343,C357,C371,C384,C397)</f>
        <v>0</v>
      </c>
      <c r="D411" s="91">
        <f t="shared" si="32"/>
        <v>15</v>
      </c>
      <c r="E411" s="91">
        <f t="shared" si="32"/>
        <v>0</v>
      </c>
      <c r="F411" s="91">
        <f t="shared" si="32"/>
        <v>15</v>
      </c>
      <c r="G411" s="91">
        <f t="shared" si="32"/>
        <v>3</v>
      </c>
      <c r="H411" s="91">
        <f t="shared" si="32"/>
        <v>3</v>
      </c>
      <c r="I411" s="91">
        <f t="shared" si="32"/>
        <v>0</v>
      </c>
      <c r="J411" s="91">
        <f t="shared" si="32"/>
        <v>0</v>
      </c>
      <c r="K411" s="91">
        <f t="shared" si="32"/>
        <v>0</v>
      </c>
      <c r="L411" s="91">
        <f t="shared" si="32"/>
        <v>0</v>
      </c>
      <c r="M411" s="91">
        <f t="shared" si="32"/>
        <v>0</v>
      </c>
      <c r="N411" s="91">
        <f t="shared" si="32"/>
        <v>0</v>
      </c>
      <c r="O411" s="91">
        <f t="shared" si="32"/>
        <v>0</v>
      </c>
      <c r="P411" s="91">
        <f t="shared" si="32"/>
        <v>0</v>
      </c>
    </row>
    <row r="412" spans="1:16" s="83" customFormat="1" x14ac:dyDescent="0.25">
      <c r="A412" s="89" t="s">
        <v>18</v>
      </c>
      <c r="B412" s="91"/>
      <c r="C412" s="91">
        <f t="shared" ref="C412:P412" si="33">SUM(C6,C19,C32,C45,C58,C71,C84,C97,C110,C123,C136,C149,C162,C175,C188) + SUM(C201,C214,C227,C240,C253,C266,C279,C292,C305,C318,C331,C344,C358,C372,C385,C398)</f>
        <v>0</v>
      </c>
      <c r="D412" s="91">
        <f t="shared" si="33"/>
        <v>10</v>
      </c>
      <c r="E412" s="91">
        <f t="shared" si="33"/>
        <v>18</v>
      </c>
      <c r="F412" s="91">
        <f t="shared" si="33"/>
        <v>23</v>
      </c>
      <c r="G412" s="91">
        <f t="shared" si="33"/>
        <v>22</v>
      </c>
      <c r="H412" s="91">
        <f t="shared" si="33"/>
        <v>13</v>
      </c>
      <c r="I412" s="91">
        <f t="shared" si="33"/>
        <v>0</v>
      </c>
      <c r="J412" s="91">
        <f t="shared" si="33"/>
        <v>0</v>
      </c>
      <c r="K412" s="91">
        <f t="shared" si="33"/>
        <v>10</v>
      </c>
      <c r="L412" s="91">
        <f t="shared" si="33"/>
        <v>4</v>
      </c>
      <c r="M412" s="91">
        <f t="shared" si="33"/>
        <v>6</v>
      </c>
      <c r="N412" s="91">
        <f t="shared" si="33"/>
        <v>6</v>
      </c>
      <c r="O412" s="91">
        <f t="shared" si="33"/>
        <v>0</v>
      </c>
      <c r="P412" s="91">
        <f t="shared" si="33"/>
        <v>0</v>
      </c>
    </row>
    <row r="413" spans="1:16" s="83" customFormat="1" x14ac:dyDescent="0.25">
      <c r="A413" s="89" t="s">
        <v>19</v>
      </c>
      <c r="B413" s="91"/>
      <c r="C413" s="91">
        <f t="shared" ref="C413:P413" si="34">SUM(C7,C20,C33,C46,C59,C72,C85,C98,C111,C124,C137,C150,C163,C176,C189) + SUM(C202,C215,C228,C241,C254,C267,C280,C293,C306,C319,C332,C345,C359,C373,C386,C399)</f>
        <v>0</v>
      </c>
      <c r="D413" s="91">
        <f t="shared" si="34"/>
        <v>33</v>
      </c>
      <c r="E413" s="91">
        <f t="shared" si="34"/>
        <v>31</v>
      </c>
      <c r="F413" s="91">
        <f t="shared" si="34"/>
        <v>28</v>
      </c>
      <c r="G413" s="91">
        <f t="shared" si="34"/>
        <v>14</v>
      </c>
      <c r="H413" s="91">
        <f t="shared" si="34"/>
        <v>23</v>
      </c>
      <c r="I413" s="91">
        <f t="shared" si="34"/>
        <v>0</v>
      </c>
      <c r="J413" s="91">
        <f t="shared" si="34"/>
        <v>0</v>
      </c>
      <c r="K413" s="91">
        <f t="shared" si="34"/>
        <v>22</v>
      </c>
      <c r="L413" s="91">
        <f t="shared" si="34"/>
        <v>14</v>
      </c>
      <c r="M413" s="91">
        <f t="shared" si="34"/>
        <v>28</v>
      </c>
      <c r="N413" s="91">
        <f t="shared" si="34"/>
        <v>30</v>
      </c>
      <c r="O413" s="91">
        <f t="shared" si="34"/>
        <v>0</v>
      </c>
      <c r="P413" s="91">
        <f t="shared" si="34"/>
        <v>0</v>
      </c>
    </row>
    <row r="414" spans="1:16" s="83" customFormat="1" x14ac:dyDescent="0.25">
      <c r="A414" s="89" t="s">
        <v>20</v>
      </c>
      <c r="B414" s="91"/>
      <c r="C414" s="91">
        <f t="shared" ref="C414:P414" si="35">SUM(C8,C21,C34,C47,C60,C73,C86,C99,C112,C125,C138,C151,C164,C177,C190) + SUM(C203,C216,C229,C242,C255,C268,C281,C294,C307,C320,C333,C346,C360,C374,C387,C400)</f>
        <v>0</v>
      </c>
      <c r="D414" s="91">
        <f t="shared" si="35"/>
        <v>37</v>
      </c>
      <c r="E414" s="91">
        <f t="shared" si="35"/>
        <v>9</v>
      </c>
      <c r="F414" s="91">
        <f t="shared" si="35"/>
        <v>32</v>
      </c>
      <c r="G414" s="91">
        <f t="shared" si="35"/>
        <v>30</v>
      </c>
      <c r="H414" s="91">
        <f t="shared" si="35"/>
        <v>17</v>
      </c>
      <c r="I414" s="91">
        <f t="shared" si="35"/>
        <v>0</v>
      </c>
      <c r="J414" s="91">
        <f t="shared" si="35"/>
        <v>0</v>
      </c>
      <c r="K414" s="91">
        <f t="shared" si="35"/>
        <v>32</v>
      </c>
      <c r="L414" s="91">
        <f t="shared" si="35"/>
        <v>23</v>
      </c>
      <c r="M414" s="91">
        <f t="shared" si="35"/>
        <v>44</v>
      </c>
      <c r="N414" s="91">
        <f t="shared" si="35"/>
        <v>54</v>
      </c>
      <c r="O414" s="91">
        <f t="shared" si="35"/>
        <v>0</v>
      </c>
      <c r="P414" s="91">
        <f t="shared" si="35"/>
        <v>0</v>
      </c>
    </row>
    <row r="415" spans="1:16" s="83" customFormat="1" x14ac:dyDescent="0.25">
      <c r="A415" s="92" t="s">
        <v>119</v>
      </c>
      <c r="B415" s="93"/>
      <c r="C415" s="91">
        <f t="shared" ref="C415:P415" si="36">SUM(C9,C22,C35,C48,C61,C74,C87,C100,C113,C126,C139,C152,C165,C178,C191) + SUM(C204,C217,C230,C243,C256,C269,C282,C295,C308,C321,C334,C348,C362,C375,C388,C401)</f>
        <v>0</v>
      </c>
      <c r="D415" s="91">
        <f t="shared" si="36"/>
        <v>10</v>
      </c>
      <c r="E415" s="91">
        <f t="shared" si="36"/>
        <v>1</v>
      </c>
      <c r="F415" s="91">
        <f t="shared" si="36"/>
        <v>10</v>
      </c>
      <c r="G415" s="91">
        <f t="shared" si="36"/>
        <v>36</v>
      </c>
      <c r="H415" s="91">
        <f t="shared" si="36"/>
        <v>34</v>
      </c>
      <c r="I415" s="91">
        <f t="shared" si="36"/>
        <v>0</v>
      </c>
      <c r="J415" s="91">
        <f t="shared" si="36"/>
        <v>0</v>
      </c>
      <c r="K415" s="91">
        <f t="shared" si="36"/>
        <v>3</v>
      </c>
      <c r="L415" s="91">
        <f t="shared" si="36"/>
        <v>4</v>
      </c>
      <c r="M415" s="91">
        <f t="shared" si="36"/>
        <v>9</v>
      </c>
      <c r="N415" s="91">
        <f t="shared" si="36"/>
        <v>3</v>
      </c>
      <c r="O415" s="91">
        <f t="shared" si="36"/>
        <v>0</v>
      </c>
      <c r="P415" s="91">
        <f t="shared" si="36"/>
        <v>0</v>
      </c>
    </row>
    <row r="416" spans="1:16" s="83" customFormat="1" x14ac:dyDescent="0.25">
      <c r="A416" s="92" t="s">
        <v>22</v>
      </c>
      <c r="B416" s="93"/>
      <c r="C416" s="91">
        <f t="shared" ref="C416:P416" si="37">SUM(C10,C23,C36,C49,C62,C75,C88,C101,C114,C127,C140,C153,C166,C179,C192) + SUM(C205,C218,C231,C244,C257,C270,C283,C296,C309,C322,C335,C349,C363,C376,C389,C402)</f>
        <v>0</v>
      </c>
      <c r="D416" s="91">
        <f t="shared" si="37"/>
        <v>2</v>
      </c>
      <c r="E416" s="91">
        <f t="shared" si="37"/>
        <v>23</v>
      </c>
      <c r="F416" s="91">
        <f t="shared" si="37"/>
        <v>31</v>
      </c>
      <c r="G416" s="91">
        <f t="shared" si="37"/>
        <v>17</v>
      </c>
      <c r="H416" s="91">
        <f t="shared" si="37"/>
        <v>8</v>
      </c>
      <c r="I416" s="91">
        <f t="shared" si="37"/>
        <v>0</v>
      </c>
      <c r="J416" s="91">
        <f t="shared" si="37"/>
        <v>0</v>
      </c>
      <c r="K416" s="91">
        <f t="shared" si="37"/>
        <v>6</v>
      </c>
      <c r="L416" s="91">
        <f t="shared" si="37"/>
        <v>18</v>
      </c>
      <c r="M416" s="91">
        <f t="shared" si="37"/>
        <v>21</v>
      </c>
      <c r="N416" s="91">
        <f t="shared" si="37"/>
        <v>18</v>
      </c>
      <c r="O416" s="91">
        <f t="shared" si="37"/>
        <v>0</v>
      </c>
      <c r="P416" s="91">
        <f t="shared" si="37"/>
        <v>0</v>
      </c>
    </row>
    <row r="417" spans="1:16" s="83" customFormat="1" x14ac:dyDescent="0.25">
      <c r="A417" s="94" t="s">
        <v>14</v>
      </c>
      <c r="B417" s="91"/>
      <c r="C417" s="91">
        <f>SUM(C410:C416)</f>
        <v>0</v>
      </c>
      <c r="D417" s="91">
        <f t="shared" ref="D417:P417" si="38">SUM(D410:D416)</f>
        <v>121</v>
      </c>
      <c r="E417" s="91">
        <f t="shared" si="38"/>
        <v>118</v>
      </c>
      <c r="F417" s="91">
        <f t="shared" si="38"/>
        <v>287</v>
      </c>
      <c r="G417" s="91">
        <f t="shared" si="38"/>
        <v>242</v>
      </c>
      <c r="H417" s="91">
        <f t="shared" si="38"/>
        <v>132</v>
      </c>
      <c r="I417" s="91">
        <f t="shared" si="38"/>
        <v>0</v>
      </c>
      <c r="J417" s="91">
        <f t="shared" si="38"/>
        <v>0</v>
      </c>
      <c r="K417" s="91">
        <f t="shared" si="38"/>
        <v>103</v>
      </c>
      <c r="L417" s="91">
        <f t="shared" si="38"/>
        <v>108</v>
      </c>
      <c r="M417" s="91">
        <f t="shared" si="38"/>
        <v>438</v>
      </c>
      <c r="N417" s="91">
        <f t="shared" si="38"/>
        <v>444</v>
      </c>
      <c r="O417" s="91">
        <f t="shared" si="38"/>
        <v>0</v>
      </c>
      <c r="P417" s="91">
        <f t="shared" si="38"/>
        <v>0</v>
      </c>
    </row>
    <row r="418" spans="1:16" s="83" customFormat="1" ht="16.5" thickBot="1" x14ac:dyDescent="0.3">
      <c r="A418" s="105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7" t="s">
        <v>15</v>
      </c>
      <c r="O418" s="106"/>
      <c r="P418" s="108">
        <f>SUM(C417:P417)</f>
        <v>1993</v>
      </c>
    </row>
    <row r="419" spans="1:16" x14ac:dyDescent="0.25">
      <c r="A419" s="40"/>
      <c r="N419" s="43"/>
      <c r="O419" s="42"/>
      <c r="P419" s="42"/>
    </row>
  </sheetData>
  <sheetProtection algorithmName="SHA-512" hashValue="1ERfY3HTYRiyiPjAxQCzuTu6XMcKdIEZ6eXXrUd1Uoov55JchK6JPbYmWTufpoNL0SvgDJB2AFDq87/TzPN91A==" saltValue="zvd1TYJTaZJS9jFmoVknzw==" spinCount="100000" sheet="1" objects="1" scenarios="1" selectLockedCells="1"/>
  <mergeCells count="35">
    <mergeCell ref="A70:B70"/>
    <mergeCell ref="A1:P1"/>
    <mergeCell ref="A5:B5"/>
    <mergeCell ref="A18:B18"/>
    <mergeCell ref="A31:B31"/>
    <mergeCell ref="A44:B44"/>
    <mergeCell ref="A57:B57"/>
    <mergeCell ref="A148:B148"/>
    <mergeCell ref="A83:B83"/>
    <mergeCell ref="A96:B96"/>
    <mergeCell ref="A109:B109"/>
    <mergeCell ref="A122:B122"/>
    <mergeCell ref="A135:B135"/>
    <mergeCell ref="A226:B226"/>
    <mergeCell ref="A161:B161"/>
    <mergeCell ref="A174:B174"/>
    <mergeCell ref="A187:B187"/>
    <mergeCell ref="A200:B200"/>
    <mergeCell ref="A213:B213"/>
    <mergeCell ref="A304:B304"/>
    <mergeCell ref="A239:B239"/>
    <mergeCell ref="A252:B252"/>
    <mergeCell ref="A265:B265"/>
    <mergeCell ref="A278:B278"/>
    <mergeCell ref="A291:B291"/>
    <mergeCell ref="A384:B384"/>
    <mergeCell ref="A397:B397"/>
    <mergeCell ref="A411:B411"/>
    <mergeCell ref="A371:B371"/>
    <mergeCell ref="A317:B317"/>
    <mergeCell ref="A330:B330"/>
    <mergeCell ref="A343:B343"/>
    <mergeCell ref="A347:B347"/>
    <mergeCell ref="A357:B357"/>
    <mergeCell ref="A361:B3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19"/>
  <sheetViews>
    <sheetView topLeftCell="A323" workbookViewId="0">
      <selection activeCell="E329" sqref="E329:H335"/>
    </sheetView>
  </sheetViews>
  <sheetFormatPr defaultRowHeight="15.75" x14ac:dyDescent="0.25"/>
  <cols>
    <col min="1" max="1" width="9.140625" style="30"/>
    <col min="2" max="2" width="17.85546875" style="30" customWidth="1"/>
    <col min="3" max="256" width="9.140625" style="30"/>
    <col min="257" max="257" width="17.85546875" style="30" customWidth="1"/>
    <col min="258" max="512" width="9.140625" style="30"/>
    <col min="513" max="513" width="17.85546875" style="30" customWidth="1"/>
    <col min="514" max="768" width="9.140625" style="30"/>
    <col min="769" max="769" width="17.85546875" style="30" customWidth="1"/>
    <col min="770" max="1024" width="9.140625" style="30"/>
    <col min="1025" max="1025" width="17.85546875" style="30" customWidth="1"/>
    <col min="1026" max="1280" width="9.140625" style="30"/>
    <col min="1281" max="1281" width="17.85546875" style="30" customWidth="1"/>
    <col min="1282" max="1536" width="9.140625" style="30"/>
    <col min="1537" max="1537" width="17.85546875" style="30" customWidth="1"/>
    <col min="1538" max="1792" width="9.140625" style="30"/>
    <col min="1793" max="1793" width="17.85546875" style="30" customWidth="1"/>
    <col min="1794" max="2048" width="9.140625" style="30"/>
    <col min="2049" max="2049" width="17.85546875" style="30" customWidth="1"/>
    <col min="2050" max="2304" width="9.140625" style="30"/>
    <col min="2305" max="2305" width="17.85546875" style="30" customWidth="1"/>
    <col min="2306" max="2560" width="9.140625" style="30"/>
    <col min="2561" max="2561" width="17.85546875" style="30" customWidth="1"/>
    <col min="2562" max="2816" width="9.140625" style="30"/>
    <col min="2817" max="2817" width="17.85546875" style="30" customWidth="1"/>
    <col min="2818" max="3072" width="9.140625" style="30"/>
    <col min="3073" max="3073" width="17.85546875" style="30" customWidth="1"/>
    <col min="3074" max="3328" width="9.140625" style="30"/>
    <col min="3329" max="3329" width="17.85546875" style="30" customWidth="1"/>
    <col min="3330" max="3584" width="9.140625" style="30"/>
    <col min="3585" max="3585" width="17.85546875" style="30" customWidth="1"/>
    <col min="3586" max="3840" width="9.140625" style="30"/>
    <col min="3841" max="3841" width="17.85546875" style="30" customWidth="1"/>
    <col min="3842" max="4096" width="9.140625" style="30"/>
    <col min="4097" max="4097" width="17.85546875" style="30" customWidth="1"/>
    <col min="4098" max="4352" width="9.140625" style="30"/>
    <col min="4353" max="4353" width="17.85546875" style="30" customWidth="1"/>
    <col min="4354" max="4608" width="9.140625" style="30"/>
    <col min="4609" max="4609" width="17.85546875" style="30" customWidth="1"/>
    <col min="4610" max="4864" width="9.140625" style="30"/>
    <col min="4865" max="4865" width="17.85546875" style="30" customWidth="1"/>
    <col min="4866" max="5120" width="9.140625" style="30"/>
    <col min="5121" max="5121" width="17.85546875" style="30" customWidth="1"/>
    <col min="5122" max="5376" width="9.140625" style="30"/>
    <col min="5377" max="5377" width="17.85546875" style="30" customWidth="1"/>
    <col min="5378" max="5632" width="9.140625" style="30"/>
    <col min="5633" max="5633" width="17.85546875" style="30" customWidth="1"/>
    <col min="5634" max="5888" width="9.140625" style="30"/>
    <col min="5889" max="5889" width="17.85546875" style="30" customWidth="1"/>
    <col min="5890" max="6144" width="9.140625" style="30"/>
    <col min="6145" max="6145" width="17.85546875" style="30" customWidth="1"/>
    <col min="6146" max="6400" width="9.140625" style="30"/>
    <col min="6401" max="6401" width="17.85546875" style="30" customWidth="1"/>
    <col min="6402" max="6656" width="9.140625" style="30"/>
    <col min="6657" max="6657" width="17.85546875" style="30" customWidth="1"/>
    <col min="6658" max="6912" width="9.140625" style="30"/>
    <col min="6913" max="6913" width="17.85546875" style="30" customWidth="1"/>
    <col min="6914" max="7168" width="9.140625" style="30"/>
    <col min="7169" max="7169" width="17.85546875" style="30" customWidth="1"/>
    <col min="7170" max="7424" width="9.140625" style="30"/>
    <col min="7425" max="7425" width="17.85546875" style="30" customWidth="1"/>
    <col min="7426" max="7680" width="9.140625" style="30"/>
    <col min="7681" max="7681" width="17.85546875" style="30" customWidth="1"/>
    <col min="7682" max="7936" width="9.140625" style="30"/>
    <col min="7937" max="7937" width="17.85546875" style="30" customWidth="1"/>
    <col min="7938" max="8192" width="9.140625" style="30"/>
    <col min="8193" max="8193" width="17.85546875" style="30" customWidth="1"/>
    <col min="8194" max="8448" width="9.140625" style="30"/>
    <col min="8449" max="8449" width="17.85546875" style="30" customWidth="1"/>
    <col min="8450" max="8704" width="9.140625" style="30"/>
    <col min="8705" max="8705" width="17.85546875" style="30" customWidth="1"/>
    <col min="8706" max="8960" width="9.140625" style="30"/>
    <col min="8961" max="8961" width="17.85546875" style="30" customWidth="1"/>
    <col min="8962" max="9216" width="9.140625" style="30"/>
    <col min="9217" max="9217" width="17.85546875" style="30" customWidth="1"/>
    <col min="9218" max="9472" width="9.140625" style="30"/>
    <col min="9473" max="9473" width="17.85546875" style="30" customWidth="1"/>
    <col min="9474" max="9728" width="9.140625" style="30"/>
    <col min="9729" max="9729" width="17.85546875" style="30" customWidth="1"/>
    <col min="9730" max="9984" width="9.140625" style="30"/>
    <col min="9985" max="9985" width="17.85546875" style="30" customWidth="1"/>
    <col min="9986" max="10240" width="9.140625" style="30"/>
    <col min="10241" max="10241" width="17.85546875" style="30" customWidth="1"/>
    <col min="10242" max="10496" width="9.140625" style="30"/>
    <col min="10497" max="10497" width="17.85546875" style="30" customWidth="1"/>
    <col min="10498" max="10752" width="9.140625" style="30"/>
    <col min="10753" max="10753" width="17.85546875" style="30" customWidth="1"/>
    <col min="10754" max="11008" width="9.140625" style="30"/>
    <col min="11009" max="11009" width="17.85546875" style="30" customWidth="1"/>
    <col min="11010" max="11264" width="9.140625" style="30"/>
    <col min="11265" max="11265" width="17.85546875" style="30" customWidth="1"/>
    <col min="11266" max="11520" width="9.140625" style="30"/>
    <col min="11521" max="11521" width="17.85546875" style="30" customWidth="1"/>
    <col min="11522" max="11776" width="9.140625" style="30"/>
    <col min="11777" max="11777" width="17.85546875" style="30" customWidth="1"/>
    <col min="11778" max="12032" width="9.140625" style="30"/>
    <col min="12033" max="12033" width="17.85546875" style="30" customWidth="1"/>
    <col min="12034" max="12288" width="9.140625" style="30"/>
    <col min="12289" max="12289" width="17.85546875" style="30" customWidth="1"/>
    <col min="12290" max="12544" width="9.140625" style="30"/>
    <col min="12545" max="12545" width="17.85546875" style="30" customWidth="1"/>
    <col min="12546" max="12800" width="9.140625" style="30"/>
    <col min="12801" max="12801" width="17.85546875" style="30" customWidth="1"/>
    <col min="12802" max="13056" width="9.140625" style="30"/>
    <col min="13057" max="13057" width="17.85546875" style="30" customWidth="1"/>
    <col min="13058" max="13312" width="9.140625" style="30"/>
    <col min="13313" max="13313" width="17.85546875" style="30" customWidth="1"/>
    <col min="13314" max="13568" width="9.140625" style="30"/>
    <col min="13569" max="13569" width="17.85546875" style="30" customWidth="1"/>
    <col min="13570" max="13824" width="9.140625" style="30"/>
    <col min="13825" max="13825" width="17.85546875" style="30" customWidth="1"/>
    <col min="13826" max="14080" width="9.140625" style="30"/>
    <col min="14081" max="14081" width="17.85546875" style="30" customWidth="1"/>
    <col min="14082" max="14336" width="9.140625" style="30"/>
    <col min="14337" max="14337" width="17.85546875" style="30" customWidth="1"/>
    <col min="14338" max="14592" width="9.140625" style="30"/>
    <col min="14593" max="14593" width="17.85546875" style="30" customWidth="1"/>
    <col min="14594" max="14848" width="9.140625" style="30"/>
    <col min="14849" max="14849" width="17.85546875" style="30" customWidth="1"/>
    <col min="14850" max="15104" width="9.140625" style="30"/>
    <col min="15105" max="15105" width="17.85546875" style="30" customWidth="1"/>
    <col min="15106" max="15360" width="9.140625" style="30"/>
    <col min="15361" max="15361" width="17.85546875" style="30" customWidth="1"/>
    <col min="15362" max="15616" width="9.140625" style="30"/>
    <col min="15617" max="15617" width="17.85546875" style="30" customWidth="1"/>
    <col min="15618" max="15872" width="9.140625" style="30"/>
    <col min="15873" max="15873" width="17.85546875" style="30" customWidth="1"/>
    <col min="15874" max="16128" width="9.140625" style="30"/>
    <col min="16129" max="16129" width="17.85546875" style="30" customWidth="1"/>
    <col min="16130" max="16384" width="9.140625" style="30"/>
  </cols>
  <sheetData>
    <row r="1" spans="1:16" ht="23.25" x14ac:dyDescent="0.35">
      <c r="A1" s="134" t="s">
        <v>220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</row>
    <row r="2" spans="1:16" ht="16.5" thickBot="1" x14ac:dyDescent="0.3">
      <c r="A2" s="31" t="s">
        <v>186</v>
      </c>
    </row>
    <row r="3" spans="1:16" ht="16.5" thickBot="1" x14ac:dyDescent="0.3">
      <c r="A3" s="32"/>
      <c r="B3" s="33"/>
      <c r="C3" s="34" t="s">
        <v>0</v>
      </c>
      <c r="D3" s="35" t="s">
        <v>1</v>
      </c>
      <c r="E3" s="35" t="s">
        <v>2</v>
      </c>
      <c r="F3" s="35" t="s">
        <v>3</v>
      </c>
      <c r="G3" s="35" t="s">
        <v>4</v>
      </c>
      <c r="H3" s="35" t="s">
        <v>5</v>
      </c>
      <c r="I3" s="35" t="s">
        <v>6</v>
      </c>
      <c r="J3" s="35" t="s">
        <v>7</v>
      </c>
      <c r="K3" s="35" t="s">
        <v>8</v>
      </c>
      <c r="L3" s="35" t="s">
        <v>9</v>
      </c>
      <c r="M3" s="35" t="s">
        <v>10</v>
      </c>
      <c r="N3" s="35" t="s">
        <v>11</v>
      </c>
      <c r="O3" s="35" t="s">
        <v>12</v>
      </c>
      <c r="P3" s="35" t="s">
        <v>13</v>
      </c>
    </row>
    <row r="4" spans="1:16" x14ac:dyDescent="0.25">
      <c r="A4" s="36" t="s">
        <v>16</v>
      </c>
      <c r="B4" s="37"/>
      <c r="C4" s="36"/>
      <c r="D4" s="36"/>
      <c r="E4" s="36">
        <v>3</v>
      </c>
      <c r="F4" s="36">
        <v>2</v>
      </c>
      <c r="G4" s="36">
        <v>8</v>
      </c>
      <c r="H4" s="36">
        <v>7</v>
      </c>
      <c r="I4" s="36">
        <v>8</v>
      </c>
      <c r="J4" s="36"/>
      <c r="K4" s="36"/>
      <c r="L4" s="36"/>
      <c r="M4" s="36"/>
      <c r="N4" s="36"/>
      <c r="O4" s="36"/>
      <c r="P4" s="36"/>
    </row>
    <row r="5" spans="1:16" x14ac:dyDescent="0.25">
      <c r="A5" s="129" t="s">
        <v>17</v>
      </c>
      <c r="B5" s="130"/>
      <c r="C5" s="36"/>
      <c r="D5" s="36"/>
      <c r="E5" s="36">
        <v>0</v>
      </c>
      <c r="F5" s="36">
        <v>1</v>
      </c>
      <c r="G5" s="36">
        <v>11</v>
      </c>
      <c r="H5" s="36">
        <v>0</v>
      </c>
      <c r="I5" s="36">
        <v>3</v>
      </c>
      <c r="J5" s="36"/>
      <c r="K5" s="36"/>
      <c r="L5" s="36"/>
      <c r="M5" s="36"/>
      <c r="N5" s="36"/>
      <c r="O5" s="36"/>
      <c r="P5" s="36"/>
    </row>
    <row r="6" spans="1:16" x14ac:dyDescent="0.25">
      <c r="A6" s="36" t="s">
        <v>18</v>
      </c>
      <c r="B6" s="36"/>
      <c r="C6" s="36"/>
      <c r="D6" s="36"/>
      <c r="E6" s="36">
        <v>6</v>
      </c>
      <c r="F6" s="36">
        <v>7</v>
      </c>
      <c r="G6" s="36">
        <v>4</v>
      </c>
      <c r="H6" s="36">
        <v>7</v>
      </c>
      <c r="I6" s="36">
        <v>0</v>
      </c>
      <c r="J6" s="36"/>
      <c r="K6" s="36"/>
      <c r="L6" s="36"/>
      <c r="M6" s="36"/>
      <c r="N6" s="36"/>
      <c r="O6" s="36"/>
      <c r="P6" s="36"/>
    </row>
    <row r="7" spans="1:16" x14ac:dyDescent="0.25">
      <c r="A7" s="36" t="s">
        <v>19</v>
      </c>
      <c r="B7" s="36"/>
      <c r="C7" s="36"/>
      <c r="D7" s="36"/>
      <c r="E7" s="36">
        <v>6</v>
      </c>
      <c r="F7" s="36">
        <v>1</v>
      </c>
      <c r="G7" s="36">
        <v>2</v>
      </c>
      <c r="H7" s="36">
        <v>6</v>
      </c>
      <c r="I7" s="36">
        <v>11</v>
      </c>
      <c r="J7" s="36"/>
      <c r="K7" s="36"/>
      <c r="L7" s="36"/>
      <c r="M7" s="36"/>
      <c r="N7" s="36"/>
      <c r="O7" s="36"/>
      <c r="P7" s="36"/>
    </row>
    <row r="8" spans="1:16" x14ac:dyDescent="0.25">
      <c r="A8" s="36" t="s">
        <v>20</v>
      </c>
      <c r="B8" s="36"/>
      <c r="C8" s="36"/>
      <c r="D8" s="36"/>
      <c r="E8" s="36">
        <v>5</v>
      </c>
      <c r="F8" s="36">
        <v>5</v>
      </c>
      <c r="G8" s="36">
        <v>7</v>
      </c>
      <c r="H8" s="36">
        <v>8</v>
      </c>
      <c r="I8" s="36">
        <v>9</v>
      </c>
      <c r="J8" s="36"/>
      <c r="K8" s="36"/>
      <c r="L8" s="36"/>
      <c r="M8" s="36"/>
      <c r="N8" s="36"/>
      <c r="O8" s="36"/>
      <c r="P8" s="36"/>
    </row>
    <row r="9" spans="1:16" x14ac:dyDescent="0.25">
      <c r="A9" s="84" t="s">
        <v>119</v>
      </c>
      <c r="B9" s="85"/>
      <c r="C9" s="36"/>
      <c r="D9" s="36"/>
      <c r="E9" s="36">
        <v>5</v>
      </c>
      <c r="F9" s="36">
        <v>4</v>
      </c>
      <c r="G9" s="36">
        <v>9</v>
      </c>
      <c r="H9" s="36">
        <v>4</v>
      </c>
      <c r="I9" s="36">
        <v>3</v>
      </c>
      <c r="J9" s="36"/>
      <c r="K9" s="36"/>
      <c r="L9" s="36"/>
      <c r="M9" s="36"/>
      <c r="N9" s="36"/>
      <c r="O9" s="36"/>
      <c r="P9" s="36"/>
    </row>
    <row r="10" spans="1:16" x14ac:dyDescent="0.25">
      <c r="A10" s="84" t="s">
        <v>22</v>
      </c>
      <c r="B10" s="85"/>
      <c r="C10" s="36"/>
      <c r="D10" s="36"/>
      <c r="E10" s="36">
        <v>2</v>
      </c>
      <c r="F10" s="36">
        <v>6</v>
      </c>
      <c r="G10" s="36">
        <v>3</v>
      </c>
      <c r="H10" s="36">
        <v>0</v>
      </c>
      <c r="I10" s="36">
        <v>9</v>
      </c>
      <c r="J10" s="36"/>
      <c r="K10" s="36"/>
      <c r="L10" s="36"/>
      <c r="M10" s="36"/>
      <c r="N10" s="36"/>
      <c r="O10" s="36"/>
      <c r="P10" s="36"/>
    </row>
    <row r="11" spans="1:16" s="83" customFormat="1" x14ac:dyDescent="0.25">
      <c r="A11" s="81" t="s">
        <v>14</v>
      </c>
      <c r="B11" s="82"/>
      <c r="C11" s="82">
        <f t="shared" ref="C11:P11" si="0">SUM(C4:C10)</f>
        <v>0</v>
      </c>
      <c r="D11" s="82">
        <f t="shared" si="0"/>
        <v>0</v>
      </c>
      <c r="E11" s="82">
        <f t="shared" si="0"/>
        <v>27</v>
      </c>
      <c r="F11" s="82">
        <f t="shared" si="0"/>
        <v>26</v>
      </c>
      <c r="G11" s="82">
        <f t="shared" si="0"/>
        <v>44</v>
      </c>
      <c r="H11" s="82">
        <f t="shared" si="0"/>
        <v>32</v>
      </c>
      <c r="I11" s="82">
        <f t="shared" si="0"/>
        <v>43</v>
      </c>
      <c r="J11" s="82">
        <f t="shared" si="0"/>
        <v>0</v>
      </c>
      <c r="K11" s="82">
        <f t="shared" si="0"/>
        <v>0</v>
      </c>
      <c r="L11" s="82">
        <f t="shared" si="0"/>
        <v>0</v>
      </c>
      <c r="M11" s="82">
        <f t="shared" si="0"/>
        <v>0</v>
      </c>
      <c r="N11" s="82">
        <f t="shared" si="0"/>
        <v>0</v>
      </c>
      <c r="O11" s="82">
        <f t="shared" si="0"/>
        <v>0</v>
      </c>
      <c r="P11" s="82">
        <f t="shared" si="0"/>
        <v>0</v>
      </c>
    </row>
    <row r="12" spans="1:16" s="83" customFormat="1" x14ac:dyDescent="0.25">
      <c r="A12" s="86" t="s">
        <v>23</v>
      </c>
      <c r="N12" s="87" t="s">
        <v>15</v>
      </c>
      <c r="P12" s="88">
        <f>SUM(C11:P11)</f>
        <v>172</v>
      </c>
    </row>
    <row r="13" spans="1:16" x14ac:dyDescent="0.25">
      <c r="A13" s="41"/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3"/>
    </row>
    <row r="15" spans="1:16" ht="16.5" thickBot="1" x14ac:dyDescent="0.3">
      <c r="A15" s="31" t="s">
        <v>187</v>
      </c>
    </row>
    <row r="16" spans="1:16" ht="16.5" thickBot="1" x14ac:dyDescent="0.3">
      <c r="A16" s="32"/>
      <c r="B16" s="33"/>
      <c r="C16" s="34" t="s">
        <v>0</v>
      </c>
      <c r="D16" s="35" t="s">
        <v>1</v>
      </c>
      <c r="E16" s="35" t="s">
        <v>2</v>
      </c>
      <c r="F16" s="35" t="s">
        <v>3</v>
      </c>
      <c r="G16" s="35" t="s">
        <v>4</v>
      </c>
      <c r="H16" s="35" t="s">
        <v>5</v>
      </c>
      <c r="I16" s="35" t="s">
        <v>6</v>
      </c>
      <c r="J16" s="35" t="s">
        <v>7</v>
      </c>
      <c r="K16" s="35" t="s">
        <v>8</v>
      </c>
      <c r="L16" s="35" t="s">
        <v>9</v>
      </c>
      <c r="M16" s="35" t="s">
        <v>10</v>
      </c>
      <c r="N16" s="35" t="s">
        <v>11</v>
      </c>
      <c r="O16" s="35" t="s">
        <v>12</v>
      </c>
      <c r="P16" s="35" t="s">
        <v>13</v>
      </c>
    </row>
    <row r="17" spans="1:16" x14ac:dyDescent="0.25">
      <c r="A17" s="36" t="s">
        <v>16</v>
      </c>
      <c r="B17" s="37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x14ac:dyDescent="0.25">
      <c r="A18" s="129" t="s">
        <v>17</v>
      </c>
      <c r="B18" s="130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x14ac:dyDescent="0.25">
      <c r="A19" s="36" t="s">
        <v>18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 x14ac:dyDescent="0.25">
      <c r="A20" s="36" t="s">
        <v>19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1:16" x14ac:dyDescent="0.25">
      <c r="A21" s="36" t="s">
        <v>20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x14ac:dyDescent="0.25">
      <c r="A22" s="84" t="s">
        <v>119</v>
      </c>
      <c r="B22" s="8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1:16" x14ac:dyDescent="0.25">
      <c r="A23" s="84" t="s">
        <v>22</v>
      </c>
      <c r="B23" s="8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1:16" s="83" customFormat="1" x14ac:dyDescent="0.25">
      <c r="A24" s="81" t="s">
        <v>14</v>
      </c>
      <c r="B24" s="82"/>
      <c r="C24" s="82">
        <f t="shared" ref="C24:P24" si="1">SUM(C17:C23)</f>
        <v>0</v>
      </c>
      <c r="D24" s="82">
        <f t="shared" si="1"/>
        <v>0</v>
      </c>
      <c r="E24" s="82">
        <f t="shared" si="1"/>
        <v>0</v>
      </c>
      <c r="F24" s="82">
        <f t="shared" si="1"/>
        <v>0</v>
      </c>
      <c r="G24" s="82">
        <f t="shared" si="1"/>
        <v>0</v>
      </c>
      <c r="H24" s="82">
        <f t="shared" si="1"/>
        <v>0</v>
      </c>
      <c r="I24" s="82">
        <f t="shared" si="1"/>
        <v>0</v>
      </c>
      <c r="J24" s="82">
        <f t="shared" si="1"/>
        <v>0</v>
      </c>
      <c r="K24" s="82">
        <f t="shared" si="1"/>
        <v>0</v>
      </c>
      <c r="L24" s="82">
        <f t="shared" si="1"/>
        <v>0</v>
      </c>
      <c r="M24" s="82">
        <f t="shared" si="1"/>
        <v>0</v>
      </c>
      <c r="N24" s="82">
        <f t="shared" si="1"/>
        <v>0</v>
      </c>
      <c r="O24" s="82">
        <f t="shared" si="1"/>
        <v>0</v>
      </c>
      <c r="P24" s="82">
        <f t="shared" si="1"/>
        <v>0</v>
      </c>
    </row>
    <row r="25" spans="1:16" s="83" customFormat="1" x14ac:dyDescent="0.25">
      <c r="A25" s="86" t="s">
        <v>23</v>
      </c>
      <c r="N25" s="87" t="s">
        <v>15</v>
      </c>
      <c r="P25" s="88">
        <f>SUM(C24:P24)</f>
        <v>0</v>
      </c>
    </row>
    <row r="26" spans="1:16" x14ac:dyDescent="0.25">
      <c r="A26" s="41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3"/>
    </row>
    <row r="28" spans="1:16" ht="16.5" thickBot="1" x14ac:dyDescent="0.3">
      <c r="A28" s="31" t="s">
        <v>188</v>
      </c>
    </row>
    <row r="29" spans="1:16" ht="16.5" thickBot="1" x14ac:dyDescent="0.3">
      <c r="A29" s="32"/>
      <c r="B29" s="33"/>
      <c r="C29" s="34" t="s">
        <v>0</v>
      </c>
      <c r="D29" s="35" t="s">
        <v>1</v>
      </c>
      <c r="E29" s="35" t="s">
        <v>2</v>
      </c>
      <c r="F29" s="35" t="s">
        <v>3</v>
      </c>
      <c r="G29" s="35" t="s">
        <v>4</v>
      </c>
      <c r="H29" s="35" t="s">
        <v>5</v>
      </c>
      <c r="I29" s="35" t="s">
        <v>6</v>
      </c>
      <c r="J29" s="35" t="s">
        <v>7</v>
      </c>
      <c r="K29" s="35" t="s">
        <v>8</v>
      </c>
      <c r="L29" s="35" t="s">
        <v>9</v>
      </c>
      <c r="M29" s="35" t="s">
        <v>10</v>
      </c>
      <c r="N29" s="35" t="s">
        <v>11</v>
      </c>
      <c r="O29" s="35" t="s">
        <v>12</v>
      </c>
      <c r="P29" s="35" t="s">
        <v>13</v>
      </c>
    </row>
    <row r="30" spans="1:16" x14ac:dyDescent="0.25">
      <c r="A30" s="36" t="s">
        <v>16</v>
      </c>
      <c r="B30" s="3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1:16" x14ac:dyDescent="0.25">
      <c r="A31" s="129" t="s">
        <v>17</v>
      </c>
      <c r="B31" s="130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16" x14ac:dyDescent="0.25">
      <c r="A32" s="36" t="s">
        <v>18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1:16" x14ac:dyDescent="0.25">
      <c r="A33" s="36" t="s">
        <v>19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6" x14ac:dyDescent="0.25">
      <c r="A34" s="36" t="s">
        <v>20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1:16" x14ac:dyDescent="0.25">
      <c r="A35" s="84" t="s">
        <v>119</v>
      </c>
      <c r="B35" s="8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6" x14ac:dyDescent="0.25">
      <c r="A36" s="84" t="s">
        <v>22</v>
      </c>
      <c r="B36" s="8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1:16" s="83" customFormat="1" x14ac:dyDescent="0.25">
      <c r="A37" s="81" t="s">
        <v>14</v>
      </c>
      <c r="B37" s="82"/>
      <c r="C37" s="82">
        <f t="shared" ref="C37:P37" si="2">SUM(C30:C36)</f>
        <v>0</v>
      </c>
      <c r="D37" s="82">
        <f t="shared" si="2"/>
        <v>0</v>
      </c>
      <c r="E37" s="82">
        <f t="shared" si="2"/>
        <v>0</v>
      </c>
      <c r="F37" s="82">
        <f t="shared" si="2"/>
        <v>0</v>
      </c>
      <c r="G37" s="82">
        <f t="shared" si="2"/>
        <v>0</v>
      </c>
      <c r="H37" s="82">
        <f t="shared" si="2"/>
        <v>0</v>
      </c>
      <c r="I37" s="82">
        <f t="shared" si="2"/>
        <v>0</v>
      </c>
      <c r="J37" s="82">
        <f t="shared" si="2"/>
        <v>0</v>
      </c>
      <c r="K37" s="82">
        <f t="shared" si="2"/>
        <v>0</v>
      </c>
      <c r="L37" s="82">
        <f t="shared" si="2"/>
        <v>0</v>
      </c>
      <c r="M37" s="82">
        <f t="shared" si="2"/>
        <v>0</v>
      </c>
      <c r="N37" s="82">
        <f t="shared" si="2"/>
        <v>0</v>
      </c>
      <c r="O37" s="82">
        <f t="shared" si="2"/>
        <v>0</v>
      </c>
      <c r="P37" s="82">
        <f t="shared" si="2"/>
        <v>0</v>
      </c>
    </row>
    <row r="38" spans="1:16" s="83" customFormat="1" x14ac:dyDescent="0.25">
      <c r="A38" s="86" t="s">
        <v>23</v>
      </c>
      <c r="N38" s="87" t="s">
        <v>15</v>
      </c>
      <c r="P38" s="88">
        <f>SUM(C37:P37)</f>
        <v>0</v>
      </c>
    </row>
    <row r="39" spans="1:16" x14ac:dyDescent="0.25">
      <c r="A39" s="41"/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3"/>
    </row>
    <row r="41" spans="1:16" ht="16.5" thickBot="1" x14ac:dyDescent="0.3">
      <c r="A41" s="31" t="s">
        <v>189</v>
      </c>
    </row>
    <row r="42" spans="1:16" ht="16.5" thickBot="1" x14ac:dyDescent="0.3">
      <c r="A42" s="32"/>
      <c r="B42" s="33"/>
      <c r="C42" s="34" t="s">
        <v>0</v>
      </c>
      <c r="D42" s="35" t="s">
        <v>1</v>
      </c>
      <c r="E42" s="35" t="s">
        <v>2</v>
      </c>
      <c r="F42" s="35" t="s">
        <v>3</v>
      </c>
      <c r="G42" s="35" t="s">
        <v>4</v>
      </c>
      <c r="H42" s="35" t="s">
        <v>5</v>
      </c>
      <c r="I42" s="35" t="s">
        <v>6</v>
      </c>
      <c r="J42" s="35" t="s">
        <v>7</v>
      </c>
      <c r="K42" s="35" t="s">
        <v>8</v>
      </c>
      <c r="L42" s="35" t="s">
        <v>9</v>
      </c>
      <c r="M42" s="35" t="s">
        <v>10</v>
      </c>
      <c r="N42" s="35" t="s">
        <v>11</v>
      </c>
      <c r="O42" s="35" t="s">
        <v>12</v>
      </c>
      <c r="P42" s="35" t="s">
        <v>13</v>
      </c>
    </row>
    <row r="43" spans="1:16" x14ac:dyDescent="0.25">
      <c r="A43" s="36" t="s">
        <v>16</v>
      </c>
      <c r="B43" s="37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</row>
    <row r="44" spans="1:16" x14ac:dyDescent="0.25">
      <c r="A44" s="129" t="s">
        <v>17</v>
      </c>
      <c r="B44" s="130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</row>
    <row r="45" spans="1:16" x14ac:dyDescent="0.25">
      <c r="A45" s="36" t="s">
        <v>18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1:16" x14ac:dyDescent="0.25">
      <c r="A46" s="36" t="s">
        <v>19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</row>
    <row r="47" spans="1:16" x14ac:dyDescent="0.25">
      <c r="A47" s="36" t="s">
        <v>20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</row>
    <row r="48" spans="1:16" x14ac:dyDescent="0.25">
      <c r="A48" s="84" t="s">
        <v>119</v>
      </c>
      <c r="B48" s="8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</row>
    <row r="49" spans="1:16" x14ac:dyDescent="0.25">
      <c r="A49" s="84" t="s">
        <v>22</v>
      </c>
      <c r="B49" s="8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</row>
    <row r="50" spans="1:16" s="83" customFormat="1" x14ac:dyDescent="0.25">
      <c r="A50" s="81" t="s">
        <v>14</v>
      </c>
      <c r="B50" s="82"/>
      <c r="C50" s="82">
        <f t="shared" ref="C50:P50" si="3">SUM(C43:C49)</f>
        <v>0</v>
      </c>
      <c r="D50" s="82">
        <f t="shared" si="3"/>
        <v>0</v>
      </c>
      <c r="E50" s="82">
        <f t="shared" si="3"/>
        <v>0</v>
      </c>
      <c r="F50" s="82">
        <f t="shared" si="3"/>
        <v>0</v>
      </c>
      <c r="G50" s="82">
        <f t="shared" si="3"/>
        <v>0</v>
      </c>
      <c r="H50" s="82">
        <f t="shared" si="3"/>
        <v>0</v>
      </c>
      <c r="I50" s="82">
        <f t="shared" si="3"/>
        <v>0</v>
      </c>
      <c r="J50" s="82">
        <f t="shared" si="3"/>
        <v>0</v>
      </c>
      <c r="K50" s="82">
        <f t="shared" si="3"/>
        <v>0</v>
      </c>
      <c r="L50" s="82">
        <f t="shared" si="3"/>
        <v>0</v>
      </c>
      <c r="M50" s="82">
        <f t="shared" si="3"/>
        <v>0</v>
      </c>
      <c r="N50" s="82">
        <f t="shared" si="3"/>
        <v>0</v>
      </c>
      <c r="O50" s="82">
        <f t="shared" si="3"/>
        <v>0</v>
      </c>
      <c r="P50" s="82">
        <f t="shared" si="3"/>
        <v>0</v>
      </c>
    </row>
    <row r="51" spans="1:16" s="83" customFormat="1" x14ac:dyDescent="0.25">
      <c r="A51" s="86" t="s">
        <v>23</v>
      </c>
      <c r="N51" s="87" t="s">
        <v>15</v>
      </c>
      <c r="P51" s="88">
        <f>SUM(C50:P50)</f>
        <v>0</v>
      </c>
    </row>
    <row r="52" spans="1:16" x14ac:dyDescent="0.25">
      <c r="A52" s="41"/>
      <c r="B52" s="41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3"/>
      <c r="P52" s="43"/>
    </row>
    <row r="54" spans="1:16" ht="16.5" thickBot="1" x14ac:dyDescent="0.3">
      <c r="A54" s="31" t="s">
        <v>190</v>
      </c>
    </row>
    <row r="55" spans="1:16" ht="16.5" thickBot="1" x14ac:dyDescent="0.3">
      <c r="A55" s="32"/>
      <c r="B55" s="33"/>
      <c r="C55" s="34" t="s">
        <v>0</v>
      </c>
      <c r="D55" s="35" t="s">
        <v>1</v>
      </c>
      <c r="E55" s="35" t="s">
        <v>2</v>
      </c>
      <c r="F55" s="35" t="s">
        <v>3</v>
      </c>
      <c r="G55" s="35" t="s">
        <v>4</v>
      </c>
      <c r="H55" s="35" t="s">
        <v>5</v>
      </c>
      <c r="I55" s="35" t="s">
        <v>6</v>
      </c>
      <c r="J55" s="35" t="s">
        <v>7</v>
      </c>
      <c r="K55" s="35" t="s">
        <v>8</v>
      </c>
      <c r="L55" s="35" t="s">
        <v>9</v>
      </c>
      <c r="M55" s="35" t="s">
        <v>10</v>
      </c>
      <c r="N55" s="35" t="s">
        <v>11</v>
      </c>
      <c r="O55" s="35" t="s">
        <v>12</v>
      </c>
      <c r="P55" s="35" t="s">
        <v>13</v>
      </c>
    </row>
    <row r="56" spans="1:16" x14ac:dyDescent="0.25">
      <c r="A56" s="36" t="s">
        <v>16</v>
      </c>
      <c r="B56" s="37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</row>
    <row r="57" spans="1:16" x14ac:dyDescent="0.25">
      <c r="A57" s="129" t="s">
        <v>17</v>
      </c>
      <c r="B57" s="130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</row>
    <row r="58" spans="1:16" x14ac:dyDescent="0.25">
      <c r="A58" s="36" t="s">
        <v>18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</row>
    <row r="59" spans="1:16" x14ac:dyDescent="0.25">
      <c r="A59" s="36" t="s">
        <v>19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1:16" x14ac:dyDescent="0.25">
      <c r="A60" s="36" t="s">
        <v>20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</row>
    <row r="61" spans="1:16" x14ac:dyDescent="0.25">
      <c r="A61" s="84" t="s">
        <v>119</v>
      </c>
      <c r="B61" s="8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</row>
    <row r="62" spans="1:16" x14ac:dyDescent="0.25">
      <c r="A62" s="84" t="s">
        <v>22</v>
      </c>
      <c r="B62" s="8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</row>
    <row r="63" spans="1:16" s="83" customFormat="1" x14ac:dyDescent="0.25">
      <c r="A63" s="81" t="s">
        <v>14</v>
      </c>
      <c r="B63" s="82"/>
      <c r="C63" s="82">
        <f t="shared" ref="C63:P63" si="4">SUM(C56:C62)</f>
        <v>0</v>
      </c>
      <c r="D63" s="82">
        <f t="shared" si="4"/>
        <v>0</v>
      </c>
      <c r="E63" s="82">
        <f t="shared" si="4"/>
        <v>0</v>
      </c>
      <c r="F63" s="82">
        <f t="shared" si="4"/>
        <v>0</v>
      </c>
      <c r="G63" s="82">
        <f t="shared" si="4"/>
        <v>0</v>
      </c>
      <c r="H63" s="82">
        <f t="shared" si="4"/>
        <v>0</v>
      </c>
      <c r="I63" s="82">
        <f t="shared" si="4"/>
        <v>0</v>
      </c>
      <c r="J63" s="82">
        <f t="shared" si="4"/>
        <v>0</v>
      </c>
      <c r="K63" s="82">
        <f t="shared" si="4"/>
        <v>0</v>
      </c>
      <c r="L63" s="82">
        <f t="shared" si="4"/>
        <v>0</v>
      </c>
      <c r="M63" s="82">
        <f t="shared" si="4"/>
        <v>0</v>
      </c>
      <c r="N63" s="82">
        <f t="shared" si="4"/>
        <v>0</v>
      </c>
      <c r="O63" s="82">
        <f t="shared" si="4"/>
        <v>0</v>
      </c>
      <c r="P63" s="82">
        <f t="shared" si="4"/>
        <v>0</v>
      </c>
    </row>
    <row r="64" spans="1:16" s="83" customFormat="1" x14ac:dyDescent="0.25">
      <c r="A64" s="86" t="s">
        <v>23</v>
      </c>
      <c r="N64" s="87" t="s">
        <v>15</v>
      </c>
      <c r="P64" s="88">
        <f>SUM(C63:P63)</f>
        <v>0</v>
      </c>
    </row>
    <row r="65" spans="1:16" x14ac:dyDescent="0.25">
      <c r="A65" s="41"/>
      <c r="B65" s="41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3"/>
      <c r="P65" s="43"/>
    </row>
    <row r="67" spans="1:16" ht="16.5" thickBot="1" x14ac:dyDescent="0.3">
      <c r="A67" s="31" t="s">
        <v>191</v>
      </c>
    </row>
    <row r="68" spans="1:16" ht="16.5" thickBot="1" x14ac:dyDescent="0.3">
      <c r="A68" s="32"/>
      <c r="B68" s="33"/>
      <c r="C68" s="34" t="s">
        <v>0</v>
      </c>
      <c r="D68" s="35" t="s">
        <v>1</v>
      </c>
      <c r="E68" s="35" t="s">
        <v>2</v>
      </c>
      <c r="F68" s="35" t="s">
        <v>3</v>
      </c>
      <c r="G68" s="35" t="s">
        <v>4</v>
      </c>
      <c r="H68" s="35" t="s">
        <v>5</v>
      </c>
      <c r="I68" s="35" t="s">
        <v>6</v>
      </c>
      <c r="J68" s="35" t="s">
        <v>7</v>
      </c>
      <c r="K68" s="35" t="s">
        <v>8</v>
      </c>
      <c r="L68" s="35" t="s">
        <v>9</v>
      </c>
      <c r="M68" s="35" t="s">
        <v>10</v>
      </c>
      <c r="N68" s="35" t="s">
        <v>11</v>
      </c>
      <c r="O68" s="35" t="s">
        <v>12</v>
      </c>
      <c r="P68" s="35" t="s">
        <v>13</v>
      </c>
    </row>
    <row r="69" spans="1:16" x14ac:dyDescent="0.25">
      <c r="A69" s="36" t="s">
        <v>16</v>
      </c>
      <c r="B69" s="37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</row>
    <row r="70" spans="1:16" x14ac:dyDescent="0.25">
      <c r="A70" s="129" t="s">
        <v>17</v>
      </c>
      <c r="B70" s="130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</row>
    <row r="71" spans="1:16" x14ac:dyDescent="0.25">
      <c r="A71" s="36" t="s">
        <v>18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</row>
    <row r="72" spans="1:16" x14ac:dyDescent="0.25">
      <c r="A72" s="36" t="s">
        <v>19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</row>
    <row r="73" spans="1:16" x14ac:dyDescent="0.25">
      <c r="A73" s="36" t="s">
        <v>20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</row>
    <row r="74" spans="1:16" x14ac:dyDescent="0.25">
      <c r="A74" s="84" t="s">
        <v>119</v>
      </c>
      <c r="B74" s="85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</row>
    <row r="75" spans="1:16" x14ac:dyDescent="0.25">
      <c r="A75" s="84" t="s">
        <v>22</v>
      </c>
      <c r="B75" s="8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</row>
    <row r="76" spans="1:16" s="83" customFormat="1" x14ac:dyDescent="0.25">
      <c r="A76" s="81" t="s">
        <v>14</v>
      </c>
      <c r="B76" s="82"/>
      <c r="C76" s="82">
        <f t="shared" ref="C76:P76" si="5">SUM(C69:C75)</f>
        <v>0</v>
      </c>
      <c r="D76" s="82">
        <f t="shared" si="5"/>
        <v>0</v>
      </c>
      <c r="E76" s="82">
        <f t="shared" si="5"/>
        <v>0</v>
      </c>
      <c r="F76" s="82">
        <f t="shared" si="5"/>
        <v>0</v>
      </c>
      <c r="G76" s="82">
        <f t="shared" si="5"/>
        <v>0</v>
      </c>
      <c r="H76" s="82">
        <f t="shared" si="5"/>
        <v>0</v>
      </c>
      <c r="I76" s="82">
        <f t="shared" si="5"/>
        <v>0</v>
      </c>
      <c r="J76" s="82">
        <f t="shared" si="5"/>
        <v>0</v>
      </c>
      <c r="K76" s="82">
        <f t="shared" si="5"/>
        <v>0</v>
      </c>
      <c r="L76" s="82">
        <f t="shared" si="5"/>
        <v>0</v>
      </c>
      <c r="M76" s="82">
        <f t="shared" si="5"/>
        <v>0</v>
      </c>
      <c r="N76" s="82">
        <f t="shared" si="5"/>
        <v>0</v>
      </c>
      <c r="O76" s="82">
        <f t="shared" si="5"/>
        <v>0</v>
      </c>
      <c r="P76" s="82">
        <f t="shared" si="5"/>
        <v>0</v>
      </c>
    </row>
    <row r="77" spans="1:16" s="83" customFormat="1" x14ac:dyDescent="0.25">
      <c r="A77" s="86" t="s">
        <v>23</v>
      </c>
      <c r="N77" s="87" t="s">
        <v>15</v>
      </c>
      <c r="P77" s="88">
        <f>SUM(C76:P76)</f>
        <v>0</v>
      </c>
    </row>
    <row r="78" spans="1:16" x14ac:dyDescent="0.25">
      <c r="A78" s="41"/>
      <c r="B78" s="41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3"/>
      <c r="P78" s="43"/>
    </row>
    <row r="80" spans="1:16" ht="16.5" thickBot="1" x14ac:dyDescent="0.3">
      <c r="A80" s="31" t="s">
        <v>192</v>
      </c>
    </row>
    <row r="81" spans="1:16" ht="16.5" thickBot="1" x14ac:dyDescent="0.3">
      <c r="A81" s="32"/>
      <c r="B81" s="33"/>
      <c r="C81" s="34" t="s">
        <v>0</v>
      </c>
      <c r="D81" s="35" t="s">
        <v>1</v>
      </c>
      <c r="E81" s="35" t="s">
        <v>2</v>
      </c>
      <c r="F81" s="35" t="s">
        <v>3</v>
      </c>
      <c r="G81" s="35" t="s">
        <v>4</v>
      </c>
      <c r="H81" s="35" t="s">
        <v>5</v>
      </c>
      <c r="I81" s="35" t="s">
        <v>6</v>
      </c>
      <c r="J81" s="35" t="s">
        <v>7</v>
      </c>
      <c r="K81" s="35" t="s">
        <v>8</v>
      </c>
      <c r="L81" s="35" t="s">
        <v>9</v>
      </c>
      <c r="M81" s="35" t="s">
        <v>10</v>
      </c>
      <c r="N81" s="35" t="s">
        <v>11</v>
      </c>
      <c r="O81" s="35" t="s">
        <v>12</v>
      </c>
      <c r="P81" s="35" t="s">
        <v>13</v>
      </c>
    </row>
    <row r="82" spans="1:16" x14ac:dyDescent="0.25">
      <c r="A82" s="36" t="s">
        <v>16</v>
      </c>
      <c r="B82" s="37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</row>
    <row r="83" spans="1:16" x14ac:dyDescent="0.25">
      <c r="A83" s="129" t="s">
        <v>17</v>
      </c>
      <c r="B83" s="130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</row>
    <row r="84" spans="1:16" x14ac:dyDescent="0.25">
      <c r="A84" s="36" t="s">
        <v>18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</row>
    <row r="85" spans="1:16" x14ac:dyDescent="0.25">
      <c r="A85" s="36" t="s">
        <v>19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</row>
    <row r="86" spans="1:16" x14ac:dyDescent="0.25">
      <c r="A86" s="36" t="s">
        <v>20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</row>
    <row r="87" spans="1:16" x14ac:dyDescent="0.25">
      <c r="A87" s="84" t="s">
        <v>119</v>
      </c>
      <c r="B87" s="85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</row>
    <row r="88" spans="1:16" x14ac:dyDescent="0.25">
      <c r="A88" s="84" t="s">
        <v>22</v>
      </c>
      <c r="B88" s="85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</row>
    <row r="89" spans="1:16" s="83" customFormat="1" ht="30.75" customHeight="1" x14ac:dyDescent="0.25">
      <c r="A89" s="81" t="s">
        <v>14</v>
      </c>
      <c r="B89" s="82"/>
      <c r="C89" s="82">
        <f t="shared" ref="C89:P89" si="6">SUM(C82:C88)</f>
        <v>0</v>
      </c>
      <c r="D89" s="82">
        <f t="shared" si="6"/>
        <v>0</v>
      </c>
      <c r="E89" s="82">
        <f t="shared" si="6"/>
        <v>0</v>
      </c>
      <c r="F89" s="82">
        <f t="shared" si="6"/>
        <v>0</v>
      </c>
      <c r="G89" s="82">
        <f t="shared" si="6"/>
        <v>0</v>
      </c>
      <c r="H89" s="82">
        <f t="shared" si="6"/>
        <v>0</v>
      </c>
      <c r="I89" s="82">
        <f t="shared" si="6"/>
        <v>0</v>
      </c>
      <c r="J89" s="82">
        <f t="shared" si="6"/>
        <v>0</v>
      </c>
      <c r="K89" s="82">
        <f t="shared" si="6"/>
        <v>0</v>
      </c>
      <c r="L89" s="82">
        <f t="shared" si="6"/>
        <v>0</v>
      </c>
      <c r="M89" s="82">
        <f t="shared" si="6"/>
        <v>0</v>
      </c>
      <c r="N89" s="82">
        <f t="shared" si="6"/>
        <v>0</v>
      </c>
      <c r="O89" s="82">
        <f t="shared" si="6"/>
        <v>0</v>
      </c>
      <c r="P89" s="82">
        <f t="shared" si="6"/>
        <v>0</v>
      </c>
    </row>
    <row r="90" spans="1:16" s="83" customFormat="1" x14ac:dyDescent="0.25">
      <c r="A90" s="86" t="s">
        <v>23</v>
      </c>
      <c r="N90" s="87" t="s">
        <v>15</v>
      </c>
      <c r="P90" s="88">
        <f>SUM(C89:P89)</f>
        <v>0</v>
      </c>
    </row>
    <row r="91" spans="1:16" x14ac:dyDescent="0.25">
      <c r="A91" s="41"/>
      <c r="B91" s="41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3"/>
      <c r="P91" s="43"/>
    </row>
    <row r="93" spans="1:16" ht="16.5" thickBot="1" x14ac:dyDescent="0.3">
      <c r="A93" s="31" t="s">
        <v>193</v>
      </c>
    </row>
    <row r="94" spans="1:16" ht="16.5" thickBot="1" x14ac:dyDescent="0.3">
      <c r="A94" s="32"/>
      <c r="B94" s="33"/>
      <c r="C94" s="34" t="s">
        <v>0</v>
      </c>
      <c r="D94" s="35" t="s">
        <v>1</v>
      </c>
      <c r="E94" s="35" t="s">
        <v>2</v>
      </c>
      <c r="F94" s="35" t="s">
        <v>3</v>
      </c>
      <c r="G94" s="35" t="s">
        <v>4</v>
      </c>
      <c r="H94" s="35" t="s">
        <v>5</v>
      </c>
      <c r="I94" s="35" t="s">
        <v>6</v>
      </c>
      <c r="J94" s="35" t="s">
        <v>7</v>
      </c>
      <c r="K94" s="35" t="s">
        <v>8</v>
      </c>
      <c r="L94" s="35" t="s">
        <v>9</v>
      </c>
      <c r="M94" s="35" t="s">
        <v>10</v>
      </c>
      <c r="N94" s="35" t="s">
        <v>11</v>
      </c>
      <c r="O94" s="35" t="s">
        <v>12</v>
      </c>
      <c r="P94" s="35" t="s">
        <v>13</v>
      </c>
    </row>
    <row r="95" spans="1:16" x14ac:dyDescent="0.25">
      <c r="A95" s="36" t="s">
        <v>16</v>
      </c>
      <c r="B95" s="37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</row>
    <row r="96" spans="1:16" x14ac:dyDescent="0.25">
      <c r="A96" s="129" t="s">
        <v>17</v>
      </c>
      <c r="B96" s="130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</row>
    <row r="97" spans="1:16" x14ac:dyDescent="0.25">
      <c r="A97" s="36" t="s">
        <v>18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</row>
    <row r="98" spans="1:16" x14ac:dyDescent="0.25">
      <c r="A98" s="36" t="s">
        <v>19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</row>
    <row r="99" spans="1:16" x14ac:dyDescent="0.25">
      <c r="A99" s="36" t="s">
        <v>20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</row>
    <row r="100" spans="1:16" x14ac:dyDescent="0.25">
      <c r="A100" s="84" t="s">
        <v>119</v>
      </c>
      <c r="B100" s="85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</row>
    <row r="101" spans="1:16" x14ac:dyDescent="0.25">
      <c r="A101" s="84" t="s">
        <v>22</v>
      </c>
      <c r="B101" s="8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</row>
    <row r="102" spans="1:16" s="83" customFormat="1" x14ac:dyDescent="0.25">
      <c r="A102" s="81" t="s">
        <v>14</v>
      </c>
      <c r="B102" s="82"/>
      <c r="C102" s="82">
        <f t="shared" ref="C102:P102" si="7">SUM(C95:C101)</f>
        <v>0</v>
      </c>
      <c r="D102" s="82">
        <f t="shared" si="7"/>
        <v>0</v>
      </c>
      <c r="E102" s="82">
        <f t="shared" si="7"/>
        <v>0</v>
      </c>
      <c r="F102" s="82">
        <f t="shared" si="7"/>
        <v>0</v>
      </c>
      <c r="G102" s="82">
        <f t="shared" si="7"/>
        <v>0</v>
      </c>
      <c r="H102" s="82">
        <f t="shared" si="7"/>
        <v>0</v>
      </c>
      <c r="I102" s="82">
        <f t="shared" si="7"/>
        <v>0</v>
      </c>
      <c r="J102" s="82">
        <f t="shared" si="7"/>
        <v>0</v>
      </c>
      <c r="K102" s="82">
        <f t="shared" si="7"/>
        <v>0</v>
      </c>
      <c r="L102" s="82">
        <f t="shared" si="7"/>
        <v>0</v>
      </c>
      <c r="M102" s="82">
        <f t="shared" si="7"/>
        <v>0</v>
      </c>
      <c r="N102" s="82">
        <f t="shared" si="7"/>
        <v>0</v>
      </c>
      <c r="O102" s="82">
        <f t="shared" si="7"/>
        <v>0</v>
      </c>
      <c r="P102" s="82">
        <f t="shared" si="7"/>
        <v>0</v>
      </c>
    </row>
    <row r="103" spans="1:16" s="83" customFormat="1" x14ac:dyDescent="0.25">
      <c r="A103" s="86" t="s">
        <v>23</v>
      </c>
      <c r="N103" s="87" t="s">
        <v>15</v>
      </c>
      <c r="P103" s="88">
        <f>SUM(C102:P102)</f>
        <v>0</v>
      </c>
    </row>
    <row r="104" spans="1:16" x14ac:dyDescent="0.25">
      <c r="A104" s="41"/>
      <c r="B104" s="41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3"/>
      <c r="P104" s="43"/>
    </row>
    <row r="106" spans="1:16" ht="16.5" thickBot="1" x14ac:dyDescent="0.3">
      <c r="A106" s="31" t="s">
        <v>194</v>
      </c>
    </row>
    <row r="107" spans="1:16" ht="16.5" thickBot="1" x14ac:dyDescent="0.3">
      <c r="A107" s="32"/>
      <c r="B107" s="33"/>
      <c r="C107" s="34" t="s">
        <v>0</v>
      </c>
      <c r="D107" s="35" t="s">
        <v>1</v>
      </c>
      <c r="E107" s="35" t="s">
        <v>2</v>
      </c>
      <c r="F107" s="35" t="s">
        <v>3</v>
      </c>
      <c r="G107" s="35" t="s">
        <v>4</v>
      </c>
      <c r="H107" s="35" t="s">
        <v>5</v>
      </c>
      <c r="I107" s="35" t="s">
        <v>6</v>
      </c>
      <c r="J107" s="35" t="s">
        <v>7</v>
      </c>
      <c r="K107" s="35" t="s">
        <v>8</v>
      </c>
      <c r="L107" s="35" t="s">
        <v>9</v>
      </c>
      <c r="M107" s="35" t="s">
        <v>10</v>
      </c>
      <c r="N107" s="35" t="s">
        <v>11</v>
      </c>
      <c r="O107" s="35" t="s">
        <v>12</v>
      </c>
      <c r="P107" s="35" t="s">
        <v>13</v>
      </c>
    </row>
    <row r="108" spans="1:16" x14ac:dyDescent="0.25">
      <c r="A108" s="36" t="s">
        <v>16</v>
      </c>
      <c r="B108" s="3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</row>
    <row r="109" spans="1:16" x14ac:dyDescent="0.25">
      <c r="A109" s="129" t="s">
        <v>17</v>
      </c>
      <c r="B109" s="130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</row>
    <row r="110" spans="1:16" x14ac:dyDescent="0.25">
      <c r="A110" s="36" t="s">
        <v>18</v>
      </c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</row>
    <row r="111" spans="1:16" x14ac:dyDescent="0.25">
      <c r="A111" s="36" t="s">
        <v>19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</row>
    <row r="112" spans="1:16" x14ac:dyDescent="0.25">
      <c r="A112" s="36" t="s">
        <v>20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</row>
    <row r="113" spans="1:16" x14ac:dyDescent="0.25">
      <c r="A113" s="84" t="s">
        <v>119</v>
      </c>
      <c r="B113" s="8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</row>
    <row r="114" spans="1:16" x14ac:dyDescent="0.25">
      <c r="A114" s="84" t="s">
        <v>22</v>
      </c>
      <c r="B114" s="8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</row>
    <row r="115" spans="1:16" s="83" customFormat="1" x14ac:dyDescent="0.25">
      <c r="A115" s="81" t="s">
        <v>14</v>
      </c>
      <c r="B115" s="82"/>
      <c r="C115" s="82">
        <f t="shared" ref="C115:P115" si="8">SUM(C108:C114)</f>
        <v>0</v>
      </c>
      <c r="D115" s="82">
        <f t="shared" si="8"/>
        <v>0</v>
      </c>
      <c r="E115" s="82">
        <f t="shared" si="8"/>
        <v>0</v>
      </c>
      <c r="F115" s="82">
        <f t="shared" si="8"/>
        <v>0</v>
      </c>
      <c r="G115" s="82">
        <f t="shared" si="8"/>
        <v>0</v>
      </c>
      <c r="H115" s="82">
        <f t="shared" si="8"/>
        <v>0</v>
      </c>
      <c r="I115" s="82">
        <f t="shared" si="8"/>
        <v>0</v>
      </c>
      <c r="J115" s="82">
        <f t="shared" si="8"/>
        <v>0</v>
      </c>
      <c r="K115" s="82">
        <f t="shared" si="8"/>
        <v>0</v>
      </c>
      <c r="L115" s="82">
        <f t="shared" si="8"/>
        <v>0</v>
      </c>
      <c r="M115" s="82">
        <f t="shared" si="8"/>
        <v>0</v>
      </c>
      <c r="N115" s="82">
        <f t="shared" si="8"/>
        <v>0</v>
      </c>
      <c r="O115" s="82">
        <f t="shared" si="8"/>
        <v>0</v>
      </c>
      <c r="P115" s="82">
        <f t="shared" si="8"/>
        <v>0</v>
      </c>
    </row>
    <row r="116" spans="1:16" s="83" customFormat="1" x14ac:dyDescent="0.25">
      <c r="A116" s="86" t="s">
        <v>23</v>
      </c>
      <c r="N116" s="87" t="s">
        <v>15</v>
      </c>
      <c r="P116" s="88">
        <f>SUM(C115:P115)</f>
        <v>0</v>
      </c>
    </row>
    <row r="117" spans="1:16" x14ac:dyDescent="0.25">
      <c r="A117" s="41"/>
      <c r="B117" s="41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3"/>
      <c r="P117" s="43"/>
    </row>
    <row r="119" spans="1:16" ht="16.5" thickBot="1" x14ac:dyDescent="0.3">
      <c r="A119" s="31" t="s">
        <v>195</v>
      </c>
    </row>
    <row r="120" spans="1:16" ht="16.5" thickBot="1" x14ac:dyDescent="0.3">
      <c r="A120" s="32"/>
      <c r="B120" s="33"/>
      <c r="C120" s="34" t="s">
        <v>0</v>
      </c>
      <c r="D120" s="35" t="s">
        <v>1</v>
      </c>
      <c r="E120" s="35" t="s">
        <v>2</v>
      </c>
      <c r="F120" s="35" t="s">
        <v>3</v>
      </c>
      <c r="G120" s="35" t="s">
        <v>4</v>
      </c>
      <c r="H120" s="35" t="s">
        <v>5</v>
      </c>
      <c r="I120" s="35" t="s">
        <v>6</v>
      </c>
      <c r="J120" s="35" t="s">
        <v>7</v>
      </c>
      <c r="K120" s="35" t="s">
        <v>8</v>
      </c>
      <c r="L120" s="35" t="s">
        <v>9</v>
      </c>
      <c r="M120" s="35" t="s">
        <v>10</v>
      </c>
      <c r="N120" s="35" t="s">
        <v>11</v>
      </c>
      <c r="O120" s="35" t="s">
        <v>12</v>
      </c>
      <c r="P120" s="35" t="s">
        <v>13</v>
      </c>
    </row>
    <row r="121" spans="1:16" x14ac:dyDescent="0.25">
      <c r="A121" s="36" t="s">
        <v>16</v>
      </c>
      <c r="B121" s="3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</row>
    <row r="122" spans="1:16" x14ac:dyDescent="0.25">
      <c r="A122" s="129" t="s">
        <v>17</v>
      </c>
      <c r="B122" s="130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</row>
    <row r="123" spans="1:16" x14ac:dyDescent="0.25">
      <c r="A123" s="36" t="s">
        <v>18</v>
      </c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</row>
    <row r="124" spans="1:16" x14ac:dyDescent="0.25">
      <c r="A124" s="36" t="s">
        <v>19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</row>
    <row r="125" spans="1:16" x14ac:dyDescent="0.25">
      <c r="A125" s="36" t="s">
        <v>20</v>
      </c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</row>
    <row r="126" spans="1:16" x14ac:dyDescent="0.25">
      <c r="A126" s="84" t="s">
        <v>119</v>
      </c>
      <c r="B126" s="85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</row>
    <row r="127" spans="1:16" x14ac:dyDescent="0.25">
      <c r="A127" s="84" t="s">
        <v>22</v>
      </c>
      <c r="B127" s="8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</row>
    <row r="128" spans="1:16" s="83" customFormat="1" x14ac:dyDescent="0.25">
      <c r="A128" s="81" t="s">
        <v>14</v>
      </c>
      <c r="B128" s="82"/>
      <c r="C128" s="82">
        <f t="shared" ref="C128:P128" si="9">SUM(C121:C127)</f>
        <v>0</v>
      </c>
      <c r="D128" s="82">
        <f t="shared" si="9"/>
        <v>0</v>
      </c>
      <c r="E128" s="82">
        <f t="shared" si="9"/>
        <v>0</v>
      </c>
      <c r="F128" s="82">
        <f t="shared" si="9"/>
        <v>0</v>
      </c>
      <c r="G128" s="82">
        <f t="shared" si="9"/>
        <v>0</v>
      </c>
      <c r="H128" s="82">
        <f t="shared" si="9"/>
        <v>0</v>
      </c>
      <c r="I128" s="82">
        <f t="shared" si="9"/>
        <v>0</v>
      </c>
      <c r="J128" s="82">
        <f t="shared" si="9"/>
        <v>0</v>
      </c>
      <c r="K128" s="82">
        <f t="shared" si="9"/>
        <v>0</v>
      </c>
      <c r="L128" s="82">
        <f t="shared" si="9"/>
        <v>0</v>
      </c>
      <c r="M128" s="82">
        <f t="shared" si="9"/>
        <v>0</v>
      </c>
      <c r="N128" s="82">
        <f t="shared" si="9"/>
        <v>0</v>
      </c>
      <c r="O128" s="82">
        <f t="shared" si="9"/>
        <v>0</v>
      </c>
      <c r="P128" s="82">
        <f t="shared" si="9"/>
        <v>0</v>
      </c>
    </row>
    <row r="129" spans="1:16" s="83" customFormat="1" x14ac:dyDescent="0.25">
      <c r="A129" s="86" t="s">
        <v>23</v>
      </c>
      <c r="N129" s="87" t="s">
        <v>15</v>
      </c>
      <c r="P129" s="88">
        <f>SUM(C128:P128)</f>
        <v>0</v>
      </c>
    </row>
    <row r="130" spans="1:16" x14ac:dyDescent="0.25">
      <c r="A130" s="41"/>
      <c r="B130" s="41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3"/>
      <c r="P130" s="43"/>
    </row>
    <row r="132" spans="1:16" ht="16.5" thickBot="1" x14ac:dyDescent="0.3">
      <c r="A132" s="31" t="s">
        <v>196</v>
      </c>
    </row>
    <row r="133" spans="1:16" ht="16.5" thickBot="1" x14ac:dyDescent="0.3">
      <c r="A133" s="32"/>
      <c r="B133" s="33"/>
      <c r="C133" s="34" t="s">
        <v>0</v>
      </c>
      <c r="D133" s="35" t="s">
        <v>1</v>
      </c>
      <c r="E133" s="35" t="s">
        <v>2</v>
      </c>
      <c r="F133" s="35" t="s">
        <v>3</v>
      </c>
      <c r="G133" s="35" t="s">
        <v>4</v>
      </c>
      <c r="H133" s="35" t="s">
        <v>5</v>
      </c>
      <c r="I133" s="35" t="s">
        <v>6</v>
      </c>
      <c r="J133" s="35" t="s">
        <v>7</v>
      </c>
      <c r="K133" s="35" t="s">
        <v>8</v>
      </c>
      <c r="L133" s="35" t="s">
        <v>9</v>
      </c>
      <c r="M133" s="35" t="s">
        <v>10</v>
      </c>
      <c r="N133" s="35" t="s">
        <v>11</v>
      </c>
      <c r="O133" s="35" t="s">
        <v>12</v>
      </c>
      <c r="P133" s="35" t="s">
        <v>13</v>
      </c>
    </row>
    <row r="134" spans="1:16" x14ac:dyDescent="0.25">
      <c r="A134" s="36" t="s">
        <v>16</v>
      </c>
      <c r="B134" s="3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</row>
    <row r="135" spans="1:16" x14ac:dyDescent="0.25">
      <c r="A135" s="129" t="s">
        <v>17</v>
      </c>
      <c r="B135" s="130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</row>
    <row r="136" spans="1:16" x14ac:dyDescent="0.25">
      <c r="A136" s="36" t="s">
        <v>18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</row>
    <row r="137" spans="1:16" x14ac:dyDescent="0.25">
      <c r="A137" s="36" t="s">
        <v>19</v>
      </c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</row>
    <row r="138" spans="1:16" x14ac:dyDescent="0.25">
      <c r="A138" s="36" t="s">
        <v>20</v>
      </c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</row>
    <row r="139" spans="1:16" x14ac:dyDescent="0.25">
      <c r="A139" s="84" t="s">
        <v>119</v>
      </c>
      <c r="B139" s="85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</row>
    <row r="140" spans="1:16" x14ac:dyDescent="0.25">
      <c r="A140" s="84" t="s">
        <v>22</v>
      </c>
      <c r="B140" s="85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</row>
    <row r="141" spans="1:16" s="83" customFormat="1" x14ac:dyDescent="0.25">
      <c r="A141" s="81" t="s">
        <v>14</v>
      </c>
      <c r="B141" s="82"/>
      <c r="C141" s="82">
        <f t="shared" ref="C141:P141" si="10">SUM(C134:C140)</f>
        <v>0</v>
      </c>
      <c r="D141" s="82">
        <f t="shared" si="10"/>
        <v>0</v>
      </c>
      <c r="E141" s="82">
        <f t="shared" si="10"/>
        <v>0</v>
      </c>
      <c r="F141" s="82">
        <f t="shared" si="10"/>
        <v>0</v>
      </c>
      <c r="G141" s="82">
        <f t="shared" si="10"/>
        <v>0</v>
      </c>
      <c r="H141" s="82">
        <f t="shared" si="10"/>
        <v>0</v>
      </c>
      <c r="I141" s="82">
        <f t="shared" si="10"/>
        <v>0</v>
      </c>
      <c r="J141" s="82">
        <f t="shared" si="10"/>
        <v>0</v>
      </c>
      <c r="K141" s="82">
        <f t="shared" si="10"/>
        <v>0</v>
      </c>
      <c r="L141" s="82">
        <f t="shared" si="10"/>
        <v>0</v>
      </c>
      <c r="M141" s="82">
        <f t="shared" si="10"/>
        <v>0</v>
      </c>
      <c r="N141" s="82">
        <f t="shared" si="10"/>
        <v>0</v>
      </c>
      <c r="O141" s="82">
        <f t="shared" si="10"/>
        <v>0</v>
      </c>
      <c r="P141" s="82">
        <f t="shared" si="10"/>
        <v>0</v>
      </c>
    </row>
    <row r="142" spans="1:16" s="83" customFormat="1" x14ac:dyDescent="0.25">
      <c r="A142" s="86" t="s">
        <v>23</v>
      </c>
      <c r="N142" s="87" t="s">
        <v>15</v>
      </c>
      <c r="P142" s="88">
        <f>SUM(C141:P141)</f>
        <v>0</v>
      </c>
    </row>
    <row r="143" spans="1:16" x14ac:dyDescent="0.25">
      <c r="A143" s="41"/>
      <c r="B143" s="41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3"/>
      <c r="P143" s="43"/>
    </row>
    <row r="145" spans="1:16" ht="16.5" thickBot="1" x14ac:dyDescent="0.3">
      <c r="A145" s="31" t="s">
        <v>197</v>
      </c>
    </row>
    <row r="146" spans="1:16" ht="16.5" thickBot="1" x14ac:dyDescent="0.3">
      <c r="A146" s="32"/>
      <c r="B146" s="33"/>
      <c r="C146" s="34" t="s">
        <v>0</v>
      </c>
      <c r="D146" s="35" t="s">
        <v>1</v>
      </c>
      <c r="E146" s="35" t="s">
        <v>2</v>
      </c>
      <c r="F146" s="35" t="s">
        <v>3</v>
      </c>
      <c r="G146" s="35" t="s">
        <v>4</v>
      </c>
      <c r="H146" s="35" t="s">
        <v>5</v>
      </c>
      <c r="I146" s="35" t="s">
        <v>6</v>
      </c>
      <c r="J146" s="35" t="s">
        <v>7</v>
      </c>
      <c r="K146" s="35" t="s">
        <v>8</v>
      </c>
      <c r="L146" s="35" t="s">
        <v>9</v>
      </c>
      <c r="M146" s="35" t="s">
        <v>10</v>
      </c>
      <c r="N146" s="35" t="s">
        <v>11</v>
      </c>
      <c r="O146" s="35" t="s">
        <v>12</v>
      </c>
      <c r="P146" s="35" t="s">
        <v>13</v>
      </c>
    </row>
    <row r="147" spans="1:16" x14ac:dyDescent="0.25">
      <c r="A147" s="36" t="s">
        <v>16</v>
      </c>
      <c r="B147" s="37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</row>
    <row r="148" spans="1:16" x14ac:dyDescent="0.25">
      <c r="A148" s="129" t="s">
        <v>17</v>
      </c>
      <c r="B148" s="130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</row>
    <row r="149" spans="1:16" x14ac:dyDescent="0.25">
      <c r="A149" s="36" t="s">
        <v>18</v>
      </c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</row>
    <row r="150" spans="1:16" x14ac:dyDescent="0.25">
      <c r="A150" s="36" t="s">
        <v>19</v>
      </c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</row>
    <row r="151" spans="1:16" x14ac:dyDescent="0.25">
      <c r="A151" s="36" t="s">
        <v>20</v>
      </c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</row>
    <row r="152" spans="1:16" x14ac:dyDescent="0.25">
      <c r="A152" s="84" t="s">
        <v>119</v>
      </c>
      <c r="B152" s="85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</row>
    <row r="153" spans="1:16" x14ac:dyDescent="0.25">
      <c r="A153" s="84" t="s">
        <v>22</v>
      </c>
      <c r="B153" s="85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</row>
    <row r="154" spans="1:16" s="83" customFormat="1" x14ac:dyDescent="0.25">
      <c r="A154" s="81" t="s">
        <v>14</v>
      </c>
      <c r="B154" s="82"/>
      <c r="C154" s="82">
        <f t="shared" ref="C154:P154" si="11">SUM(C147:C153)</f>
        <v>0</v>
      </c>
      <c r="D154" s="82">
        <f t="shared" si="11"/>
        <v>0</v>
      </c>
      <c r="E154" s="82">
        <f t="shared" si="11"/>
        <v>0</v>
      </c>
      <c r="F154" s="82">
        <f t="shared" si="11"/>
        <v>0</v>
      </c>
      <c r="G154" s="82">
        <f t="shared" si="11"/>
        <v>0</v>
      </c>
      <c r="H154" s="82">
        <f t="shared" si="11"/>
        <v>0</v>
      </c>
      <c r="I154" s="82">
        <f t="shared" si="11"/>
        <v>0</v>
      </c>
      <c r="J154" s="82">
        <f t="shared" si="11"/>
        <v>0</v>
      </c>
      <c r="K154" s="82">
        <f t="shared" si="11"/>
        <v>0</v>
      </c>
      <c r="L154" s="82">
        <f t="shared" si="11"/>
        <v>0</v>
      </c>
      <c r="M154" s="82">
        <f t="shared" si="11"/>
        <v>0</v>
      </c>
      <c r="N154" s="82">
        <f t="shared" si="11"/>
        <v>0</v>
      </c>
      <c r="O154" s="82">
        <f t="shared" si="11"/>
        <v>0</v>
      </c>
      <c r="P154" s="82">
        <f t="shared" si="11"/>
        <v>0</v>
      </c>
    </row>
    <row r="155" spans="1:16" s="83" customFormat="1" x14ac:dyDescent="0.25">
      <c r="A155" s="86" t="s">
        <v>23</v>
      </c>
      <c r="N155" s="87" t="s">
        <v>15</v>
      </c>
      <c r="P155" s="88">
        <f>SUM(C154:P154)</f>
        <v>0</v>
      </c>
    </row>
    <row r="156" spans="1:16" x14ac:dyDescent="0.25">
      <c r="A156" s="41"/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3"/>
      <c r="P156" s="43"/>
    </row>
    <row r="158" spans="1:16" ht="16.5" thickBot="1" x14ac:dyDescent="0.3">
      <c r="A158" s="31" t="s">
        <v>198</v>
      </c>
    </row>
    <row r="159" spans="1:16" ht="16.5" thickBot="1" x14ac:dyDescent="0.3">
      <c r="A159" s="32"/>
      <c r="B159" s="33"/>
      <c r="C159" s="34" t="s">
        <v>0</v>
      </c>
      <c r="D159" s="35" t="s">
        <v>1</v>
      </c>
      <c r="E159" s="35" t="s">
        <v>2</v>
      </c>
      <c r="F159" s="35" t="s">
        <v>3</v>
      </c>
      <c r="G159" s="35" t="s">
        <v>4</v>
      </c>
      <c r="H159" s="35" t="s">
        <v>5</v>
      </c>
      <c r="I159" s="35" t="s">
        <v>6</v>
      </c>
      <c r="J159" s="35" t="s">
        <v>7</v>
      </c>
      <c r="K159" s="35" t="s">
        <v>8</v>
      </c>
      <c r="L159" s="35" t="s">
        <v>9</v>
      </c>
      <c r="M159" s="35" t="s">
        <v>10</v>
      </c>
      <c r="N159" s="35" t="s">
        <v>11</v>
      </c>
      <c r="O159" s="35" t="s">
        <v>12</v>
      </c>
      <c r="P159" s="35" t="s">
        <v>13</v>
      </c>
    </row>
    <row r="160" spans="1:16" x14ac:dyDescent="0.25">
      <c r="A160" s="36" t="s">
        <v>16</v>
      </c>
      <c r="B160" s="37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</row>
    <row r="161" spans="1:16" x14ac:dyDescent="0.25">
      <c r="A161" s="129" t="s">
        <v>17</v>
      </c>
      <c r="B161" s="130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</row>
    <row r="162" spans="1:16" x14ac:dyDescent="0.25">
      <c r="A162" s="36" t="s">
        <v>18</v>
      </c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</row>
    <row r="163" spans="1:16" x14ac:dyDescent="0.25">
      <c r="A163" s="36" t="s">
        <v>19</v>
      </c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</row>
    <row r="164" spans="1:16" x14ac:dyDescent="0.25">
      <c r="A164" s="36" t="s">
        <v>20</v>
      </c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</row>
    <row r="165" spans="1:16" x14ac:dyDescent="0.25">
      <c r="A165" s="84" t="s">
        <v>119</v>
      </c>
      <c r="B165" s="85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</row>
    <row r="166" spans="1:16" x14ac:dyDescent="0.25">
      <c r="A166" s="84" t="s">
        <v>22</v>
      </c>
      <c r="B166" s="85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</row>
    <row r="167" spans="1:16" s="83" customFormat="1" x14ac:dyDescent="0.25">
      <c r="A167" s="81" t="s">
        <v>14</v>
      </c>
      <c r="B167" s="82"/>
      <c r="C167" s="82">
        <f t="shared" ref="C167:P167" si="12">SUM(C160:C166)</f>
        <v>0</v>
      </c>
      <c r="D167" s="82">
        <f t="shared" si="12"/>
        <v>0</v>
      </c>
      <c r="E167" s="82">
        <f t="shared" si="12"/>
        <v>0</v>
      </c>
      <c r="F167" s="82">
        <f t="shared" si="12"/>
        <v>0</v>
      </c>
      <c r="G167" s="82">
        <f t="shared" si="12"/>
        <v>0</v>
      </c>
      <c r="H167" s="82">
        <f t="shared" si="12"/>
        <v>0</v>
      </c>
      <c r="I167" s="82">
        <f t="shared" si="12"/>
        <v>0</v>
      </c>
      <c r="J167" s="82">
        <f t="shared" si="12"/>
        <v>0</v>
      </c>
      <c r="K167" s="82">
        <f t="shared" si="12"/>
        <v>0</v>
      </c>
      <c r="L167" s="82">
        <f t="shared" si="12"/>
        <v>0</v>
      </c>
      <c r="M167" s="82">
        <f t="shared" si="12"/>
        <v>0</v>
      </c>
      <c r="N167" s="82">
        <f t="shared" si="12"/>
        <v>0</v>
      </c>
      <c r="O167" s="82">
        <f t="shared" si="12"/>
        <v>0</v>
      </c>
      <c r="P167" s="82">
        <f t="shared" si="12"/>
        <v>0</v>
      </c>
    </row>
    <row r="168" spans="1:16" s="83" customFormat="1" x14ac:dyDescent="0.25">
      <c r="A168" s="86" t="s">
        <v>23</v>
      </c>
      <c r="N168" s="87" t="s">
        <v>15</v>
      </c>
      <c r="P168" s="88">
        <f>SUM(C167:P167)</f>
        <v>0</v>
      </c>
    </row>
    <row r="169" spans="1:16" x14ac:dyDescent="0.25">
      <c r="A169" s="41"/>
      <c r="B169" s="41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3"/>
      <c r="P169" s="43"/>
    </row>
    <row r="171" spans="1:16" ht="16.5" thickBot="1" x14ac:dyDescent="0.3">
      <c r="A171" s="31" t="s">
        <v>199</v>
      </c>
    </row>
    <row r="172" spans="1:16" ht="16.5" thickBot="1" x14ac:dyDescent="0.3">
      <c r="A172" s="32"/>
      <c r="B172" s="33"/>
      <c r="C172" s="34" t="s">
        <v>0</v>
      </c>
      <c r="D172" s="35" t="s">
        <v>1</v>
      </c>
      <c r="E172" s="35" t="s">
        <v>2</v>
      </c>
      <c r="F172" s="35" t="s">
        <v>3</v>
      </c>
      <c r="G172" s="35" t="s">
        <v>4</v>
      </c>
      <c r="H172" s="35" t="s">
        <v>5</v>
      </c>
      <c r="I172" s="35" t="s">
        <v>6</v>
      </c>
      <c r="J172" s="35" t="s">
        <v>7</v>
      </c>
      <c r="K172" s="35" t="s">
        <v>8</v>
      </c>
      <c r="L172" s="35" t="s">
        <v>9</v>
      </c>
      <c r="M172" s="35" t="s">
        <v>10</v>
      </c>
      <c r="N172" s="35" t="s">
        <v>11</v>
      </c>
      <c r="O172" s="35" t="s">
        <v>12</v>
      </c>
      <c r="P172" s="35" t="s">
        <v>13</v>
      </c>
    </row>
    <row r="173" spans="1:16" x14ac:dyDescent="0.25">
      <c r="A173" s="36" t="s">
        <v>16</v>
      </c>
      <c r="B173" s="37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</row>
    <row r="174" spans="1:16" x14ac:dyDescent="0.25">
      <c r="A174" s="129" t="s">
        <v>17</v>
      </c>
      <c r="B174" s="130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</row>
    <row r="175" spans="1:16" x14ac:dyDescent="0.25">
      <c r="A175" s="36" t="s">
        <v>18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</row>
    <row r="176" spans="1:16" x14ac:dyDescent="0.25">
      <c r="A176" s="36" t="s">
        <v>19</v>
      </c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</row>
    <row r="177" spans="1:16" x14ac:dyDescent="0.25">
      <c r="A177" s="36" t="s">
        <v>20</v>
      </c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</row>
    <row r="178" spans="1:16" x14ac:dyDescent="0.25">
      <c r="A178" s="84" t="s">
        <v>119</v>
      </c>
      <c r="B178" s="85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</row>
    <row r="179" spans="1:16" x14ac:dyDescent="0.25">
      <c r="A179" s="84" t="s">
        <v>22</v>
      </c>
      <c r="B179" s="8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</row>
    <row r="180" spans="1:16" s="83" customFormat="1" x14ac:dyDescent="0.25">
      <c r="A180" s="81" t="s">
        <v>14</v>
      </c>
      <c r="B180" s="82"/>
      <c r="C180" s="82">
        <f t="shared" ref="C180:P180" si="13">SUM(C173:C179)</f>
        <v>0</v>
      </c>
      <c r="D180" s="82">
        <f t="shared" si="13"/>
        <v>0</v>
      </c>
      <c r="E180" s="82">
        <f t="shared" si="13"/>
        <v>0</v>
      </c>
      <c r="F180" s="82">
        <f t="shared" si="13"/>
        <v>0</v>
      </c>
      <c r="G180" s="82">
        <f t="shared" si="13"/>
        <v>0</v>
      </c>
      <c r="H180" s="82">
        <f t="shared" si="13"/>
        <v>0</v>
      </c>
      <c r="I180" s="82">
        <f t="shared" si="13"/>
        <v>0</v>
      </c>
      <c r="J180" s="82">
        <f t="shared" si="13"/>
        <v>0</v>
      </c>
      <c r="K180" s="82">
        <f t="shared" si="13"/>
        <v>0</v>
      </c>
      <c r="L180" s="82">
        <f t="shared" si="13"/>
        <v>0</v>
      </c>
      <c r="M180" s="82">
        <f t="shared" si="13"/>
        <v>0</v>
      </c>
      <c r="N180" s="82">
        <f t="shared" si="13"/>
        <v>0</v>
      </c>
      <c r="O180" s="82">
        <f t="shared" si="13"/>
        <v>0</v>
      </c>
      <c r="P180" s="82">
        <f t="shared" si="13"/>
        <v>0</v>
      </c>
    </row>
    <row r="181" spans="1:16" s="83" customFormat="1" x14ac:dyDescent="0.25">
      <c r="A181" s="86" t="s">
        <v>23</v>
      </c>
      <c r="N181" s="87" t="s">
        <v>15</v>
      </c>
      <c r="P181" s="88">
        <f>SUM(C180:P180)</f>
        <v>0</v>
      </c>
    </row>
    <row r="182" spans="1:16" x14ac:dyDescent="0.25">
      <c r="A182" s="41"/>
      <c r="B182" s="41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3"/>
      <c r="P182" s="43"/>
    </row>
    <row r="184" spans="1:16" ht="16.5" thickBot="1" x14ac:dyDescent="0.3">
      <c r="A184" s="31" t="s">
        <v>200</v>
      </c>
    </row>
    <row r="185" spans="1:16" ht="16.5" thickBot="1" x14ac:dyDescent="0.3">
      <c r="A185" s="32"/>
      <c r="B185" s="33"/>
      <c r="C185" s="34" t="s">
        <v>0</v>
      </c>
      <c r="D185" s="35" t="s">
        <v>1</v>
      </c>
      <c r="E185" s="35" t="s">
        <v>2</v>
      </c>
      <c r="F185" s="35" t="s">
        <v>3</v>
      </c>
      <c r="G185" s="35" t="s">
        <v>4</v>
      </c>
      <c r="H185" s="35" t="s">
        <v>5</v>
      </c>
      <c r="I185" s="35" t="s">
        <v>6</v>
      </c>
      <c r="J185" s="35" t="s">
        <v>7</v>
      </c>
      <c r="K185" s="35" t="s">
        <v>8</v>
      </c>
      <c r="L185" s="35" t="s">
        <v>9</v>
      </c>
      <c r="M185" s="35" t="s">
        <v>10</v>
      </c>
      <c r="N185" s="35" t="s">
        <v>11</v>
      </c>
      <c r="O185" s="35" t="s">
        <v>12</v>
      </c>
      <c r="P185" s="35" t="s">
        <v>13</v>
      </c>
    </row>
    <row r="186" spans="1:16" x14ac:dyDescent="0.25">
      <c r="A186" s="36" t="s">
        <v>16</v>
      </c>
      <c r="B186" s="37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</row>
    <row r="187" spans="1:16" x14ac:dyDescent="0.25">
      <c r="A187" s="129" t="s">
        <v>17</v>
      </c>
      <c r="B187" s="130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</row>
    <row r="188" spans="1:16" x14ac:dyDescent="0.25">
      <c r="A188" s="36" t="s">
        <v>18</v>
      </c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</row>
    <row r="189" spans="1:16" x14ac:dyDescent="0.25">
      <c r="A189" s="36" t="s">
        <v>19</v>
      </c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</row>
    <row r="190" spans="1:16" x14ac:dyDescent="0.25">
      <c r="A190" s="36" t="s">
        <v>20</v>
      </c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</row>
    <row r="191" spans="1:16" x14ac:dyDescent="0.25">
      <c r="A191" s="84" t="s">
        <v>119</v>
      </c>
      <c r="B191" s="85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</row>
    <row r="192" spans="1:16" x14ac:dyDescent="0.25">
      <c r="A192" s="84" t="s">
        <v>22</v>
      </c>
      <c r="B192" s="85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</row>
    <row r="193" spans="1:16" s="83" customFormat="1" x14ac:dyDescent="0.25">
      <c r="A193" s="81" t="s">
        <v>14</v>
      </c>
      <c r="B193" s="82"/>
      <c r="C193" s="82">
        <f t="shared" ref="C193:P193" si="14">SUM(C186:C192)</f>
        <v>0</v>
      </c>
      <c r="D193" s="82">
        <f t="shared" si="14"/>
        <v>0</v>
      </c>
      <c r="E193" s="82">
        <f t="shared" si="14"/>
        <v>0</v>
      </c>
      <c r="F193" s="82">
        <f t="shared" si="14"/>
        <v>0</v>
      </c>
      <c r="G193" s="82">
        <f t="shared" si="14"/>
        <v>0</v>
      </c>
      <c r="H193" s="82">
        <f t="shared" si="14"/>
        <v>0</v>
      </c>
      <c r="I193" s="82">
        <f t="shared" si="14"/>
        <v>0</v>
      </c>
      <c r="J193" s="82">
        <f t="shared" si="14"/>
        <v>0</v>
      </c>
      <c r="K193" s="82">
        <f t="shared" si="14"/>
        <v>0</v>
      </c>
      <c r="L193" s="82">
        <f t="shared" si="14"/>
        <v>0</v>
      </c>
      <c r="M193" s="82">
        <f t="shared" si="14"/>
        <v>0</v>
      </c>
      <c r="N193" s="82">
        <f t="shared" si="14"/>
        <v>0</v>
      </c>
      <c r="O193" s="82">
        <f t="shared" si="14"/>
        <v>0</v>
      </c>
      <c r="P193" s="82">
        <f t="shared" si="14"/>
        <v>0</v>
      </c>
    </row>
    <row r="194" spans="1:16" s="83" customFormat="1" x14ac:dyDescent="0.25">
      <c r="A194" s="86" t="s">
        <v>23</v>
      </c>
      <c r="N194" s="87" t="s">
        <v>15</v>
      </c>
      <c r="P194" s="88">
        <f>SUM(C193:P193)</f>
        <v>0</v>
      </c>
    </row>
    <row r="195" spans="1:16" x14ac:dyDescent="0.25">
      <c r="A195" s="41"/>
      <c r="B195" s="41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3"/>
      <c r="P195" s="43"/>
    </row>
    <row r="197" spans="1:16" ht="16.5" thickBot="1" x14ac:dyDescent="0.3">
      <c r="A197" s="31" t="s">
        <v>201</v>
      </c>
    </row>
    <row r="198" spans="1:16" ht="16.5" thickBot="1" x14ac:dyDescent="0.3">
      <c r="A198" s="32"/>
      <c r="B198" s="33"/>
      <c r="C198" s="34" t="s">
        <v>0</v>
      </c>
      <c r="D198" s="35" t="s">
        <v>1</v>
      </c>
      <c r="E198" s="35" t="s">
        <v>2</v>
      </c>
      <c r="F198" s="35" t="s">
        <v>3</v>
      </c>
      <c r="G198" s="35" t="s">
        <v>4</v>
      </c>
      <c r="H198" s="35" t="s">
        <v>5</v>
      </c>
      <c r="I198" s="35" t="s">
        <v>6</v>
      </c>
      <c r="J198" s="35" t="s">
        <v>7</v>
      </c>
      <c r="K198" s="35" t="s">
        <v>8</v>
      </c>
      <c r="L198" s="35" t="s">
        <v>9</v>
      </c>
      <c r="M198" s="35" t="s">
        <v>10</v>
      </c>
      <c r="N198" s="35" t="s">
        <v>11</v>
      </c>
      <c r="O198" s="35" t="s">
        <v>12</v>
      </c>
      <c r="P198" s="35" t="s">
        <v>13</v>
      </c>
    </row>
    <row r="199" spans="1:16" x14ac:dyDescent="0.25">
      <c r="A199" s="36" t="s">
        <v>16</v>
      </c>
      <c r="B199" s="37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</row>
    <row r="200" spans="1:16" x14ac:dyDescent="0.25">
      <c r="A200" s="129" t="s">
        <v>17</v>
      </c>
      <c r="B200" s="130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</row>
    <row r="201" spans="1:16" x14ac:dyDescent="0.25">
      <c r="A201" s="36" t="s">
        <v>18</v>
      </c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</row>
    <row r="202" spans="1:16" x14ac:dyDescent="0.25">
      <c r="A202" s="36" t="s">
        <v>19</v>
      </c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</row>
    <row r="203" spans="1:16" x14ac:dyDescent="0.25">
      <c r="A203" s="36" t="s">
        <v>20</v>
      </c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</row>
    <row r="204" spans="1:16" x14ac:dyDescent="0.25">
      <c r="A204" s="84" t="s">
        <v>119</v>
      </c>
      <c r="B204" s="85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</row>
    <row r="205" spans="1:16" x14ac:dyDescent="0.25">
      <c r="A205" s="84" t="s">
        <v>22</v>
      </c>
      <c r="B205" s="85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</row>
    <row r="206" spans="1:16" s="83" customFormat="1" x14ac:dyDescent="0.25">
      <c r="A206" s="81" t="s">
        <v>14</v>
      </c>
      <c r="B206" s="82"/>
      <c r="C206" s="82">
        <f t="shared" ref="C206:P206" si="15">SUM(C199:C205)</f>
        <v>0</v>
      </c>
      <c r="D206" s="82">
        <f t="shared" si="15"/>
        <v>0</v>
      </c>
      <c r="E206" s="82">
        <f t="shared" si="15"/>
        <v>0</v>
      </c>
      <c r="F206" s="82">
        <f t="shared" si="15"/>
        <v>0</v>
      </c>
      <c r="G206" s="82">
        <f t="shared" si="15"/>
        <v>0</v>
      </c>
      <c r="H206" s="82">
        <f t="shared" si="15"/>
        <v>0</v>
      </c>
      <c r="I206" s="82">
        <f t="shared" si="15"/>
        <v>0</v>
      </c>
      <c r="J206" s="82">
        <f t="shared" si="15"/>
        <v>0</v>
      </c>
      <c r="K206" s="82">
        <f t="shared" si="15"/>
        <v>0</v>
      </c>
      <c r="L206" s="82">
        <f t="shared" si="15"/>
        <v>0</v>
      </c>
      <c r="M206" s="82">
        <f t="shared" si="15"/>
        <v>0</v>
      </c>
      <c r="N206" s="82">
        <f t="shared" si="15"/>
        <v>0</v>
      </c>
      <c r="O206" s="82">
        <f t="shared" si="15"/>
        <v>0</v>
      </c>
      <c r="P206" s="82">
        <f t="shared" si="15"/>
        <v>0</v>
      </c>
    </row>
    <row r="207" spans="1:16" s="83" customFormat="1" x14ac:dyDescent="0.25">
      <c r="A207" s="86" t="s">
        <v>23</v>
      </c>
      <c r="N207" s="87" t="s">
        <v>15</v>
      </c>
      <c r="P207" s="88">
        <f>SUM(C206:P206)</f>
        <v>0</v>
      </c>
    </row>
    <row r="208" spans="1:16" x14ac:dyDescent="0.25">
      <c r="A208" s="41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3"/>
      <c r="P208" s="43"/>
    </row>
    <row r="210" spans="1:16" ht="16.5" thickBot="1" x14ac:dyDescent="0.3">
      <c r="A210" s="31" t="s">
        <v>202</v>
      </c>
    </row>
    <row r="211" spans="1:16" ht="16.5" thickBot="1" x14ac:dyDescent="0.3">
      <c r="A211" s="32"/>
      <c r="B211" s="33"/>
      <c r="C211" s="34" t="s">
        <v>0</v>
      </c>
      <c r="D211" s="35" t="s">
        <v>1</v>
      </c>
      <c r="E211" s="35" t="s">
        <v>2</v>
      </c>
      <c r="F211" s="35" t="s">
        <v>3</v>
      </c>
      <c r="G211" s="35" t="s">
        <v>4</v>
      </c>
      <c r="H211" s="35" t="s">
        <v>5</v>
      </c>
      <c r="I211" s="35" t="s">
        <v>6</v>
      </c>
      <c r="J211" s="35" t="s">
        <v>7</v>
      </c>
      <c r="K211" s="35" t="s">
        <v>8</v>
      </c>
      <c r="L211" s="35" t="s">
        <v>9</v>
      </c>
      <c r="M211" s="35" t="s">
        <v>10</v>
      </c>
      <c r="N211" s="35" t="s">
        <v>11</v>
      </c>
      <c r="O211" s="35" t="s">
        <v>12</v>
      </c>
      <c r="P211" s="35" t="s">
        <v>13</v>
      </c>
    </row>
    <row r="212" spans="1:16" x14ac:dyDescent="0.25">
      <c r="A212" s="36" t="s">
        <v>16</v>
      </c>
      <c r="B212" s="37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</row>
    <row r="213" spans="1:16" x14ac:dyDescent="0.25">
      <c r="A213" s="129" t="s">
        <v>17</v>
      </c>
      <c r="B213" s="130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</row>
    <row r="214" spans="1:16" x14ac:dyDescent="0.25">
      <c r="A214" s="36" t="s">
        <v>18</v>
      </c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</row>
    <row r="215" spans="1:16" x14ac:dyDescent="0.25">
      <c r="A215" s="36" t="s">
        <v>19</v>
      </c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</row>
    <row r="216" spans="1:16" x14ac:dyDescent="0.25">
      <c r="A216" s="36" t="s">
        <v>20</v>
      </c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</row>
    <row r="217" spans="1:16" x14ac:dyDescent="0.25">
      <c r="A217" s="84" t="s">
        <v>119</v>
      </c>
      <c r="B217" s="85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</row>
    <row r="218" spans="1:16" x14ac:dyDescent="0.25">
      <c r="A218" s="84" t="s">
        <v>22</v>
      </c>
      <c r="B218" s="85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</row>
    <row r="219" spans="1:16" s="83" customFormat="1" x14ac:dyDescent="0.25">
      <c r="A219" s="81" t="s">
        <v>14</v>
      </c>
      <c r="B219" s="82"/>
      <c r="C219" s="82">
        <f t="shared" ref="C219:P219" si="16">SUM(C212:C218)</f>
        <v>0</v>
      </c>
      <c r="D219" s="82">
        <f t="shared" si="16"/>
        <v>0</v>
      </c>
      <c r="E219" s="82">
        <f t="shared" si="16"/>
        <v>0</v>
      </c>
      <c r="F219" s="82">
        <f t="shared" si="16"/>
        <v>0</v>
      </c>
      <c r="G219" s="82">
        <f t="shared" si="16"/>
        <v>0</v>
      </c>
      <c r="H219" s="82">
        <f t="shared" si="16"/>
        <v>0</v>
      </c>
      <c r="I219" s="82">
        <f t="shared" si="16"/>
        <v>0</v>
      </c>
      <c r="J219" s="82">
        <f t="shared" si="16"/>
        <v>0</v>
      </c>
      <c r="K219" s="82">
        <f t="shared" si="16"/>
        <v>0</v>
      </c>
      <c r="L219" s="82">
        <f t="shared" si="16"/>
        <v>0</v>
      </c>
      <c r="M219" s="82">
        <f t="shared" si="16"/>
        <v>0</v>
      </c>
      <c r="N219" s="82">
        <f t="shared" si="16"/>
        <v>0</v>
      </c>
      <c r="O219" s="82">
        <f t="shared" si="16"/>
        <v>0</v>
      </c>
      <c r="P219" s="82">
        <f t="shared" si="16"/>
        <v>0</v>
      </c>
    </row>
    <row r="220" spans="1:16" s="83" customFormat="1" x14ac:dyDescent="0.25">
      <c r="A220" s="86" t="s">
        <v>23</v>
      </c>
      <c r="N220" s="87" t="s">
        <v>15</v>
      </c>
      <c r="P220" s="88">
        <f>SUM(C219:P219)</f>
        <v>0</v>
      </c>
    </row>
    <row r="221" spans="1:16" x14ac:dyDescent="0.25">
      <c r="A221" s="41"/>
      <c r="B221" s="41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3"/>
      <c r="P221" s="43"/>
    </row>
    <row r="223" spans="1:16" ht="16.5" thickBot="1" x14ac:dyDescent="0.3">
      <c r="A223" s="31" t="s">
        <v>203</v>
      </c>
    </row>
    <row r="224" spans="1:16" ht="16.5" thickBot="1" x14ac:dyDescent="0.3">
      <c r="A224" s="32"/>
      <c r="B224" s="33"/>
      <c r="C224" s="34" t="s">
        <v>0</v>
      </c>
      <c r="D224" s="35" t="s">
        <v>1</v>
      </c>
      <c r="E224" s="35" t="s">
        <v>2</v>
      </c>
      <c r="F224" s="35" t="s">
        <v>3</v>
      </c>
      <c r="G224" s="35" t="s">
        <v>4</v>
      </c>
      <c r="H224" s="35" t="s">
        <v>5</v>
      </c>
      <c r="I224" s="35" t="s">
        <v>6</v>
      </c>
      <c r="J224" s="35" t="s">
        <v>7</v>
      </c>
      <c r="K224" s="35" t="s">
        <v>8</v>
      </c>
      <c r="L224" s="35" t="s">
        <v>9</v>
      </c>
      <c r="M224" s="35" t="s">
        <v>10</v>
      </c>
      <c r="N224" s="35" t="s">
        <v>11</v>
      </c>
      <c r="O224" s="35" t="s">
        <v>12</v>
      </c>
      <c r="P224" s="35" t="s">
        <v>13</v>
      </c>
    </row>
    <row r="225" spans="1:16" x14ac:dyDescent="0.25">
      <c r="A225" s="36" t="s">
        <v>16</v>
      </c>
      <c r="B225" s="37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</row>
    <row r="226" spans="1:16" x14ac:dyDescent="0.25">
      <c r="A226" s="129" t="s">
        <v>17</v>
      </c>
      <c r="B226" s="130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</row>
    <row r="227" spans="1:16" x14ac:dyDescent="0.25">
      <c r="A227" s="36" t="s">
        <v>18</v>
      </c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</row>
    <row r="228" spans="1:16" x14ac:dyDescent="0.25">
      <c r="A228" s="36" t="s">
        <v>19</v>
      </c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</row>
    <row r="229" spans="1:16" x14ac:dyDescent="0.25">
      <c r="A229" s="36" t="s">
        <v>20</v>
      </c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</row>
    <row r="230" spans="1:16" x14ac:dyDescent="0.25">
      <c r="A230" s="84" t="s">
        <v>119</v>
      </c>
      <c r="B230" s="85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</row>
    <row r="231" spans="1:16" x14ac:dyDescent="0.25">
      <c r="A231" s="84" t="s">
        <v>22</v>
      </c>
      <c r="B231" s="85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</row>
    <row r="232" spans="1:16" s="83" customFormat="1" x14ac:dyDescent="0.25">
      <c r="A232" s="81" t="s">
        <v>14</v>
      </c>
      <c r="B232" s="82"/>
      <c r="C232" s="82">
        <f t="shared" ref="C232:P232" si="17">SUM(C225:C231)</f>
        <v>0</v>
      </c>
      <c r="D232" s="82">
        <f t="shared" si="17"/>
        <v>0</v>
      </c>
      <c r="E232" s="82">
        <f t="shared" si="17"/>
        <v>0</v>
      </c>
      <c r="F232" s="82">
        <f t="shared" si="17"/>
        <v>0</v>
      </c>
      <c r="G232" s="82">
        <f t="shared" si="17"/>
        <v>0</v>
      </c>
      <c r="H232" s="82">
        <f t="shared" si="17"/>
        <v>0</v>
      </c>
      <c r="I232" s="82">
        <f t="shared" si="17"/>
        <v>0</v>
      </c>
      <c r="J232" s="82">
        <f t="shared" si="17"/>
        <v>0</v>
      </c>
      <c r="K232" s="82">
        <f t="shared" si="17"/>
        <v>0</v>
      </c>
      <c r="L232" s="82">
        <f t="shared" si="17"/>
        <v>0</v>
      </c>
      <c r="M232" s="82">
        <f t="shared" si="17"/>
        <v>0</v>
      </c>
      <c r="N232" s="82">
        <f t="shared" si="17"/>
        <v>0</v>
      </c>
      <c r="O232" s="82">
        <f t="shared" si="17"/>
        <v>0</v>
      </c>
      <c r="P232" s="82">
        <f t="shared" si="17"/>
        <v>0</v>
      </c>
    </row>
    <row r="233" spans="1:16" s="83" customFormat="1" x14ac:dyDescent="0.25">
      <c r="A233" s="86" t="s">
        <v>23</v>
      </c>
      <c r="N233" s="87" t="s">
        <v>15</v>
      </c>
      <c r="P233" s="88">
        <f>SUM(C232:P232)</f>
        <v>0</v>
      </c>
    </row>
    <row r="234" spans="1:16" x14ac:dyDescent="0.25">
      <c r="A234" s="41"/>
      <c r="B234" s="41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3"/>
      <c r="P234" s="43"/>
    </row>
    <row r="236" spans="1:16" ht="16.5" thickBot="1" x14ac:dyDescent="0.3">
      <c r="A236" s="31" t="s">
        <v>204</v>
      </c>
    </row>
    <row r="237" spans="1:16" ht="16.5" thickBot="1" x14ac:dyDescent="0.3">
      <c r="A237" s="32"/>
      <c r="B237" s="33"/>
      <c r="C237" s="34" t="s">
        <v>0</v>
      </c>
      <c r="D237" s="35" t="s">
        <v>1</v>
      </c>
      <c r="E237" s="35" t="s">
        <v>2</v>
      </c>
      <c r="F237" s="35" t="s">
        <v>3</v>
      </c>
      <c r="G237" s="35" t="s">
        <v>4</v>
      </c>
      <c r="H237" s="35" t="s">
        <v>5</v>
      </c>
      <c r="I237" s="35" t="s">
        <v>6</v>
      </c>
      <c r="J237" s="35" t="s">
        <v>7</v>
      </c>
      <c r="K237" s="35" t="s">
        <v>8</v>
      </c>
      <c r="L237" s="35" t="s">
        <v>9</v>
      </c>
      <c r="M237" s="35" t="s">
        <v>10</v>
      </c>
      <c r="N237" s="35" t="s">
        <v>11</v>
      </c>
      <c r="O237" s="35" t="s">
        <v>12</v>
      </c>
      <c r="P237" s="35" t="s">
        <v>13</v>
      </c>
    </row>
    <row r="238" spans="1:16" x14ac:dyDescent="0.25">
      <c r="A238" s="36" t="s">
        <v>16</v>
      </c>
      <c r="B238" s="37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</row>
    <row r="239" spans="1:16" x14ac:dyDescent="0.25">
      <c r="A239" s="129" t="s">
        <v>17</v>
      </c>
      <c r="B239" s="130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</row>
    <row r="240" spans="1:16" x14ac:dyDescent="0.25">
      <c r="A240" s="36" t="s">
        <v>18</v>
      </c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</row>
    <row r="241" spans="1:16" x14ac:dyDescent="0.25">
      <c r="A241" s="36" t="s">
        <v>19</v>
      </c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</row>
    <row r="242" spans="1:16" x14ac:dyDescent="0.25">
      <c r="A242" s="36" t="s">
        <v>20</v>
      </c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</row>
    <row r="243" spans="1:16" x14ac:dyDescent="0.25">
      <c r="A243" s="84" t="s">
        <v>119</v>
      </c>
      <c r="B243" s="85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</row>
    <row r="244" spans="1:16" x14ac:dyDescent="0.25">
      <c r="A244" s="84" t="s">
        <v>22</v>
      </c>
      <c r="B244" s="85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</row>
    <row r="245" spans="1:16" s="83" customFormat="1" x14ac:dyDescent="0.25">
      <c r="A245" s="81" t="s">
        <v>14</v>
      </c>
      <c r="B245" s="82"/>
      <c r="C245" s="82">
        <f t="shared" ref="C245:P245" si="18">SUM(C238:C244)</f>
        <v>0</v>
      </c>
      <c r="D245" s="82">
        <f t="shared" si="18"/>
        <v>0</v>
      </c>
      <c r="E245" s="82">
        <f t="shared" si="18"/>
        <v>0</v>
      </c>
      <c r="F245" s="82">
        <f t="shared" si="18"/>
        <v>0</v>
      </c>
      <c r="G245" s="82">
        <f t="shared" si="18"/>
        <v>0</v>
      </c>
      <c r="H245" s="82">
        <f t="shared" si="18"/>
        <v>0</v>
      </c>
      <c r="I245" s="82">
        <f t="shared" si="18"/>
        <v>0</v>
      </c>
      <c r="J245" s="82">
        <f t="shared" si="18"/>
        <v>0</v>
      </c>
      <c r="K245" s="82">
        <f t="shared" si="18"/>
        <v>0</v>
      </c>
      <c r="L245" s="82">
        <f t="shared" si="18"/>
        <v>0</v>
      </c>
      <c r="M245" s="82">
        <f t="shared" si="18"/>
        <v>0</v>
      </c>
      <c r="N245" s="82">
        <f t="shared" si="18"/>
        <v>0</v>
      </c>
      <c r="O245" s="82">
        <f t="shared" si="18"/>
        <v>0</v>
      </c>
      <c r="P245" s="82">
        <f t="shared" si="18"/>
        <v>0</v>
      </c>
    </row>
    <row r="246" spans="1:16" s="83" customFormat="1" x14ac:dyDescent="0.25">
      <c r="A246" s="86" t="s">
        <v>23</v>
      </c>
      <c r="N246" s="87" t="s">
        <v>15</v>
      </c>
      <c r="P246" s="88">
        <f>SUM(C245:P245)</f>
        <v>0</v>
      </c>
    </row>
    <row r="247" spans="1:16" x14ac:dyDescent="0.25">
      <c r="A247" s="41"/>
      <c r="B247" s="4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3"/>
      <c r="P247" s="43"/>
    </row>
    <row r="249" spans="1:16" ht="16.5" thickBot="1" x14ac:dyDescent="0.3">
      <c r="A249" s="31" t="s">
        <v>205</v>
      </c>
    </row>
    <row r="250" spans="1:16" ht="16.5" thickBot="1" x14ac:dyDescent="0.3">
      <c r="A250" s="32"/>
      <c r="B250" s="33"/>
      <c r="C250" s="34" t="s">
        <v>0</v>
      </c>
      <c r="D250" s="35" t="s">
        <v>1</v>
      </c>
      <c r="E250" s="35" t="s">
        <v>2</v>
      </c>
      <c r="F250" s="35" t="s">
        <v>3</v>
      </c>
      <c r="G250" s="35" t="s">
        <v>4</v>
      </c>
      <c r="H250" s="35" t="s">
        <v>5</v>
      </c>
      <c r="I250" s="35" t="s">
        <v>6</v>
      </c>
      <c r="J250" s="35" t="s">
        <v>7</v>
      </c>
      <c r="K250" s="35" t="s">
        <v>8</v>
      </c>
      <c r="L250" s="35" t="s">
        <v>9</v>
      </c>
      <c r="M250" s="35" t="s">
        <v>10</v>
      </c>
      <c r="N250" s="35" t="s">
        <v>11</v>
      </c>
      <c r="O250" s="35" t="s">
        <v>12</v>
      </c>
      <c r="P250" s="35" t="s">
        <v>13</v>
      </c>
    </row>
    <row r="251" spans="1:16" x14ac:dyDescent="0.25">
      <c r="A251" s="36" t="s">
        <v>16</v>
      </c>
      <c r="B251" s="37"/>
      <c r="C251" s="36"/>
      <c r="D251" s="36"/>
      <c r="E251" s="36"/>
      <c r="F251" s="36"/>
      <c r="G251" s="36"/>
      <c r="H251" s="36"/>
      <c r="I251" s="36"/>
      <c r="J251" s="36">
        <v>10</v>
      </c>
      <c r="K251" s="36">
        <v>100</v>
      </c>
      <c r="L251" s="36">
        <v>160</v>
      </c>
      <c r="M251" s="36">
        <v>140</v>
      </c>
      <c r="N251" s="36">
        <v>4</v>
      </c>
      <c r="O251" s="36"/>
      <c r="P251" s="36"/>
    </row>
    <row r="252" spans="1:16" x14ac:dyDescent="0.25">
      <c r="A252" s="129" t="s">
        <v>17</v>
      </c>
      <c r="B252" s="130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</row>
    <row r="253" spans="1:16" x14ac:dyDescent="0.25">
      <c r="A253" s="36" t="s">
        <v>18</v>
      </c>
      <c r="B253" s="36"/>
      <c r="C253" s="36"/>
      <c r="D253" s="36"/>
      <c r="E253" s="36"/>
      <c r="F253" s="36"/>
      <c r="G253" s="36"/>
      <c r="H253" s="36"/>
      <c r="I253" s="36"/>
      <c r="J253" s="36">
        <v>4</v>
      </c>
      <c r="K253" s="36">
        <v>10</v>
      </c>
      <c r="L253" s="36">
        <v>10</v>
      </c>
      <c r="M253" s="36">
        <v>0</v>
      </c>
      <c r="N253" s="36">
        <v>1</v>
      </c>
      <c r="O253" s="36"/>
      <c r="P253" s="36"/>
    </row>
    <row r="254" spans="1:16" x14ac:dyDescent="0.25">
      <c r="A254" s="36" t="s">
        <v>19</v>
      </c>
      <c r="B254" s="36"/>
      <c r="C254" s="36"/>
      <c r="D254" s="36"/>
      <c r="E254" s="36"/>
      <c r="F254" s="36"/>
      <c r="G254" s="36"/>
      <c r="H254" s="36"/>
      <c r="I254" s="36"/>
      <c r="J254" s="36">
        <v>2</v>
      </c>
      <c r="K254" s="36">
        <v>5</v>
      </c>
      <c r="L254" s="36">
        <v>2</v>
      </c>
      <c r="M254" s="36">
        <v>3</v>
      </c>
      <c r="N254" s="36">
        <v>1</v>
      </c>
      <c r="O254" s="36"/>
      <c r="P254" s="36"/>
    </row>
    <row r="255" spans="1:16" x14ac:dyDescent="0.25">
      <c r="A255" s="36" t="s">
        <v>20</v>
      </c>
      <c r="B255" s="36"/>
      <c r="C255" s="36"/>
      <c r="D255" s="36"/>
      <c r="E255" s="36"/>
      <c r="F255" s="36"/>
      <c r="G255" s="36"/>
      <c r="H255" s="36"/>
      <c r="I255" s="36"/>
      <c r="J255" s="36">
        <v>1</v>
      </c>
      <c r="K255" s="36">
        <v>7</v>
      </c>
      <c r="L255" s="36">
        <v>5</v>
      </c>
      <c r="M255" s="36">
        <v>2</v>
      </c>
      <c r="N255" s="36">
        <v>2</v>
      </c>
      <c r="O255" s="36"/>
      <c r="P255" s="36"/>
    </row>
    <row r="256" spans="1:16" x14ac:dyDescent="0.25">
      <c r="A256" s="84" t="s">
        <v>119</v>
      </c>
      <c r="B256" s="85"/>
      <c r="C256" s="36"/>
      <c r="D256" s="36"/>
      <c r="E256" s="36"/>
      <c r="F256" s="36"/>
      <c r="G256" s="36"/>
      <c r="H256" s="36"/>
      <c r="I256" s="36"/>
      <c r="J256" s="36">
        <v>9</v>
      </c>
      <c r="K256" s="36">
        <v>8</v>
      </c>
      <c r="L256" s="36">
        <v>4</v>
      </c>
      <c r="M256" s="36">
        <v>1</v>
      </c>
      <c r="N256" s="36">
        <v>9</v>
      </c>
      <c r="O256" s="36"/>
      <c r="P256" s="36"/>
    </row>
    <row r="257" spans="1:16" x14ac:dyDescent="0.25">
      <c r="A257" s="84" t="s">
        <v>22</v>
      </c>
      <c r="B257" s="85"/>
      <c r="C257" s="36"/>
      <c r="D257" s="36"/>
      <c r="E257" s="36"/>
      <c r="F257" s="36"/>
      <c r="G257" s="36"/>
      <c r="H257" s="36"/>
      <c r="I257" s="36"/>
      <c r="J257" s="36">
        <v>6</v>
      </c>
      <c r="K257" s="36">
        <v>3</v>
      </c>
      <c r="L257" s="36">
        <v>3</v>
      </c>
      <c r="M257" s="36">
        <v>6</v>
      </c>
      <c r="N257" s="36">
        <v>10</v>
      </c>
      <c r="O257" s="36"/>
      <c r="P257" s="36"/>
    </row>
    <row r="258" spans="1:16" s="83" customFormat="1" x14ac:dyDescent="0.25">
      <c r="A258" s="81" t="s">
        <v>14</v>
      </c>
      <c r="B258" s="82"/>
      <c r="C258" s="82">
        <f t="shared" ref="C258:P258" si="19">SUM(C251:C257)</f>
        <v>0</v>
      </c>
      <c r="D258" s="82">
        <f t="shared" si="19"/>
        <v>0</v>
      </c>
      <c r="E258" s="82">
        <f t="shared" si="19"/>
        <v>0</v>
      </c>
      <c r="F258" s="82">
        <f t="shared" si="19"/>
        <v>0</v>
      </c>
      <c r="G258" s="82">
        <f t="shared" si="19"/>
        <v>0</v>
      </c>
      <c r="H258" s="82">
        <f t="shared" si="19"/>
        <v>0</v>
      </c>
      <c r="I258" s="82">
        <f t="shared" si="19"/>
        <v>0</v>
      </c>
      <c r="J258" s="82">
        <f t="shared" si="19"/>
        <v>32</v>
      </c>
      <c r="K258" s="82">
        <f t="shared" si="19"/>
        <v>133</v>
      </c>
      <c r="L258" s="82">
        <f t="shared" si="19"/>
        <v>184</v>
      </c>
      <c r="M258" s="82">
        <f t="shared" si="19"/>
        <v>152</v>
      </c>
      <c r="N258" s="82">
        <f t="shared" si="19"/>
        <v>27</v>
      </c>
      <c r="O258" s="82">
        <f t="shared" si="19"/>
        <v>0</v>
      </c>
      <c r="P258" s="82">
        <f t="shared" si="19"/>
        <v>0</v>
      </c>
    </row>
    <row r="259" spans="1:16" s="83" customFormat="1" x14ac:dyDescent="0.25">
      <c r="A259" s="86" t="s">
        <v>23</v>
      </c>
      <c r="N259" s="87" t="s">
        <v>15</v>
      </c>
      <c r="P259" s="88">
        <f>SUM(C258:P258)</f>
        <v>528</v>
      </c>
    </row>
    <row r="260" spans="1:16" x14ac:dyDescent="0.25">
      <c r="A260" s="41"/>
      <c r="B260" s="41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3"/>
      <c r="P260" s="43"/>
    </row>
    <row r="262" spans="1:16" ht="16.5" thickBot="1" x14ac:dyDescent="0.3">
      <c r="A262" s="31" t="s">
        <v>206</v>
      </c>
    </row>
    <row r="263" spans="1:16" ht="16.5" thickBot="1" x14ac:dyDescent="0.3">
      <c r="A263" s="32"/>
      <c r="B263" s="33"/>
      <c r="C263" s="34" t="s">
        <v>0</v>
      </c>
      <c r="D263" s="35" t="s">
        <v>1</v>
      </c>
      <c r="E263" s="35" t="s">
        <v>2</v>
      </c>
      <c r="F263" s="35" t="s">
        <v>3</v>
      </c>
      <c r="G263" s="35" t="s">
        <v>4</v>
      </c>
      <c r="H263" s="35" t="s">
        <v>5</v>
      </c>
      <c r="I263" s="35" t="s">
        <v>6</v>
      </c>
      <c r="J263" s="35" t="s">
        <v>7</v>
      </c>
      <c r="K263" s="35" t="s">
        <v>8</v>
      </c>
      <c r="L263" s="35" t="s">
        <v>9</v>
      </c>
      <c r="M263" s="35" t="s">
        <v>10</v>
      </c>
      <c r="N263" s="35" t="s">
        <v>11</v>
      </c>
      <c r="O263" s="35" t="s">
        <v>12</v>
      </c>
      <c r="P263" s="35" t="s">
        <v>13</v>
      </c>
    </row>
    <row r="264" spans="1:16" x14ac:dyDescent="0.25">
      <c r="A264" s="36" t="s">
        <v>16</v>
      </c>
      <c r="B264" s="37"/>
      <c r="C264" s="36"/>
      <c r="D264" s="36"/>
      <c r="E264" s="36"/>
      <c r="F264" s="36"/>
      <c r="G264" s="36">
        <v>10</v>
      </c>
      <c r="H264" s="36">
        <v>100</v>
      </c>
      <c r="I264" s="36">
        <v>160</v>
      </c>
      <c r="J264" s="36">
        <v>140</v>
      </c>
      <c r="K264" s="36">
        <v>4</v>
      </c>
      <c r="L264" s="36"/>
      <c r="M264" s="36"/>
      <c r="N264" s="36"/>
      <c r="O264" s="36"/>
      <c r="P264" s="36"/>
    </row>
    <row r="265" spans="1:16" x14ac:dyDescent="0.25">
      <c r="A265" s="129" t="s">
        <v>17</v>
      </c>
      <c r="B265" s="130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</row>
    <row r="266" spans="1:16" x14ac:dyDescent="0.25">
      <c r="A266" s="36" t="s">
        <v>18</v>
      </c>
      <c r="B266" s="36"/>
      <c r="C266" s="36"/>
      <c r="D266" s="36"/>
      <c r="E266" s="36"/>
      <c r="F266" s="36"/>
      <c r="G266" s="36">
        <v>4</v>
      </c>
      <c r="H266" s="36">
        <v>10</v>
      </c>
      <c r="I266" s="36">
        <v>10</v>
      </c>
      <c r="J266" s="36">
        <v>0</v>
      </c>
      <c r="K266" s="36">
        <v>1</v>
      </c>
      <c r="L266" s="36"/>
      <c r="M266" s="36"/>
      <c r="N266" s="36"/>
      <c r="O266" s="36"/>
      <c r="P266" s="36"/>
    </row>
    <row r="267" spans="1:16" x14ac:dyDescent="0.25">
      <c r="A267" s="36" t="s">
        <v>19</v>
      </c>
      <c r="B267" s="36"/>
      <c r="C267" s="36"/>
      <c r="D267" s="36"/>
      <c r="E267" s="36"/>
      <c r="F267" s="36"/>
      <c r="G267" s="36">
        <v>2</v>
      </c>
      <c r="H267" s="36">
        <v>5</v>
      </c>
      <c r="I267" s="36">
        <v>2</v>
      </c>
      <c r="J267" s="36">
        <v>3</v>
      </c>
      <c r="K267" s="36">
        <v>1</v>
      </c>
      <c r="L267" s="36"/>
      <c r="M267" s="36"/>
      <c r="N267" s="36"/>
      <c r="O267" s="36"/>
      <c r="P267" s="36"/>
    </row>
    <row r="268" spans="1:16" x14ac:dyDescent="0.25">
      <c r="A268" s="36" t="s">
        <v>20</v>
      </c>
      <c r="B268" s="36"/>
      <c r="C268" s="36"/>
      <c r="D268" s="36"/>
      <c r="E268" s="36"/>
      <c r="F268" s="36"/>
      <c r="G268" s="36">
        <v>1</v>
      </c>
      <c r="H268" s="36">
        <v>7</v>
      </c>
      <c r="I268" s="36">
        <v>5</v>
      </c>
      <c r="J268" s="36">
        <v>2</v>
      </c>
      <c r="K268" s="36">
        <v>2</v>
      </c>
      <c r="L268" s="36"/>
      <c r="M268" s="36"/>
      <c r="N268" s="36"/>
      <c r="O268" s="36"/>
      <c r="P268" s="36"/>
    </row>
    <row r="269" spans="1:16" x14ac:dyDescent="0.25">
      <c r="A269" s="84" t="s">
        <v>119</v>
      </c>
      <c r="B269" s="85"/>
      <c r="C269" s="36"/>
      <c r="D269" s="36"/>
      <c r="E269" s="36"/>
      <c r="F269" s="36"/>
      <c r="G269" s="36">
        <v>9</v>
      </c>
      <c r="H269" s="36">
        <v>8</v>
      </c>
      <c r="I269" s="36">
        <v>4</v>
      </c>
      <c r="J269" s="36">
        <v>1</v>
      </c>
      <c r="K269" s="36">
        <v>9</v>
      </c>
      <c r="L269" s="36"/>
      <c r="M269" s="36"/>
      <c r="N269" s="36"/>
      <c r="O269" s="36"/>
      <c r="P269" s="36"/>
    </row>
    <row r="270" spans="1:16" x14ac:dyDescent="0.25">
      <c r="A270" s="84" t="s">
        <v>22</v>
      </c>
      <c r="B270" s="85"/>
      <c r="C270" s="36"/>
      <c r="D270" s="36"/>
      <c r="E270" s="36"/>
      <c r="F270" s="36"/>
      <c r="G270" s="36">
        <v>6</v>
      </c>
      <c r="H270" s="36">
        <v>3</v>
      </c>
      <c r="I270" s="36">
        <v>3</v>
      </c>
      <c r="J270" s="36">
        <v>6</v>
      </c>
      <c r="K270" s="36">
        <v>10</v>
      </c>
      <c r="L270" s="36"/>
      <c r="M270" s="36"/>
      <c r="N270" s="36"/>
      <c r="O270" s="36"/>
      <c r="P270" s="36"/>
    </row>
    <row r="271" spans="1:16" s="83" customFormat="1" x14ac:dyDescent="0.25">
      <c r="A271" s="81" t="s">
        <v>14</v>
      </c>
      <c r="B271" s="82"/>
      <c r="C271" s="82">
        <f t="shared" ref="C271:P271" si="20">SUM(C264:C270)</f>
        <v>0</v>
      </c>
      <c r="D271" s="82">
        <f t="shared" si="20"/>
        <v>0</v>
      </c>
      <c r="E271" s="82">
        <f t="shared" si="20"/>
        <v>0</v>
      </c>
      <c r="F271" s="82">
        <f t="shared" si="20"/>
        <v>0</v>
      </c>
      <c r="G271" s="82">
        <f t="shared" si="20"/>
        <v>32</v>
      </c>
      <c r="H271" s="82">
        <f t="shared" si="20"/>
        <v>133</v>
      </c>
      <c r="I271" s="82">
        <f t="shared" si="20"/>
        <v>184</v>
      </c>
      <c r="J271" s="82">
        <f t="shared" si="20"/>
        <v>152</v>
      </c>
      <c r="K271" s="82">
        <f t="shared" si="20"/>
        <v>27</v>
      </c>
      <c r="L271" s="82">
        <f t="shared" si="20"/>
        <v>0</v>
      </c>
      <c r="M271" s="82">
        <f t="shared" si="20"/>
        <v>0</v>
      </c>
      <c r="N271" s="82">
        <f t="shared" si="20"/>
        <v>0</v>
      </c>
      <c r="O271" s="82">
        <f t="shared" si="20"/>
        <v>0</v>
      </c>
      <c r="P271" s="82">
        <f t="shared" si="20"/>
        <v>0</v>
      </c>
    </row>
    <row r="272" spans="1:16" s="83" customFormat="1" x14ac:dyDescent="0.25">
      <c r="A272" s="86" t="s">
        <v>23</v>
      </c>
      <c r="N272" s="87" t="s">
        <v>15</v>
      </c>
      <c r="P272" s="88">
        <f>SUM(C271:P271)</f>
        <v>528</v>
      </c>
    </row>
    <row r="273" spans="1:16" x14ac:dyDescent="0.25">
      <c r="A273" s="41"/>
      <c r="B273" s="41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3"/>
      <c r="P273" s="43"/>
    </row>
    <row r="275" spans="1:16" ht="16.5" thickBot="1" x14ac:dyDescent="0.3">
      <c r="A275" s="31" t="s">
        <v>207</v>
      </c>
    </row>
    <row r="276" spans="1:16" ht="16.5" thickBot="1" x14ac:dyDescent="0.3">
      <c r="A276" s="32"/>
      <c r="B276" s="33"/>
      <c r="C276" s="34" t="s">
        <v>0</v>
      </c>
      <c r="D276" s="35" t="s">
        <v>1</v>
      </c>
      <c r="E276" s="35" t="s">
        <v>2</v>
      </c>
      <c r="F276" s="35" t="s">
        <v>3</v>
      </c>
      <c r="G276" s="35" t="s">
        <v>4</v>
      </c>
      <c r="H276" s="35" t="s">
        <v>5</v>
      </c>
      <c r="I276" s="35" t="s">
        <v>6</v>
      </c>
      <c r="J276" s="35" t="s">
        <v>7</v>
      </c>
      <c r="K276" s="35" t="s">
        <v>8</v>
      </c>
      <c r="L276" s="35" t="s">
        <v>9</v>
      </c>
      <c r="M276" s="35" t="s">
        <v>10</v>
      </c>
      <c r="N276" s="35" t="s">
        <v>11</v>
      </c>
      <c r="O276" s="35" t="s">
        <v>12</v>
      </c>
      <c r="P276" s="35" t="s">
        <v>13</v>
      </c>
    </row>
    <row r="277" spans="1:16" x14ac:dyDescent="0.25">
      <c r="A277" s="36" t="s">
        <v>16</v>
      </c>
      <c r="B277" s="37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</row>
    <row r="278" spans="1:16" x14ac:dyDescent="0.25">
      <c r="A278" s="129" t="s">
        <v>17</v>
      </c>
      <c r="B278" s="130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</row>
    <row r="279" spans="1:16" x14ac:dyDescent="0.25">
      <c r="A279" s="36" t="s">
        <v>18</v>
      </c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</row>
    <row r="280" spans="1:16" x14ac:dyDescent="0.25">
      <c r="A280" s="36" t="s">
        <v>19</v>
      </c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</row>
    <row r="281" spans="1:16" x14ac:dyDescent="0.25">
      <c r="A281" s="36" t="s">
        <v>20</v>
      </c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</row>
    <row r="282" spans="1:16" x14ac:dyDescent="0.25">
      <c r="A282" s="84" t="s">
        <v>119</v>
      </c>
      <c r="B282" s="85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</row>
    <row r="283" spans="1:16" x14ac:dyDescent="0.25">
      <c r="A283" s="84" t="s">
        <v>22</v>
      </c>
      <c r="B283" s="85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</row>
    <row r="284" spans="1:16" s="83" customFormat="1" x14ac:dyDescent="0.25">
      <c r="A284" s="81" t="s">
        <v>14</v>
      </c>
      <c r="B284" s="82"/>
      <c r="C284" s="82">
        <f t="shared" ref="C284:P284" si="21">SUM(C277:C283)</f>
        <v>0</v>
      </c>
      <c r="D284" s="82">
        <f t="shared" si="21"/>
        <v>0</v>
      </c>
      <c r="E284" s="82">
        <f t="shared" si="21"/>
        <v>0</v>
      </c>
      <c r="F284" s="82">
        <f t="shared" si="21"/>
        <v>0</v>
      </c>
      <c r="G284" s="82">
        <f t="shared" si="21"/>
        <v>0</v>
      </c>
      <c r="H284" s="82">
        <f t="shared" si="21"/>
        <v>0</v>
      </c>
      <c r="I284" s="82">
        <f t="shared" si="21"/>
        <v>0</v>
      </c>
      <c r="J284" s="82">
        <f t="shared" si="21"/>
        <v>0</v>
      </c>
      <c r="K284" s="82">
        <f t="shared" si="21"/>
        <v>0</v>
      </c>
      <c r="L284" s="82">
        <f t="shared" si="21"/>
        <v>0</v>
      </c>
      <c r="M284" s="82">
        <f t="shared" si="21"/>
        <v>0</v>
      </c>
      <c r="N284" s="82">
        <f t="shared" si="21"/>
        <v>0</v>
      </c>
      <c r="O284" s="82">
        <f t="shared" si="21"/>
        <v>0</v>
      </c>
      <c r="P284" s="82">
        <f t="shared" si="21"/>
        <v>0</v>
      </c>
    </row>
    <row r="285" spans="1:16" s="83" customFormat="1" x14ac:dyDescent="0.25">
      <c r="A285" s="86" t="s">
        <v>23</v>
      </c>
      <c r="N285" s="87" t="s">
        <v>15</v>
      </c>
      <c r="P285" s="88">
        <f>SUM(C284:P284)</f>
        <v>0</v>
      </c>
    </row>
    <row r="286" spans="1:16" x14ac:dyDescent="0.25">
      <c r="A286" s="41"/>
      <c r="B286" s="41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3"/>
      <c r="P286" s="43"/>
    </row>
    <row r="288" spans="1:16" ht="16.5" thickBot="1" x14ac:dyDescent="0.3">
      <c r="A288" s="31" t="s">
        <v>208</v>
      </c>
    </row>
    <row r="289" spans="1:16" ht="16.5" thickBot="1" x14ac:dyDescent="0.3">
      <c r="A289" s="32"/>
      <c r="B289" s="33"/>
      <c r="C289" s="34" t="s">
        <v>0</v>
      </c>
      <c r="D289" s="35" t="s">
        <v>1</v>
      </c>
      <c r="E289" s="35" t="s">
        <v>2</v>
      </c>
      <c r="F289" s="35" t="s">
        <v>3</v>
      </c>
      <c r="G289" s="35" t="s">
        <v>4</v>
      </c>
      <c r="H289" s="35" t="s">
        <v>5</v>
      </c>
      <c r="I289" s="35" t="s">
        <v>6</v>
      </c>
      <c r="J289" s="35" t="s">
        <v>7</v>
      </c>
      <c r="K289" s="35" t="s">
        <v>8</v>
      </c>
      <c r="L289" s="35" t="s">
        <v>9</v>
      </c>
      <c r="M289" s="35" t="s">
        <v>10</v>
      </c>
      <c r="N289" s="35" t="s">
        <v>11</v>
      </c>
      <c r="O289" s="35" t="s">
        <v>12</v>
      </c>
      <c r="P289" s="35" t="s">
        <v>13</v>
      </c>
    </row>
    <row r="290" spans="1:16" x14ac:dyDescent="0.25">
      <c r="A290" s="36" t="s">
        <v>16</v>
      </c>
      <c r="B290" s="37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</row>
    <row r="291" spans="1:16" x14ac:dyDescent="0.25">
      <c r="A291" s="129" t="s">
        <v>17</v>
      </c>
      <c r="B291" s="130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</row>
    <row r="292" spans="1:16" x14ac:dyDescent="0.25">
      <c r="A292" s="36" t="s">
        <v>18</v>
      </c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</row>
    <row r="293" spans="1:16" x14ac:dyDescent="0.25">
      <c r="A293" s="36" t="s">
        <v>19</v>
      </c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</row>
    <row r="294" spans="1:16" x14ac:dyDescent="0.25">
      <c r="A294" s="36" t="s">
        <v>20</v>
      </c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</row>
    <row r="295" spans="1:16" x14ac:dyDescent="0.25">
      <c r="A295" s="84" t="s">
        <v>119</v>
      </c>
      <c r="B295" s="85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</row>
    <row r="296" spans="1:16" x14ac:dyDescent="0.25">
      <c r="A296" s="84" t="s">
        <v>22</v>
      </c>
      <c r="B296" s="85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</row>
    <row r="297" spans="1:16" s="83" customFormat="1" x14ac:dyDescent="0.25">
      <c r="A297" s="81" t="s">
        <v>14</v>
      </c>
      <c r="B297" s="82"/>
      <c r="C297" s="82">
        <f t="shared" ref="C297:P297" si="22">SUM(C290:C296)</f>
        <v>0</v>
      </c>
      <c r="D297" s="82">
        <f t="shared" si="22"/>
        <v>0</v>
      </c>
      <c r="E297" s="82">
        <f t="shared" si="22"/>
        <v>0</v>
      </c>
      <c r="F297" s="82">
        <f t="shared" si="22"/>
        <v>0</v>
      </c>
      <c r="G297" s="82">
        <f t="shared" si="22"/>
        <v>0</v>
      </c>
      <c r="H297" s="82">
        <f t="shared" si="22"/>
        <v>0</v>
      </c>
      <c r="I297" s="82">
        <f t="shared" si="22"/>
        <v>0</v>
      </c>
      <c r="J297" s="82">
        <f t="shared" si="22"/>
        <v>0</v>
      </c>
      <c r="K297" s="82">
        <f t="shared" si="22"/>
        <v>0</v>
      </c>
      <c r="L297" s="82">
        <f t="shared" si="22"/>
        <v>0</v>
      </c>
      <c r="M297" s="82">
        <f t="shared" si="22"/>
        <v>0</v>
      </c>
      <c r="N297" s="82">
        <f t="shared" si="22"/>
        <v>0</v>
      </c>
      <c r="O297" s="82">
        <f t="shared" si="22"/>
        <v>0</v>
      </c>
      <c r="P297" s="82">
        <f t="shared" si="22"/>
        <v>0</v>
      </c>
    </row>
    <row r="298" spans="1:16" s="83" customFormat="1" x14ac:dyDescent="0.25">
      <c r="A298" s="86" t="s">
        <v>23</v>
      </c>
      <c r="N298" s="87" t="s">
        <v>15</v>
      </c>
      <c r="P298" s="88">
        <f>SUM(C297:P297)</f>
        <v>0</v>
      </c>
    </row>
    <row r="299" spans="1:16" x14ac:dyDescent="0.25">
      <c r="A299" s="41"/>
      <c r="B299" s="41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3"/>
      <c r="P299" s="43"/>
    </row>
    <row r="301" spans="1:16" ht="16.5" thickBot="1" x14ac:dyDescent="0.3">
      <c r="A301" s="31" t="s">
        <v>209</v>
      </c>
    </row>
    <row r="302" spans="1:16" ht="16.5" thickBot="1" x14ac:dyDescent="0.3">
      <c r="A302" s="32"/>
      <c r="B302" s="33"/>
      <c r="C302" s="34" t="s">
        <v>0</v>
      </c>
      <c r="D302" s="35" t="s">
        <v>1</v>
      </c>
      <c r="E302" s="35" t="s">
        <v>2</v>
      </c>
      <c r="F302" s="35" t="s">
        <v>3</v>
      </c>
      <c r="G302" s="35" t="s">
        <v>4</v>
      </c>
      <c r="H302" s="35" t="s">
        <v>5</v>
      </c>
      <c r="I302" s="35" t="s">
        <v>6</v>
      </c>
      <c r="J302" s="35" t="s">
        <v>7</v>
      </c>
      <c r="K302" s="35" t="s">
        <v>8</v>
      </c>
      <c r="L302" s="35" t="s">
        <v>9</v>
      </c>
      <c r="M302" s="35" t="s">
        <v>10</v>
      </c>
      <c r="N302" s="35" t="s">
        <v>11</v>
      </c>
      <c r="O302" s="35" t="s">
        <v>12</v>
      </c>
      <c r="P302" s="35" t="s">
        <v>13</v>
      </c>
    </row>
    <row r="303" spans="1:16" x14ac:dyDescent="0.25">
      <c r="A303" s="36" t="s">
        <v>16</v>
      </c>
      <c r="B303" s="37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</row>
    <row r="304" spans="1:16" x14ac:dyDescent="0.25">
      <c r="A304" s="129" t="s">
        <v>17</v>
      </c>
      <c r="B304" s="130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</row>
    <row r="305" spans="1:16" x14ac:dyDescent="0.25">
      <c r="A305" s="36" t="s">
        <v>18</v>
      </c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</row>
    <row r="306" spans="1:16" x14ac:dyDescent="0.25">
      <c r="A306" s="36" t="s">
        <v>19</v>
      </c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</row>
    <row r="307" spans="1:16" x14ac:dyDescent="0.25">
      <c r="A307" s="36" t="s">
        <v>20</v>
      </c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</row>
    <row r="308" spans="1:16" x14ac:dyDescent="0.25">
      <c r="A308" s="84" t="s">
        <v>119</v>
      </c>
      <c r="B308" s="85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</row>
    <row r="309" spans="1:16" x14ac:dyDescent="0.25">
      <c r="A309" s="84" t="s">
        <v>22</v>
      </c>
      <c r="B309" s="85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</row>
    <row r="310" spans="1:16" s="83" customFormat="1" x14ac:dyDescent="0.25">
      <c r="A310" s="81" t="s">
        <v>14</v>
      </c>
      <c r="B310" s="82"/>
      <c r="C310" s="82">
        <f t="shared" ref="C310:P310" si="23">SUM(C303:C309)</f>
        <v>0</v>
      </c>
      <c r="D310" s="82">
        <f t="shared" si="23"/>
        <v>0</v>
      </c>
      <c r="E310" s="82">
        <f t="shared" si="23"/>
        <v>0</v>
      </c>
      <c r="F310" s="82">
        <f t="shared" si="23"/>
        <v>0</v>
      </c>
      <c r="G310" s="82">
        <f t="shared" si="23"/>
        <v>0</v>
      </c>
      <c r="H310" s="82">
        <f t="shared" si="23"/>
        <v>0</v>
      </c>
      <c r="I310" s="82">
        <f t="shared" si="23"/>
        <v>0</v>
      </c>
      <c r="J310" s="82">
        <f t="shared" si="23"/>
        <v>0</v>
      </c>
      <c r="K310" s="82">
        <f t="shared" si="23"/>
        <v>0</v>
      </c>
      <c r="L310" s="82">
        <f t="shared" si="23"/>
        <v>0</v>
      </c>
      <c r="M310" s="82">
        <f t="shared" si="23"/>
        <v>0</v>
      </c>
      <c r="N310" s="82">
        <f t="shared" si="23"/>
        <v>0</v>
      </c>
      <c r="O310" s="82">
        <f t="shared" si="23"/>
        <v>0</v>
      </c>
      <c r="P310" s="82">
        <f t="shared" si="23"/>
        <v>0</v>
      </c>
    </row>
    <row r="311" spans="1:16" s="83" customFormat="1" x14ac:dyDescent="0.25">
      <c r="A311" s="86" t="s">
        <v>23</v>
      </c>
      <c r="N311" s="87" t="s">
        <v>15</v>
      </c>
      <c r="P311" s="88">
        <f>SUM(C310:P310)</f>
        <v>0</v>
      </c>
    </row>
    <row r="312" spans="1:16" x14ac:dyDescent="0.25">
      <c r="A312" s="41"/>
      <c r="B312" s="41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3"/>
      <c r="P312" s="43"/>
    </row>
    <row r="314" spans="1:16" ht="16.5" thickBot="1" x14ac:dyDescent="0.3">
      <c r="A314" s="31" t="s">
        <v>210</v>
      </c>
    </row>
    <row r="315" spans="1:16" ht="16.5" thickBot="1" x14ac:dyDescent="0.3">
      <c r="A315" s="32"/>
      <c r="B315" s="33"/>
      <c r="C315" s="34" t="s">
        <v>0</v>
      </c>
      <c r="D315" s="35" t="s">
        <v>1</v>
      </c>
      <c r="E315" s="35" t="s">
        <v>2</v>
      </c>
      <c r="F315" s="35" t="s">
        <v>3</v>
      </c>
      <c r="G315" s="35" t="s">
        <v>4</v>
      </c>
      <c r="H315" s="35" t="s">
        <v>5</v>
      </c>
      <c r="I315" s="35" t="s">
        <v>6</v>
      </c>
      <c r="J315" s="35" t="s">
        <v>7</v>
      </c>
      <c r="K315" s="35" t="s">
        <v>8</v>
      </c>
      <c r="L315" s="35" t="s">
        <v>9</v>
      </c>
      <c r="M315" s="35" t="s">
        <v>10</v>
      </c>
      <c r="N315" s="35" t="s">
        <v>11</v>
      </c>
      <c r="O315" s="35" t="s">
        <v>12</v>
      </c>
      <c r="P315" s="35" t="s">
        <v>13</v>
      </c>
    </row>
    <row r="316" spans="1:16" x14ac:dyDescent="0.25">
      <c r="A316" s="36" t="s">
        <v>16</v>
      </c>
      <c r="B316" s="37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</row>
    <row r="317" spans="1:16" x14ac:dyDescent="0.25">
      <c r="A317" s="129" t="s">
        <v>17</v>
      </c>
      <c r="B317" s="130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</row>
    <row r="318" spans="1:16" x14ac:dyDescent="0.25">
      <c r="A318" s="36" t="s">
        <v>18</v>
      </c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</row>
    <row r="319" spans="1:16" x14ac:dyDescent="0.25">
      <c r="A319" s="36" t="s">
        <v>19</v>
      </c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</row>
    <row r="320" spans="1:16" x14ac:dyDescent="0.25">
      <c r="A320" s="36" t="s">
        <v>20</v>
      </c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</row>
    <row r="321" spans="1:16" x14ac:dyDescent="0.25">
      <c r="A321" s="84" t="s">
        <v>119</v>
      </c>
      <c r="B321" s="85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</row>
    <row r="322" spans="1:16" x14ac:dyDescent="0.25">
      <c r="A322" s="84" t="s">
        <v>22</v>
      </c>
      <c r="B322" s="85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</row>
    <row r="323" spans="1:16" s="83" customFormat="1" x14ac:dyDescent="0.25">
      <c r="A323" s="81" t="s">
        <v>14</v>
      </c>
      <c r="B323" s="82"/>
      <c r="C323" s="82">
        <f t="shared" ref="C323:P323" si="24">SUM(C316:C322)</f>
        <v>0</v>
      </c>
      <c r="D323" s="82">
        <f t="shared" si="24"/>
        <v>0</v>
      </c>
      <c r="E323" s="82">
        <f t="shared" si="24"/>
        <v>0</v>
      </c>
      <c r="F323" s="82">
        <f t="shared" si="24"/>
        <v>0</v>
      </c>
      <c r="G323" s="82">
        <f t="shared" si="24"/>
        <v>0</v>
      </c>
      <c r="H323" s="82">
        <f t="shared" si="24"/>
        <v>0</v>
      </c>
      <c r="I323" s="82">
        <f t="shared" si="24"/>
        <v>0</v>
      </c>
      <c r="J323" s="82">
        <f t="shared" si="24"/>
        <v>0</v>
      </c>
      <c r="K323" s="82">
        <f t="shared" si="24"/>
        <v>0</v>
      </c>
      <c r="L323" s="82">
        <f t="shared" si="24"/>
        <v>0</v>
      </c>
      <c r="M323" s="82">
        <f t="shared" si="24"/>
        <v>0</v>
      </c>
      <c r="N323" s="82">
        <f t="shared" si="24"/>
        <v>0</v>
      </c>
      <c r="O323" s="82">
        <f t="shared" si="24"/>
        <v>0</v>
      </c>
      <c r="P323" s="82">
        <f t="shared" si="24"/>
        <v>0</v>
      </c>
    </row>
    <row r="324" spans="1:16" s="83" customFormat="1" x14ac:dyDescent="0.25">
      <c r="A324" s="86" t="s">
        <v>23</v>
      </c>
      <c r="N324" s="87" t="s">
        <v>15</v>
      </c>
      <c r="P324" s="88">
        <f>SUM(C323:P323)</f>
        <v>0</v>
      </c>
    </row>
    <row r="325" spans="1:16" x14ac:dyDescent="0.25">
      <c r="A325" s="41"/>
      <c r="B325" s="41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3"/>
      <c r="P325" s="43"/>
    </row>
    <row r="327" spans="1:16" ht="16.5" thickBot="1" x14ac:dyDescent="0.3">
      <c r="A327" s="31" t="s">
        <v>211</v>
      </c>
    </row>
    <row r="328" spans="1:16" ht="16.5" thickBot="1" x14ac:dyDescent="0.3">
      <c r="A328" s="32"/>
      <c r="B328" s="33"/>
      <c r="C328" s="34" t="s">
        <v>0</v>
      </c>
      <c r="D328" s="35" t="s">
        <v>1</v>
      </c>
      <c r="E328" s="35" t="s">
        <v>2</v>
      </c>
      <c r="F328" s="35" t="s">
        <v>3</v>
      </c>
      <c r="G328" s="35" t="s">
        <v>4</v>
      </c>
      <c r="H328" s="35" t="s">
        <v>5</v>
      </c>
      <c r="I328" s="35" t="s">
        <v>6</v>
      </c>
      <c r="J328" s="35" t="s">
        <v>7</v>
      </c>
      <c r="K328" s="35" t="s">
        <v>8</v>
      </c>
      <c r="L328" s="35" t="s">
        <v>9</v>
      </c>
      <c r="M328" s="35" t="s">
        <v>10</v>
      </c>
      <c r="N328" s="35" t="s">
        <v>11</v>
      </c>
      <c r="O328" s="35" t="s">
        <v>12</v>
      </c>
      <c r="P328" s="35" t="s">
        <v>13</v>
      </c>
    </row>
    <row r="329" spans="1:16" x14ac:dyDescent="0.25">
      <c r="A329" s="36" t="s">
        <v>16</v>
      </c>
      <c r="B329" s="37"/>
      <c r="C329" s="36"/>
      <c r="D329" s="36"/>
      <c r="E329" s="36">
        <v>2</v>
      </c>
      <c r="F329" s="36">
        <v>50</v>
      </c>
      <c r="G329" s="36">
        <v>110</v>
      </c>
      <c r="H329" s="36">
        <v>111</v>
      </c>
      <c r="I329" s="36"/>
      <c r="J329" s="36"/>
      <c r="K329" s="36"/>
      <c r="L329" s="36"/>
      <c r="M329" s="36"/>
      <c r="N329" s="36"/>
      <c r="O329" s="36"/>
      <c r="P329" s="36"/>
    </row>
    <row r="330" spans="1:16" x14ac:dyDescent="0.25">
      <c r="A330" s="129" t="s">
        <v>17</v>
      </c>
      <c r="B330" s="130"/>
      <c r="C330" s="36"/>
      <c r="D330" s="36"/>
      <c r="E330" s="36">
        <v>3</v>
      </c>
      <c r="F330" s="36">
        <v>11</v>
      </c>
      <c r="G330" s="36">
        <v>11</v>
      </c>
      <c r="H330" s="36">
        <v>4</v>
      </c>
      <c r="I330" s="36"/>
      <c r="J330" s="36"/>
      <c r="K330" s="36"/>
      <c r="L330" s="36"/>
      <c r="M330" s="36"/>
      <c r="N330" s="36"/>
      <c r="O330" s="36"/>
      <c r="P330" s="36"/>
    </row>
    <row r="331" spans="1:16" x14ac:dyDescent="0.25">
      <c r="A331" s="36" t="s">
        <v>18</v>
      </c>
      <c r="B331" s="36"/>
      <c r="C331" s="36"/>
      <c r="D331" s="36"/>
      <c r="E331" s="36">
        <v>1</v>
      </c>
      <c r="F331" s="36">
        <v>8</v>
      </c>
      <c r="G331" s="36">
        <v>2</v>
      </c>
      <c r="H331" s="36">
        <v>0</v>
      </c>
      <c r="I331" s="36"/>
      <c r="J331" s="36"/>
      <c r="K331" s="36"/>
      <c r="L331" s="36"/>
      <c r="M331" s="36"/>
      <c r="N331" s="36"/>
      <c r="O331" s="36"/>
      <c r="P331" s="36"/>
    </row>
    <row r="332" spans="1:16" x14ac:dyDescent="0.25">
      <c r="A332" s="36" t="s">
        <v>19</v>
      </c>
      <c r="B332" s="36"/>
      <c r="C332" s="36"/>
      <c r="D332" s="36"/>
      <c r="E332" s="36">
        <v>10</v>
      </c>
      <c r="F332" s="36">
        <v>3</v>
      </c>
      <c r="G332" s="36">
        <v>6</v>
      </c>
      <c r="H332" s="36">
        <v>9</v>
      </c>
      <c r="I332" s="36"/>
      <c r="J332" s="36"/>
      <c r="K332" s="36"/>
      <c r="L332" s="36"/>
      <c r="M332" s="36"/>
      <c r="N332" s="36"/>
      <c r="O332" s="36"/>
      <c r="P332" s="36"/>
    </row>
    <row r="333" spans="1:16" x14ac:dyDescent="0.25">
      <c r="A333" s="36" t="s">
        <v>20</v>
      </c>
      <c r="B333" s="36"/>
      <c r="C333" s="36"/>
      <c r="D333" s="36"/>
      <c r="E333" s="36">
        <v>6</v>
      </c>
      <c r="F333" s="36">
        <v>11</v>
      </c>
      <c r="G333" s="36">
        <v>1</v>
      </c>
      <c r="H333" s="36">
        <v>7</v>
      </c>
      <c r="I333" s="36"/>
      <c r="J333" s="36"/>
      <c r="K333" s="36"/>
      <c r="L333" s="36"/>
      <c r="M333" s="36"/>
      <c r="N333" s="36"/>
      <c r="O333" s="36"/>
      <c r="P333" s="36"/>
    </row>
    <row r="334" spans="1:16" x14ac:dyDescent="0.25">
      <c r="A334" s="84" t="s">
        <v>119</v>
      </c>
      <c r="B334" s="85"/>
      <c r="C334" s="36"/>
      <c r="D334" s="36"/>
      <c r="E334" s="36">
        <v>7</v>
      </c>
      <c r="F334" s="36">
        <v>11</v>
      </c>
      <c r="G334" s="36">
        <v>11</v>
      </c>
      <c r="H334" s="36">
        <v>5</v>
      </c>
      <c r="I334" s="36"/>
      <c r="J334" s="36"/>
      <c r="K334" s="36"/>
      <c r="L334" s="36"/>
      <c r="M334" s="36"/>
      <c r="N334" s="36"/>
      <c r="O334" s="36"/>
      <c r="P334" s="36"/>
    </row>
    <row r="335" spans="1:16" x14ac:dyDescent="0.25">
      <c r="A335" s="84" t="s">
        <v>22</v>
      </c>
      <c r="B335" s="85"/>
      <c r="C335" s="36"/>
      <c r="D335" s="36"/>
      <c r="E335" s="36">
        <v>3</v>
      </c>
      <c r="F335" s="36">
        <v>1</v>
      </c>
      <c r="G335" s="36">
        <v>3</v>
      </c>
      <c r="H335" s="36">
        <v>2</v>
      </c>
      <c r="I335" s="36"/>
      <c r="J335" s="36"/>
      <c r="K335" s="36"/>
      <c r="L335" s="36"/>
      <c r="M335" s="36"/>
      <c r="N335" s="36"/>
      <c r="O335" s="36"/>
      <c r="P335" s="36"/>
    </row>
    <row r="336" spans="1:16" s="83" customFormat="1" x14ac:dyDescent="0.25">
      <c r="A336" s="81" t="s">
        <v>14</v>
      </c>
      <c r="B336" s="82"/>
      <c r="C336" s="82">
        <f t="shared" ref="C336:P336" si="25">SUM(C329:C335)</f>
        <v>0</v>
      </c>
      <c r="D336" s="82">
        <f t="shared" si="25"/>
        <v>0</v>
      </c>
      <c r="E336" s="82">
        <f t="shared" si="25"/>
        <v>32</v>
      </c>
      <c r="F336" s="82">
        <f t="shared" si="25"/>
        <v>95</v>
      </c>
      <c r="G336" s="82">
        <f t="shared" si="25"/>
        <v>144</v>
      </c>
      <c r="H336" s="82">
        <f t="shared" si="25"/>
        <v>138</v>
      </c>
      <c r="I336" s="82">
        <f t="shared" si="25"/>
        <v>0</v>
      </c>
      <c r="J336" s="82">
        <f t="shared" si="25"/>
        <v>0</v>
      </c>
      <c r="K336" s="82">
        <f t="shared" si="25"/>
        <v>0</v>
      </c>
      <c r="L336" s="82">
        <f t="shared" si="25"/>
        <v>0</v>
      </c>
      <c r="M336" s="82">
        <f t="shared" si="25"/>
        <v>0</v>
      </c>
      <c r="N336" s="82">
        <f t="shared" si="25"/>
        <v>0</v>
      </c>
      <c r="O336" s="82">
        <f t="shared" si="25"/>
        <v>0</v>
      </c>
      <c r="P336" s="82">
        <f t="shared" si="25"/>
        <v>0</v>
      </c>
    </row>
    <row r="337" spans="1:16" s="83" customFormat="1" x14ac:dyDescent="0.25">
      <c r="A337" s="86" t="s">
        <v>23</v>
      </c>
      <c r="N337" s="87" t="s">
        <v>15</v>
      </c>
      <c r="P337" s="88">
        <f>SUM(C336:P336)</f>
        <v>409</v>
      </c>
    </row>
    <row r="338" spans="1:16" x14ac:dyDescent="0.25">
      <c r="A338" s="41"/>
      <c r="B338" s="41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3"/>
      <c r="P338" s="43"/>
    </row>
    <row r="340" spans="1:16" ht="16.5" thickBot="1" x14ac:dyDescent="0.3">
      <c r="A340" s="31" t="s">
        <v>212</v>
      </c>
    </row>
    <row r="341" spans="1:16" ht="16.5" thickBot="1" x14ac:dyDescent="0.3">
      <c r="A341" s="32"/>
      <c r="B341" s="33"/>
      <c r="C341" s="34" t="s">
        <v>0</v>
      </c>
      <c r="D341" s="35" t="s">
        <v>1</v>
      </c>
      <c r="E341" s="35" t="s">
        <v>2</v>
      </c>
      <c r="F341" s="35" t="s">
        <v>3</v>
      </c>
      <c r="G341" s="35" t="s">
        <v>4</v>
      </c>
      <c r="H341" s="35" t="s">
        <v>5</v>
      </c>
      <c r="I341" s="35" t="s">
        <v>6</v>
      </c>
      <c r="J341" s="35" t="s">
        <v>7</v>
      </c>
      <c r="K341" s="35" t="s">
        <v>8</v>
      </c>
      <c r="L341" s="35" t="s">
        <v>9</v>
      </c>
      <c r="M341" s="35" t="s">
        <v>10</v>
      </c>
      <c r="N341" s="35" t="s">
        <v>11</v>
      </c>
      <c r="O341" s="35" t="s">
        <v>12</v>
      </c>
      <c r="P341" s="35" t="s">
        <v>13</v>
      </c>
    </row>
    <row r="342" spans="1:16" x14ac:dyDescent="0.25">
      <c r="A342" s="36" t="s">
        <v>16</v>
      </c>
      <c r="B342" s="37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</row>
    <row r="343" spans="1:16" x14ac:dyDescent="0.25">
      <c r="A343" s="129" t="s">
        <v>17</v>
      </c>
      <c r="B343" s="130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</row>
    <row r="344" spans="1:16" x14ac:dyDescent="0.25">
      <c r="A344" s="36" t="s">
        <v>18</v>
      </c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</row>
    <row r="345" spans="1:16" x14ac:dyDescent="0.25">
      <c r="A345" s="36" t="s">
        <v>19</v>
      </c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</row>
    <row r="346" spans="1:16" x14ac:dyDescent="0.25">
      <c r="A346" s="36" t="s">
        <v>20</v>
      </c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</row>
    <row r="347" spans="1:16" x14ac:dyDescent="0.25">
      <c r="A347" s="129" t="s">
        <v>21</v>
      </c>
      <c r="B347" s="130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</row>
    <row r="348" spans="1:16" x14ac:dyDescent="0.25">
      <c r="A348" s="84" t="s">
        <v>119</v>
      </c>
      <c r="B348" s="85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</row>
    <row r="349" spans="1:16" x14ac:dyDescent="0.25">
      <c r="A349" s="84" t="s">
        <v>22</v>
      </c>
      <c r="B349" s="85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</row>
    <row r="350" spans="1:16" s="83" customFormat="1" x14ac:dyDescent="0.25">
      <c r="A350" s="81" t="s">
        <v>14</v>
      </c>
      <c r="B350" s="82"/>
      <c r="C350" s="82">
        <f>SUM(C342:C349)</f>
        <v>0</v>
      </c>
      <c r="D350" s="82">
        <f t="shared" ref="D350:P350" si="26">SUM(D342:D349)</f>
        <v>0</v>
      </c>
      <c r="E350" s="82">
        <f t="shared" si="26"/>
        <v>0</v>
      </c>
      <c r="F350" s="82">
        <f t="shared" si="26"/>
        <v>0</v>
      </c>
      <c r="G350" s="82">
        <f t="shared" si="26"/>
        <v>0</v>
      </c>
      <c r="H350" s="82">
        <f t="shared" si="26"/>
        <v>0</v>
      </c>
      <c r="I350" s="82">
        <f t="shared" si="26"/>
        <v>0</v>
      </c>
      <c r="J350" s="82">
        <f t="shared" si="26"/>
        <v>0</v>
      </c>
      <c r="K350" s="82">
        <f t="shared" si="26"/>
        <v>0</v>
      </c>
      <c r="L350" s="82">
        <f t="shared" si="26"/>
        <v>0</v>
      </c>
      <c r="M350" s="82">
        <f t="shared" si="26"/>
        <v>0</v>
      </c>
      <c r="N350" s="82">
        <f t="shared" si="26"/>
        <v>0</v>
      </c>
      <c r="O350" s="82">
        <f t="shared" si="26"/>
        <v>0</v>
      </c>
      <c r="P350" s="82">
        <f t="shared" si="26"/>
        <v>0</v>
      </c>
    </row>
    <row r="351" spans="1:16" s="83" customFormat="1" x14ac:dyDescent="0.25">
      <c r="A351" s="86" t="s">
        <v>23</v>
      </c>
      <c r="N351" s="87" t="s">
        <v>15</v>
      </c>
      <c r="P351" s="88">
        <f>SUM(C350:P350)</f>
        <v>0</v>
      </c>
    </row>
    <row r="352" spans="1:16" x14ac:dyDescent="0.25">
      <c r="A352" s="41"/>
      <c r="B352" s="41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3"/>
      <c r="P352" s="43"/>
    </row>
    <row r="354" spans="1:16" ht="16.5" thickBot="1" x14ac:dyDescent="0.3">
      <c r="A354" s="31" t="s">
        <v>213</v>
      </c>
    </row>
    <row r="355" spans="1:16" ht="16.5" thickBot="1" x14ac:dyDescent="0.3">
      <c r="A355" s="32"/>
      <c r="B355" s="33"/>
      <c r="C355" s="34" t="s">
        <v>0</v>
      </c>
      <c r="D355" s="35" t="s">
        <v>1</v>
      </c>
      <c r="E355" s="35" t="s">
        <v>2</v>
      </c>
      <c r="F355" s="35" t="s">
        <v>3</v>
      </c>
      <c r="G355" s="35" t="s">
        <v>4</v>
      </c>
      <c r="H355" s="35" t="s">
        <v>5</v>
      </c>
      <c r="I355" s="35" t="s">
        <v>6</v>
      </c>
      <c r="J355" s="35" t="s">
        <v>7</v>
      </c>
      <c r="K355" s="35" t="s">
        <v>8</v>
      </c>
      <c r="L355" s="35" t="s">
        <v>9</v>
      </c>
      <c r="M355" s="35" t="s">
        <v>10</v>
      </c>
      <c r="N355" s="35" t="s">
        <v>11</v>
      </c>
      <c r="O355" s="35" t="s">
        <v>12</v>
      </c>
      <c r="P355" s="35" t="s">
        <v>13</v>
      </c>
    </row>
    <row r="356" spans="1:16" x14ac:dyDescent="0.25">
      <c r="A356" s="36" t="s">
        <v>16</v>
      </c>
      <c r="B356" s="37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</row>
    <row r="357" spans="1:16" x14ac:dyDescent="0.25">
      <c r="A357" s="129" t="s">
        <v>17</v>
      </c>
      <c r="B357" s="130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</row>
    <row r="358" spans="1:16" x14ac:dyDescent="0.25">
      <c r="A358" s="36" t="s">
        <v>18</v>
      </c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</row>
    <row r="359" spans="1:16" x14ac:dyDescent="0.25">
      <c r="A359" s="36" t="s">
        <v>19</v>
      </c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</row>
    <row r="360" spans="1:16" x14ac:dyDescent="0.25">
      <c r="A360" s="36" t="s">
        <v>20</v>
      </c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</row>
    <row r="361" spans="1:16" x14ac:dyDescent="0.25">
      <c r="A361" s="129" t="s">
        <v>21</v>
      </c>
      <c r="B361" s="130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</row>
    <row r="362" spans="1:16" x14ac:dyDescent="0.25">
      <c r="A362" s="84" t="s">
        <v>119</v>
      </c>
      <c r="B362" s="85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</row>
    <row r="363" spans="1:16" x14ac:dyDescent="0.25">
      <c r="A363" s="84" t="s">
        <v>22</v>
      </c>
      <c r="B363" s="85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</row>
    <row r="364" spans="1:16" s="83" customFormat="1" x14ac:dyDescent="0.25">
      <c r="A364" s="81" t="s">
        <v>14</v>
      </c>
      <c r="B364" s="82"/>
      <c r="C364" s="82">
        <f>SUM(C356:C363)</f>
        <v>0</v>
      </c>
      <c r="D364" s="82">
        <f t="shared" ref="D364:P364" si="27">SUM(D356:D363)</f>
        <v>0</v>
      </c>
      <c r="E364" s="82">
        <f t="shared" si="27"/>
        <v>0</v>
      </c>
      <c r="F364" s="82">
        <f t="shared" si="27"/>
        <v>0</v>
      </c>
      <c r="G364" s="82">
        <f t="shared" si="27"/>
        <v>0</v>
      </c>
      <c r="H364" s="82">
        <f t="shared" si="27"/>
        <v>0</v>
      </c>
      <c r="I364" s="82">
        <f t="shared" si="27"/>
        <v>0</v>
      </c>
      <c r="J364" s="82">
        <f t="shared" si="27"/>
        <v>0</v>
      </c>
      <c r="K364" s="82">
        <f t="shared" si="27"/>
        <v>0</v>
      </c>
      <c r="L364" s="82">
        <f t="shared" si="27"/>
        <v>0</v>
      </c>
      <c r="M364" s="82">
        <f t="shared" si="27"/>
        <v>0</v>
      </c>
      <c r="N364" s="82">
        <f t="shared" si="27"/>
        <v>0</v>
      </c>
      <c r="O364" s="82">
        <f t="shared" si="27"/>
        <v>0</v>
      </c>
      <c r="P364" s="82">
        <f t="shared" si="27"/>
        <v>0</v>
      </c>
    </row>
    <row r="365" spans="1:16" s="83" customFormat="1" x14ac:dyDescent="0.25">
      <c r="A365" s="86" t="s">
        <v>23</v>
      </c>
      <c r="N365" s="87" t="s">
        <v>15</v>
      </c>
      <c r="P365" s="88">
        <f>SUM(C364:P364)</f>
        <v>0</v>
      </c>
    </row>
    <row r="366" spans="1:16" x14ac:dyDescent="0.25">
      <c r="A366" s="41"/>
      <c r="B366" s="41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3"/>
      <c r="P366" s="43"/>
    </row>
    <row r="368" spans="1:16" ht="16.5" thickBot="1" x14ac:dyDescent="0.3">
      <c r="A368" s="31" t="s">
        <v>214</v>
      </c>
    </row>
    <row r="369" spans="1:16" ht="16.5" thickBot="1" x14ac:dyDescent="0.3">
      <c r="A369" s="32"/>
      <c r="B369" s="33"/>
      <c r="C369" s="34" t="s">
        <v>0</v>
      </c>
      <c r="D369" s="35" t="s">
        <v>1</v>
      </c>
      <c r="E369" s="35" t="s">
        <v>2</v>
      </c>
      <c r="F369" s="35" t="s">
        <v>3</v>
      </c>
      <c r="G369" s="35" t="s">
        <v>4</v>
      </c>
      <c r="H369" s="35" t="s">
        <v>5</v>
      </c>
      <c r="I369" s="35" t="s">
        <v>6</v>
      </c>
      <c r="J369" s="35" t="s">
        <v>7</v>
      </c>
      <c r="K369" s="35" t="s">
        <v>8</v>
      </c>
      <c r="L369" s="35" t="s">
        <v>9</v>
      </c>
      <c r="M369" s="35" t="s">
        <v>10</v>
      </c>
      <c r="N369" s="35" t="s">
        <v>11</v>
      </c>
      <c r="O369" s="35" t="s">
        <v>12</v>
      </c>
      <c r="P369" s="35" t="s">
        <v>13</v>
      </c>
    </row>
    <row r="370" spans="1:16" x14ac:dyDescent="0.25">
      <c r="A370" s="36" t="s">
        <v>16</v>
      </c>
      <c r="B370" s="37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</row>
    <row r="371" spans="1:16" x14ac:dyDescent="0.25">
      <c r="A371" s="129" t="s">
        <v>17</v>
      </c>
      <c r="B371" s="130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</row>
    <row r="372" spans="1:16" x14ac:dyDescent="0.25">
      <c r="A372" s="36" t="s">
        <v>18</v>
      </c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</row>
    <row r="373" spans="1:16" x14ac:dyDescent="0.25">
      <c r="A373" s="36" t="s">
        <v>19</v>
      </c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</row>
    <row r="374" spans="1:16" x14ac:dyDescent="0.25">
      <c r="A374" s="36" t="s">
        <v>20</v>
      </c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</row>
    <row r="375" spans="1:16" x14ac:dyDescent="0.25">
      <c r="A375" s="84" t="s">
        <v>119</v>
      </c>
      <c r="B375" s="85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</row>
    <row r="376" spans="1:16" x14ac:dyDescent="0.25">
      <c r="A376" s="84" t="s">
        <v>22</v>
      </c>
      <c r="B376" s="85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</row>
    <row r="377" spans="1:16" s="83" customFormat="1" x14ac:dyDescent="0.25">
      <c r="A377" s="81" t="s">
        <v>14</v>
      </c>
      <c r="B377" s="82"/>
      <c r="C377" s="82">
        <f t="shared" ref="C377:P377" si="28">SUM(C370:C376)</f>
        <v>0</v>
      </c>
      <c r="D377" s="82">
        <f t="shared" si="28"/>
        <v>0</v>
      </c>
      <c r="E377" s="82">
        <f t="shared" si="28"/>
        <v>0</v>
      </c>
      <c r="F377" s="82">
        <f t="shared" si="28"/>
        <v>0</v>
      </c>
      <c r="G377" s="82">
        <f t="shared" si="28"/>
        <v>0</v>
      </c>
      <c r="H377" s="82">
        <f t="shared" si="28"/>
        <v>0</v>
      </c>
      <c r="I377" s="82">
        <f t="shared" si="28"/>
        <v>0</v>
      </c>
      <c r="J377" s="82">
        <f t="shared" si="28"/>
        <v>0</v>
      </c>
      <c r="K377" s="82">
        <f t="shared" si="28"/>
        <v>0</v>
      </c>
      <c r="L377" s="82">
        <f t="shared" si="28"/>
        <v>0</v>
      </c>
      <c r="M377" s="82">
        <f t="shared" si="28"/>
        <v>0</v>
      </c>
      <c r="N377" s="82">
        <f t="shared" si="28"/>
        <v>0</v>
      </c>
      <c r="O377" s="82">
        <f t="shared" si="28"/>
        <v>0</v>
      </c>
      <c r="P377" s="82">
        <f t="shared" si="28"/>
        <v>0</v>
      </c>
    </row>
    <row r="378" spans="1:16" s="83" customFormat="1" x14ac:dyDescent="0.25">
      <c r="A378" s="86" t="s">
        <v>23</v>
      </c>
      <c r="N378" s="87" t="s">
        <v>15</v>
      </c>
      <c r="P378" s="88">
        <f>SUM(C377:P377)</f>
        <v>0</v>
      </c>
    </row>
    <row r="379" spans="1:16" x14ac:dyDescent="0.25">
      <c r="A379" s="41"/>
      <c r="B379" s="41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3"/>
      <c r="P379" s="43"/>
    </row>
    <row r="381" spans="1:16" ht="16.5" thickBot="1" x14ac:dyDescent="0.3">
      <c r="A381" s="31" t="s">
        <v>215</v>
      </c>
    </row>
    <row r="382" spans="1:16" ht="16.5" thickBot="1" x14ac:dyDescent="0.3">
      <c r="A382" s="32"/>
      <c r="B382" s="33"/>
      <c r="C382" s="34" t="s">
        <v>0</v>
      </c>
      <c r="D382" s="35" t="s">
        <v>1</v>
      </c>
      <c r="E382" s="35" t="s">
        <v>2</v>
      </c>
      <c r="F382" s="35" t="s">
        <v>3</v>
      </c>
      <c r="G382" s="35" t="s">
        <v>4</v>
      </c>
      <c r="H382" s="35" t="s">
        <v>5</v>
      </c>
      <c r="I382" s="35" t="s">
        <v>6</v>
      </c>
      <c r="J382" s="35" t="s">
        <v>7</v>
      </c>
      <c r="K382" s="35" t="s">
        <v>8</v>
      </c>
      <c r="L382" s="35" t="s">
        <v>9</v>
      </c>
      <c r="M382" s="35" t="s">
        <v>10</v>
      </c>
      <c r="N382" s="35" t="s">
        <v>11</v>
      </c>
      <c r="O382" s="35" t="s">
        <v>12</v>
      </c>
      <c r="P382" s="35" t="s">
        <v>13</v>
      </c>
    </row>
    <row r="383" spans="1:16" x14ac:dyDescent="0.25">
      <c r="A383" s="36" t="s">
        <v>16</v>
      </c>
      <c r="B383" s="37"/>
      <c r="C383" s="36"/>
      <c r="D383" s="36">
        <v>2</v>
      </c>
      <c r="E383" s="36">
        <v>50</v>
      </c>
      <c r="F383" s="36">
        <v>110</v>
      </c>
      <c r="G383" s="36">
        <v>111</v>
      </c>
      <c r="H383" s="36"/>
      <c r="I383" s="36"/>
      <c r="J383" s="36">
        <v>2</v>
      </c>
      <c r="K383" s="36">
        <v>50</v>
      </c>
      <c r="L383" s="36">
        <v>110</v>
      </c>
      <c r="M383" s="36">
        <v>111</v>
      </c>
      <c r="N383" s="36"/>
      <c r="O383" s="36"/>
      <c r="P383" s="36"/>
    </row>
    <row r="384" spans="1:16" x14ac:dyDescent="0.25">
      <c r="A384" s="129" t="s">
        <v>17</v>
      </c>
      <c r="B384" s="130"/>
      <c r="C384" s="36"/>
      <c r="D384" s="36">
        <v>3</v>
      </c>
      <c r="E384" s="36">
        <v>11</v>
      </c>
      <c r="F384" s="36">
        <v>11</v>
      </c>
      <c r="G384" s="36">
        <v>4</v>
      </c>
      <c r="H384" s="36"/>
      <c r="I384" s="36"/>
      <c r="J384" s="36">
        <v>3</v>
      </c>
      <c r="K384" s="36">
        <v>11</v>
      </c>
      <c r="L384" s="36">
        <v>11</v>
      </c>
      <c r="M384" s="36">
        <v>4</v>
      </c>
      <c r="N384" s="36"/>
      <c r="O384" s="36"/>
      <c r="P384" s="36"/>
    </row>
    <row r="385" spans="1:16" x14ac:dyDescent="0.25">
      <c r="A385" s="36" t="s">
        <v>18</v>
      </c>
      <c r="B385" s="36"/>
      <c r="C385" s="36"/>
      <c r="D385" s="36">
        <v>1</v>
      </c>
      <c r="E385" s="36">
        <v>8</v>
      </c>
      <c r="F385" s="36">
        <v>2</v>
      </c>
      <c r="G385" s="36">
        <v>0</v>
      </c>
      <c r="H385" s="36"/>
      <c r="I385" s="36"/>
      <c r="J385" s="36">
        <v>1</v>
      </c>
      <c r="K385" s="36">
        <v>8</v>
      </c>
      <c r="L385" s="36">
        <v>2</v>
      </c>
      <c r="M385" s="36">
        <v>0</v>
      </c>
      <c r="N385" s="36"/>
      <c r="O385" s="36"/>
      <c r="P385" s="36"/>
    </row>
    <row r="386" spans="1:16" x14ac:dyDescent="0.25">
      <c r="A386" s="36" t="s">
        <v>19</v>
      </c>
      <c r="B386" s="36"/>
      <c r="C386" s="36"/>
      <c r="D386" s="36">
        <v>10</v>
      </c>
      <c r="E386" s="36">
        <v>3</v>
      </c>
      <c r="F386" s="36">
        <v>6</v>
      </c>
      <c r="G386" s="36">
        <v>9</v>
      </c>
      <c r="H386" s="36"/>
      <c r="I386" s="36"/>
      <c r="J386" s="36">
        <v>10</v>
      </c>
      <c r="K386" s="36">
        <v>3</v>
      </c>
      <c r="L386" s="36">
        <v>6</v>
      </c>
      <c r="M386" s="36">
        <v>9</v>
      </c>
      <c r="N386" s="36"/>
      <c r="O386" s="36"/>
      <c r="P386" s="36"/>
    </row>
    <row r="387" spans="1:16" x14ac:dyDescent="0.25">
      <c r="A387" s="36" t="s">
        <v>20</v>
      </c>
      <c r="B387" s="36"/>
      <c r="C387" s="36"/>
      <c r="D387" s="36">
        <v>6</v>
      </c>
      <c r="E387" s="36">
        <v>11</v>
      </c>
      <c r="F387" s="36">
        <v>1</v>
      </c>
      <c r="G387" s="36">
        <v>7</v>
      </c>
      <c r="H387" s="36"/>
      <c r="I387" s="36"/>
      <c r="J387" s="36">
        <v>6</v>
      </c>
      <c r="K387" s="36">
        <v>11</v>
      </c>
      <c r="L387" s="36">
        <v>1</v>
      </c>
      <c r="M387" s="36">
        <v>7</v>
      </c>
      <c r="N387" s="36"/>
      <c r="O387" s="36"/>
      <c r="P387" s="36"/>
    </row>
    <row r="388" spans="1:16" x14ac:dyDescent="0.25">
      <c r="A388" s="84" t="s">
        <v>119</v>
      </c>
      <c r="B388" s="85"/>
      <c r="C388" s="36"/>
      <c r="D388" s="36">
        <v>7</v>
      </c>
      <c r="E388" s="36">
        <v>11</v>
      </c>
      <c r="F388" s="36">
        <v>11</v>
      </c>
      <c r="G388" s="36">
        <v>5</v>
      </c>
      <c r="H388" s="36"/>
      <c r="I388" s="36"/>
      <c r="J388" s="36">
        <v>7</v>
      </c>
      <c r="K388" s="36">
        <v>11</v>
      </c>
      <c r="L388" s="36">
        <v>11</v>
      </c>
      <c r="M388" s="36">
        <v>5</v>
      </c>
      <c r="N388" s="36"/>
      <c r="O388" s="36"/>
      <c r="P388" s="36"/>
    </row>
    <row r="389" spans="1:16" x14ac:dyDescent="0.25">
      <c r="A389" s="84" t="s">
        <v>22</v>
      </c>
      <c r="B389" s="85"/>
      <c r="C389" s="36"/>
      <c r="D389" s="36">
        <v>3</v>
      </c>
      <c r="E389" s="36">
        <v>1</v>
      </c>
      <c r="F389" s="36">
        <v>3</v>
      </c>
      <c r="G389" s="36">
        <v>2</v>
      </c>
      <c r="H389" s="36"/>
      <c r="I389" s="36"/>
      <c r="J389" s="36">
        <v>3</v>
      </c>
      <c r="K389" s="36">
        <v>1</v>
      </c>
      <c r="L389" s="36">
        <v>3</v>
      </c>
      <c r="M389" s="36">
        <v>2</v>
      </c>
      <c r="N389" s="36"/>
      <c r="O389" s="36"/>
      <c r="P389" s="36"/>
    </row>
    <row r="390" spans="1:16" s="83" customFormat="1" x14ac:dyDescent="0.25">
      <c r="A390" s="81" t="s">
        <v>14</v>
      </c>
      <c r="B390" s="82"/>
      <c r="C390" s="82">
        <f t="shared" ref="C390:P390" si="29">SUM(C383:C389)</f>
        <v>0</v>
      </c>
      <c r="D390" s="82">
        <f t="shared" si="29"/>
        <v>32</v>
      </c>
      <c r="E390" s="82">
        <f t="shared" si="29"/>
        <v>95</v>
      </c>
      <c r="F390" s="82">
        <f t="shared" si="29"/>
        <v>144</v>
      </c>
      <c r="G390" s="82">
        <f t="shared" si="29"/>
        <v>138</v>
      </c>
      <c r="H390" s="82">
        <f t="shared" si="29"/>
        <v>0</v>
      </c>
      <c r="I390" s="82">
        <f t="shared" si="29"/>
        <v>0</v>
      </c>
      <c r="J390" s="82">
        <f t="shared" si="29"/>
        <v>32</v>
      </c>
      <c r="K390" s="82">
        <f t="shared" si="29"/>
        <v>95</v>
      </c>
      <c r="L390" s="82">
        <f t="shared" si="29"/>
        <v>144</v>
      </c>
      <c r="M390" s="82">
        <f t="shared" si="29"/>
        <v>138</v>
      </c>
      <c r="N390" s="82">
        <f t="shared" si="29"/>
        <v>0</v>
      </c>
      <c r="O390" s="82">
        <f t="shared" si="29"/>
        <v>0</v>
      </c>
      <c r="P390" s="82">
        <f t="shared" si="29"/>
        <v>0</v>
      </c>
    </row>
    <row r="391" spans="1:16" s="83" customFormat="1" x14ac:dyDescent="0.25">
      <c r="A391" s="86" t="s">
        <v>23</v>
      </c>
      <c r="N391" s="87" t="s">
        <v>15</v>
      </c>
      <c r="P391" s="88">
        <f>SUM(C390:P390)</f>
        <v>818</v>
      </c>
    </row>
    <row r="392" spans="1:16" x14ac:dyDescent="0.25">
      <c r="A392" s="41"/>
      <c r="B392" s="41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3"/>
      <c r="P392" s="43"/>
    </row>
    <row r="394" spans="1:16" ht="16.5" thickBot="1" x14ac:dyDescent="0.3">
      <c r="A394" s="31" t="s">
        <v>216</v>
      </c>
    </row>
    <row r="395" spans="1:16" ht="16.5" thickBot="1" x14ac:dyDescent="0.3">
      <c r="A395" s="32"/>
      <c r="B395" s="33"/>
      <c r="C395" s="34" t="s">
        <v>0</v>
      </c>
      <c r="D395" s="35" t="s">
        <v>1</v>
      </c>
      <c r="E395" s="35" t="s">
        <v>2</v>
      </c>
      <c r="F395" s="35" t="s">
        <v>3</v>
      </c>
      <c r="G395" s="35" t="s">
        <v>4</v>
      </c>
      <c r="H395" s="35" t="s">
        <v>5</v>
      </c>
      <c r="I395" s="35" t="s">
        <v>6</v>
      </c>
      <c r="J395" s="35" t="s">
        <v>7</v>
      </c>
      <c r="K395" s="35" t="s">
        <v>8</v>
      </c>
      <c r="L395" s="35" t="s">
        <v>9</v>
      </c>
      <c r="M395" s="35" t="s">
        <v>10</v>
      </c>
      <c r="N395" s="35" t="s">
        <v>11</v>
      </c>
      <c r="O395" s="35" t="s">
        <v>12</v>
      </c>
      <c r="P395" s="35" t="s">
        <v>13</v>
      </c>
    </row>
    <row r="396" spans="1:16" x14ac:dyDescent="0.25">
      <c r="A396" s="36" t="s">
        <v>16</v>
      </c>
      <c r="B396" s="37"/>
      <c r="C396" s="36"/>
      <c r="D396" s="36"/>
      <c r="E396" s="36"/>
      <c r="F396" s="36"/>
      <c r="G396" s="36">
        <v>2</v>
      </c>
      <c r="H396" s="36">
        <v>50</v>
      </c>
      <c r="I396" s="36">
        <v>110</v>
      </c>
      <c r="J396" s="36">
        <v>111</v>
      </c>
      <c r="K396" s="36"/>
      <c r="L396" s="36"/>
      <c r="M396" s="36"/>
      <c r="N396" s="36"/>
      <c r="O396" s="36"/>
      <c r="P396" s="36"/>
    </row>
    <row r="397" spans="1:16" x14ac:dyDescent="0.25">
      <c r="A397" s="129" t="s">
        <v>17</v>
      </c>
      <c r="B397" s="130"/>
      <c r="C397" s="36"/>
      <c r="D397" s="36"/>
      <c r="E397" s="36"/>
      <c r="F397" s="36"/>
      <c r="G397" s="36">
        <v>3</v>
      </c>
      <c r="H397" s="36">
        <v>11</v>
      </c>
      <c r="I397" s="36">
        <v>11</v>
      </c>
      <c r="J397" s="36">
        <v>4</v>
      </c>
      <c r="K397" s="36"/>
      <c r="L397" s="36"/>
      <c r="M397" s="36"/>
      <c r="N397" s="36"/>
      <c r="O397" s="36"/>
      <c r="P397" s="36"/>
    </row>
    <row r="398" spans="1:16" x14ac:dyDescent="0.25">
      <c r="A398" s="36" t="s">
        <v>18</v>
      </c>
      <c r="B398" s="36"/>
      <c r="C398" s="36"/>
      <c r="D398" s="36"/>
      <c r="E398" s="36"/>
      <c r="F398" s="36"/>
      <c r="G398" s="36">
        <v>1</v>
      </c>
      <c r="H398" s="36">
        <v>8</v>
      </c>
      <c r="I398" s="36">
        <v>2</v>
      </c>
      <c r="J398" s="36">
        <v>0</v>
      </c>
      <c r="K398" s="36"/>
      <c r="L398" s="36"/>
      <c r="M398" s="36"/>
      <c r="N398" s="36"/>
      <c r="O398" s="36"/>
      <c r="P398" s="36"/>
    </row>
    <row r="399" spans="1:16" x14ac:dyDescent="0.25">
      <c r="A399" s="36" t="s">
        <v>19</v>
      </c>
      <c r="B399" s="36"/>
      <c r="C399" s="36"/>
      <c r="D399" s="36"/>
      <c r="E399" s="36"/>
      <c r="F399" s="36"/>
      <c r="G399" s="36">
        <v>10</v>
      </c>
      <c r="H399" s="36">
        <v>3</v>
      </c>
      <c r="I399" s="36">
        <v>6</v>
      </c>
      <c r="J399" s="36">
        <v>9</v>
      </c>
      <c r="K399" s="36"/>
      <c r="L399" s="36"/>
      <c r="M399" s="36"/>
      <c r="N399" s="36"/>
      <c r="O399" s="36"/>
      <c r="P399" s="36"/>
    </row>
    <row r="400" spans="1:16" x14ac:dyDescent="0.25">
      <c r="A400" s="36" t="s">
        <v>20</v>
      </c>
      <c r="B400" s="36"/>
      <c r="C400" s="36"/>
      <c r="D400" s="36"/>
      <c r="E400" s="36"/>
      <c r="F400" s="36"/>
      <c r="G400" s="36">
        <v>6</v>
      </c>
      <c r="H400" s="36">
        <v>11</v>
      </c>
      <c r="I400" s="36">
        <v>1</v>
      </c>
      <c r="J400" s="36">
        <v>7</v>
      </c>
      <c r="K400" s="36"/>
      <c r="L400" s="36"/>
      <c r="M400" s="36"/>
      <c r="N400" s="36"/>
      <c r="O400" s="36"/>
      <c r="P400" s="36"/>
    </row>
    <row r="401" spans="1:16" x14ac:dyDescent="0.25">
      <c r="A401" s="84" t="s">
        <v>119</v>
      </c>
      <c r="B401" s="85"/>
      <c r="C401" s="36"/>
      <c r="D401" s="36"/>
      <c r="E401" s="36"/>
      <c r="F401" s="36"/>
      <c r="G401" s="36">
        <v>7</v>
      </c>
      <c r="H401" s="36">
        <v>11</v>
      </c>
      <c r="I401" s="36">
        <v>11</v>
      </c>
      <c r="J401" s="36">
        <v>5</v>
      </c>
      <c r="K401" s="36"/>
      <c r="L401" s="36"/>
      <c r="M401" s="36"/>
      <c r="N401" s="36"/>
      <c r="O401" s="36"/>
      <c r="P401" s="36"/>
    </row>
    <row r="402" spans="1:16" x14ac:dyDescent="0.25">
      <c r="A402" s="84" t="s">
        <v>22</v>
      </c>
      <c r="B402" s="85"/>
      <c r="C402" s="36"/>
      <c r="D402" s="36"/>
      <c r="E402" s="36"/>
      <c r="F402" s="36"/>
      <c r="G402" s="36">
        <v>3</v>
      </c>
      <c r="H402" s="36">
        <v>1</v>
      </c>
      <c r="I402" s="36">
        <v>3</v>
      </c>
      <c r="J402" s="36">
        <v>2</v>
      </c>
      <c r="K402" s="36"/>
      <c r="L402" s="36"/>
      <c r="M402" s="36"/>
      <c r="N402" s="36"/>
      <c r="O402" s="36"/>
      <c r="P402" s="36"/>
    </row>
    <row r="403" spans="1:16" s="83" customFormat="1" x14ac:dyDescent="0.25">
      <c r="A403" s="81" t="s">
        <v>14</v>
      </c>
      <c r="B403" s="82"/>
      <c r="C403" s="82">
        <f t="shared" ref="C403:P403" si="30">SUM(C396:C402)</f>
        <v>0</v>
      </c>
      <c r="D403" s="82">
        <f t="shared" si="30"/>
        <v>0</v>
      </c>
      <c r="E403" s="82">
        <f t="shared" si="30"/>
        <v>0</v>
      </c>
      <c r="F403" s="82">
        <f t="shared" si="30"/>
        <v>0</v>
      </c>
      <c r="G403" s="82">
        <f t="shared" si="30"/>
        <v>32</v>
      </c>
      <c r="H403" s="82">
        <f t="shared" si="30"/>
        <v>95</v>
      </c>
      <c r="I403" s="82">
        <f t="shared" si="30"/>
        <v>144</v>
      </c>
      <c r="J403" s="82">
        <f t="shared" si="30"/>
        <v>138</v>
      </c>
      <c r="K403" s="82">
        <f t="shared" si="30"/>
        <v>0</v>
      </c>
      <c r="L403" s="82">
        <f t="shared" si="30"/>
        <v>0</v>
      </c>
      <c r="M403" s="82">
        <f t="shared" si="30"/>
        <v>0</v>
      </c>
      <c r="N403" s="82">
        <f t="shared" si="30"/>
        <v>0</v>
      </c>
      <c r="O403" s="82">
        <f t="shared" si="30"/>
        <v>0</v>
      </c>
      <c r="P403" s="82">
        <f t="shared" si="30"/>
        <v>0</v>
      </c>
    </row>
    <row r="404" spans="1:16" s="83" customFormat="1" x14ac:dyDescent="0.25">
      <c r="A404" s="86" t="s">
        <v>23</v>
      </c>
      <c r="N404" s="87" t="s">
        <v>15</v>
      </c>
      <c r="P404" s="88">
        <f>SUM(C403:P403)</f>
        <v>409</v>
      </c>
    </row>
    <row r="405" spans="1:16" x14ac:dyDescent="0.25">
      <c r="A405" s="41"/>
      <c r="B405" s="41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3"/>
      <c r="P405" s="43"/>
    </row>
    <row r="406" spans="1:16" ht="16.5" thickBot="1" x14ac:dyDescent="0.3"/>
    <row r="407" spans="1:16" x14ac:dyDescent="0.25">
      <c r="A407" s="44" t="s">
        <v>217</v>
      </c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</row>
    <row r="408" spans="1:16" ht="16.5" thickBot="1" x14ac:dyDescent="0.3">
      <c r="A408" s="46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</row>
    <row r="409" spans="1:16" ht="16.5" thickBot="1" x14ac:dyDescent="0.3">
      <c r="A409" s="48"/>
      <c r="B409" s="49"/>
      <c r="C409" s="50" t="s">
        <v>0</v>
      </c>
      <c r="D409" s="51" t="s">
        <v>1</v>
      </c>
      <c r="E409" s="51" t="s">
        <v>2</v>
      </c>
      <c r="F409" s="51" t="s">
        <v>3</v>
      </c>
      <c r="G409" s="51" t="s">
        <v>4</v>
      </c>
      <c r="H409" s="51" t="s">
        <v>5</v>
      </c>
      <c r="I409" s="51" t="s">
        <v>6</v>
      </c>
      <c r="J409" s="51" t="s">
        <v>7</v>
      </c>
      <c r="K409" s="51" t="s">
        <v>8</v>
      </c>
      <c r="L409" s="51" t="s">
        <v>9</v>
      </c>
      <c r="M409" s="51" t="s">
        <v>10</v>
      </c>
      <c r="N409" s="51" t="s">
        <v>11</v>
      </c>
      <c r="O409" s="51" t="s">
        <v>12</v>
      </c>
      <c r="P409" s="51" t="s">
        <v>13</v>
      </c>
    </row>
    <row r="410" spans="1:16" s="83" customFormat="1" x14ac:dyDescent="0.25">
      <c r="A410" s="89" t="s">
        <v>16</v>
      </c>
      <c r="B410" s="90"/>
      <c r="C410" s="91">
        <f t="shared" ref="C410:P410" si="31">SUM(C4,C17,C30,C43,C56,C69,C82,C95,C108,C121,C134,C147,C160,C173,C186) + SUM(C199,C212,C225,C238,C251,C264,C277,C290,C303,C316,C329,C342,C356,C370,C383,C396)</f>
        <v>0</v>
      </c>
      <c r="D410" s="91">
        <f t="shared" si="31"/>
        <v>2</v>
      </c>
      <c r="E410" s="91">
        <f t="shared" si="31"/>
        <v>55</v>
      </c>
      <c r="F410" s="91">
        <f t="shared" si="31"/>
        <v>162</v>
      </c>
      <c r="G410" s="91">
        <f t="shared" si="31"/>
        <v>241</v>
      </c>
      <c r="H410" s="91">
        <f t="shared" si="31"/>
        <v>268</v>
      </c>
      <c r="I410" s="91">
        <f t="shared" si="31"/>
        <v>278</v>
      </c>
      <c r="J410" s="91">
        <f t="shared" si="31"/>
        <v>263</v>
      </c>
      <c r="K410" s="91">
        <f t="shared" si="31"/>
        <v>154</v>
      </c>
      <c r="L410" s="91">
        <f t="shared" si="31"/>
        <v>270</v>
      </c>
      <c r="M410" s="91">
        <f t="shared" si="31"/>
        <v>251</v>
      </c>
      <c r="N410" s="91">
        <f t="shared" si="31"/>
        <v>4</v>
      </c>
      <c r="O410" s="91">
        <f t="shared" si="31"/>
        <v>0</v>
      </c>
      <c r="P410" s="91">
        <f t="shared" si="31"/>
        <v>0</v>
      </c>
    </row>
    <row r="411" spans="1:16" s="83" customFormat="1" x14ac:dyDescent="0.25">
      <c r="A411" s="132" t="s">
        <v>17</v>
      </c>
      <c r="B411" s="133"/>
      <c r="C411" s="91">
        <f t="shared" ref="C411:P411" si="32">SUM(C5,C18,C31,C44,C57,C70,C83,C96,C109,C122,C135,C148,C161,C174,C187) + SUM(C200,C213,C226,C239,C252,C265,C278,C291,C304,C317,C330,C343,C357,C371,C384,C397)</f>
        <v>0</v>
      </c>
      <c r="D411" s="91">
        <f t="shared" si="32"/>
        <v>3</v>
      </c>
      <c r="E411" s="91">
        <f t="shared" si="32"/>
        <v>14</v>
      </c>
      <c r="F411" s="91">
        <f t="shared" si="32"/>
        <v>23</v>
      </c>
      <c r="G411" s="91">
        <f t="shared" si="32"/>
        <v>29</v>
      </c>
      <c r="H411" s="91">
        <f t="shared" si="32"/>
        <v>15</v>
      </c>
      <c r="I411" s="91">
        <f t="shared" si="32"/>
        <v>14</v>
      </c>
      <c r="J411" s="91">
        <f t="shared" si="32"/>
        <v>7</v>
      </c>
      <c r="K411" s="91">
        <f t="shared" si="32"/>
        <v>11</v>
      </c>
      <c r="L411" s="91">
        <f t="shared" si="32"/>
        <v>11</v>
      </c>
      <c r="M411" s="91">
        <f t="shared" si="32"/>
        <v>4</v>
      </c>
      <c r="N411" s="91">
        <f t="shared" si="32"/>
        <v>0</v>
      </c>
      <c r="O411" s="91">
        <f t="shared" si="32"/>
        <v>0</v>
      </c>
      <c r="P411" s="91">
        <f t="shared" si="32"/>
        <v>0</v>
      </c>
    </row>
    <row r="412" spans="1:16" s="83" customFormat="1" x14ac:dyDescent="0.25">
      <c r="A412" s="89" t="s">
        <v>18</v>
      </c>
      <c r="B412" s="91"/>
      <c r="C412" s="91">
        <f t="shared" ref="C412:P412" si="33">SUM(C6,C19,C32,C45,C58,C71,C84,C97,C110,C123,C136,C149,C162,C175,C188) + SUM(C201,C214,C227,C240,C253,C266,C279,C292,C305,C318,C331,C344,C358,C372,C385,C398)</f>
        <v>0</v>
      </c>
      <c r="D412" s="91">
        <f t="shared" si="33"/>
        <v>1</v>
      </c>
      <c r="E412" s="91">
        <f t="shared" si="33"/>
        <v>15</v>
      </c>
      <c r="F412" s="91">
        <f t="shared" si="33"/>
        <v>17</v>
      </c>
      <c r="G412" s="91">
        <f t="shared" si="33"/>
        <v>11</v>
      </c>
      <c r="H412" s="91">
        <f t="shared" si="33"/>
        <v>25</v>
      </c>
      <c r="I412" s="91">
        <f t="shared" si="33"/>
        <v>12</v>
      </c>
      <c r="J412" s="91">
        <f t="shared" si="33"/>
        <v>5</v>
      </c>
      <c r="K412" s="91">
        <f t="shared" si="33"/>
        <v>19</v>
      </c>
      <c r="L412" s="91">
        <f t="shared" si="33"/>
        <v>12</v>
      </c>
      <c r="M412" s="91">
        <f t="shared" si="33"/>
        <v>0</v>
      </c>
      <c r="N412" s="91">
        <f t="shared" si="33"/>
        <v>1</v>
      </c>
      <c r="O412" s="91">
        <f t="shared" si="33"/>
        <v>0</v>
      </c>
      <c r="P412" s="91">
        <f t="shared" si="33"/>
        <v>0</v>
      </c>
    </row>
    <row r="413" spans="1:16" s="83" customFormat="1" x14ac:dyDescent="0.25">
      <c r="A413" s="89" t="s">
        <v>19</v>
      </c>
      <c r="B413" s="91"/>
      <c r="C413" s="91">
        <f t="shared" ref="C413:P413" si="34">SUM(C7,C20,C33,C46,C59,C72,C85,C98,C111,C124,C137,C150,C163,C176,C189) + SUM(C202,C215,C228,C241,C254,C267,C280,C293,C306,C319,C332,C345,C359,C373,C386,C399)</f>
        <v>0</v>
      </c>
      <c r="D413" s="91">
        <f t="shared" si="34"/>
        <v>10</v>
      </c>
      <c r="E413" s="91">
        <f t="shared" si="34"/>
        <v>19</v>
      </c>
      <c r="F413" s="91">
        <f t="shared" si="34"/>
        <v>10</v>
      </c>
      <c r="G413" s="91">
        <f t="shared" si="34"/>
        <v>29</v>
      </c>
      <c r="H413" s="91">
        <f t="shared" si="34"/>
        <v>23</v>
      </c>
      <c r="I413" s="91">
        <f t="shared" si="34"/>
        <v>19</v>
      </c>
      <c r="J413" s="91">
        <f t="shared" si="34"/>
        <v>24</v>
      </c>
      <c r="K413" s="91">
        <f t="shared" si="34"/>
        <v>9</v>
      </c>
      <c r="L413" s="91">
        <f t="shared" si="34"/>
        <v>8</v>
      </c>
      <c r="M413" s="91">
        <f t="shared" si="34"/>
        <v>12</v>
      </c>
      <c r="N413" s="91">
        <f t="shared" si="34"/>
        <v>1</v>
      </c>
      <c r="O413" s="91">
        <f t="shared" si="34"/>
        <v>0</v>
      </c>
      <c r="P413" s="91">
        <f t="shared" si="34"/>
        <v>0</v>
      </c>
    </row>
    <row r="414" spans="1:16" s="83" customFormat="1" x14ac:dyDescent="0.25">
      <c r="A414" s="89" t="s">
        <v>20</v>
      </c>
      <c r="B414" s="91"/>
      <c r="C414" s="91">
        <f t="shared" ref="C414:P414" si="35">SUM(C8,C21,C34,C47,C60,C73,C86,C99,C112,C125,C138,C151,C164,C177,C190) + SUM(C203,C216,C229,C242,C255,C268,C281,C294,C307,C320,C333,C346,C360,C374,C387,C400)</f>
        <v>0</v>
      </c>
      <c r="D414" s="91">
        <f t="shared" si="35"/>
        <v>6</v>
      </c>
      <c r="E414" s="91">
        <f t="shared" si="35"/>
        <v>22</v>
      </c>
      <c r="F414" s="91">
        <f t="shared" si="35"/>
        <v>17</v>
      </c>
      <c r="G414" s="91">
        <f t="shared" si="35"/>
        <v>22</v>
      </c>
      <c r="H414" s="91">
        <f t="shared" si="35"/>
        <v>33</v>
      </c>
      <c r="I414" s="91">
        <f t="shared" si="35"/>
        <v>15</v>
      </c>
      <c r="J414" s="91">
        <f t="shared" si="35"/>
        <v>16</v>
      </c>
      <c r="K414" s="91">
        <f t="shared" si="35"/>
        <v>20</v>
      </c>
      <c r="L414" s="91">
        <f t="shared" si="35"/>
        <v>6</v>
      </c>
      <c r="M414" s="91">
        <f t="shared" si="35"/>
        <v>9</v>
      </c>
      <c r="N414" s="91">
        <f t="shared" si="35"/>
        <v>2</v>
      </c>
      <c r="O414" s="91">
        <f t="shared" si="35"/>
        <v>0</v>
      </c>
      <c r="P414" s="91">
        <f t="shared" si="35"/>
        <v>0</v>
      </c>
    </row>
    <row r="415" spans="1:16" s="83" customFormat="1" x14ac:dyDescent="0.25">
      <c r="A415" s="92" t="s">
        <v>119</v>
      </c>
      <c r="B415" s="93"/>
      <c r="C415" s="91">
        <f t="shared" ref="C415:P415" si="36">SUM(C9,C22,C35,C48,C61,C74,C87,C100,C113,C126,C139,C152,C165,C178,C191) + SUM(C204,C217,C230,C243,C256,C269,C282,C295,C308,C321,C334,C348,C362,C375,C388,C401)</f>
        <v>0</v>
      </c>
      <c r="D415" s="91">
        <f t="shared" si="36"/>
        <v>7</v>
      </c>
      <c r="E415" s="91">
        <f t="shared" si="36"/>
        <v>23</v>
      </c>
      <c r="F415" s="91">
        <f t="shared" si="36"/>
        <v>26</v>
      </c>
      <c r="G415" s="91">
        <f t="shared" si="36"/>
        <v>41</v>
      </c>
      <c r="H415" s="91">
        <f t="shared" si="36"/>
        <v>28</v>
      </c>
      <c r="I415" s="91">
        <f t="shared" si="36"/>
        <v>18</v>
      </c>
      <c r="J415" s="91">
        <f t="shared" si="36"/>
        <v>22</v>
      </c>
      <c r="K415" s="91">
        <f t="shared" si="36"/>
        <v>28</v>
      </c>
      <c r="L415" s="91">
        <f t="shared" si="36"/>
        <v>15</v>
      </c>
      <c r="M415" s="91">
        <f t="shared" si="36"/>
        <v>6</v>
      </c>
      <c r="N415" s="91">
        <f t="shared" si="36"/>
        <v>9</v>
      </c>
      <c r="O415" s="91">
        <f t="shared" si="36"/>
        <v>0</v>
      </c>
      <c r="P415" s="91">
        <f t="shared" si="36"/>
        <v>0</v>
      </c>
    </row>
    <row r="416" spans="1:16" s="83" customFormat="1" x14ac:dyDescent="0.25">
      <c r="A416" s="92" t="s">
        <v>22</v>
      </c>
      <c r="B416" s="93"/>
      <c r="C416" s="91">
        <f t="shared" ref="C416:P416" si="37">SUM(C10,C23,C36,C49,C62,C75,C88,C101,C114,C127,C140,C153,C166,C179,C192) + SUM(C205,C218,C231,C244,C257,C270,C283,C296,C309,C322,C335,C349,C363,C376,C389,C402)</f>
        <v>0</v>
      </c>
      <c r="D416" s="91">
        <f t="shared" si="37"/>
        <v>3</v>
      </c>
      <c r="E416" s="91">
        <f t="shared" si="37"/>
        <v>6</v>
      </c>
      <c r="F416" s="91">
        <f t="shared" si="37"/>
        <v>10</v>
      </c>
      <c r="G416" s="91">
        <f t="shared" si="37"/>
        <v>17</v>
      </c>
      <c r="H416" s="91">
        <f t="shared" si="37"/>
        <v>6</v>
      </c>
      <c r="I416" s="91">
        <f t="shared" si="37"/>
        <v>15</v>
      </c>
      <c r="J416" s="91">
        <f t="shared" si="37"/>
        <v>17</v>
      </c>
      <c r="K416" s="91">
        <f t="shared" si="37"/>
        <v>14</v>
      </c>
      <c r="L416" s="91">
        <f t="shared" si="37"/>
        <v>6</v>
      </c>
      <c r="M416" s="91">
        <f t="shared" si="37"/>
        <v>8</v>
      </c>
      <c r="N416" s="91">
        <f t="shared" si="37"/>
        <v>10</v>
      </c>
      <c r="O416" s="91">
        <f t="shared" si="37"/>
        <v>0</v>
      </c>
      <c r="P416" s="91">
        <f t="shared" si="37"/>
        <v>0</v>
      </c>
    </row>
    <row r="417" spans="1:16" s="83" customFormat="1" x14ac:dyDescent="0.25">
      <c r="A417" s="94" t="s">
        <v>14</v>
      </c>
      <c r="B417" s="91"/>
      <c r="C417" s="91">
        <f>SUM(C410:C416)</f>
        <v>0</v>
      </c>
      <c r="D417" s="91">
        <f t="shared" ref="D417:P417" si="38">SUM(D410:D416)</f>
        <v>32</v>
      </c>
      <c r="E417" s="91">
        <f t="shared" si="38"/>
        <v>154</v>
      </c>
      <c r="F417" s="91">
        <f t="shared" si="38"/>
        <v>265</v>
      </c>
      <c r="G417" s="91">
        <f t="shared" si="38"/>
        <v>390</v>
      </c>
      <c r="H417" s="91">
        <f t="shared" si="38"/>
        <v>398</v>
      </c>
      <c r="I417" s="91">
        <f t="shared" si="38"/>
        <v>371</v>
      </c>
      <c r="J417" s="91">
        <f t="shared" si="38"/>
        <v>354</v>
      </c>
      <c r="K417" s="91">
        <f t="shared" si="38"/>
        <v>255</v>
      </c>
      <c r="L417" s="91">
        <f t="shared" si="38"/>
        <v>328</v>
      </c>
      <c r="M417" s="91">
        <f t="shared" si="38"/>
        <v>290</v>
      </c>
      <c r="N417" s="91">
        <f t="shared" si="38"/>
        <v>27</v>
      </c>
      <c r="O417" s="91">
        <f t="shared" si="38"/>
        <v>0</v>
      </c>
      <c r="P417" s="91">
        <f t="shared" si="38"/>
        <v>0</v>
      </c>
    </row>
    <row r="418" spans="1:16" s="83" customFormat="1" ht="16.5" thickBot="1" x14ac:dyDescent="0.3">
      <c r="A418" s="105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7" t="s">
        <v>15</v>
      </c>
      <c r="O418" s="106"/>
      <c r="P418" s="108">
        <f>SUM(C417:P417)</f>
        <v>2864</v>
      </c>
    </row>
    <row r="419" spans="1:16" x14ac:dyDescent="0.25">
      <c r="A419" s="40"/>
      <c r="N419" s="43"/>
      <c r="O419" s="42"/>
      <c r="P419" s="42"/>
    </row>
  </sheetData>
  <sheetProtection algorithmName="SHA-512" hashValue="cZXa+C9+nLKVA/B4ZE7NorsyRhWKSdp4tkn6NuibVgoYyvLbibDcbC0mVsJADr5E1t9vyRTKIxqw7ct4co6BpA==" saltValue="b2S1mJvJLBvCI0/fKUg4gQ==" spinCount="100000" sheet="1" objects="1" scenarios="1" selectLockedCells="1"/>
  <mergeCells count="35">
    <mergeCell ref="A70:B70"/>
    <mergeCell ref="A1:P1"/>
    <mergeCell ref="A5:B5"/>
    <mergeCell ref="A18:B18"/>
    <mergeCell ref="A31:B31"/>
    <mergeCell ref="A44:B44"/>
    <mergeCell ref="A57:B57"/>
    <mergeCell ref="A148:B148"/>
    <mergeCell ref="A83:B83"/>
    <mergeCell ref="A96:B96"/>
    <mergeCell ref="A109:B109"/>
    <mergeCell ref="A122:B122"/>
    <mergeCell ref="A135:B135"/>
    <mergeCell ref="A226:B226"/>
    <mergeCell ref="A161:B161"/>
    <mergeCell ref="A174:B174"/>
    <mergeCell ref="A187:B187"/>
    <mergeCell ref="A200:B200"/>
    <mergeCell ref="A213:B213"/>
    <mergeCell ref="A304:B304"/>
    <mergeCell ref="A239:B239"/>
    <mergeCell ref="A252:B252"/>
    <mergeCell ref="A265:B265"/>
    <mergeCell ref="A278:B278"/>
    <mergeCell ref="A291:B291"/>
    <mergeCell ref="A384:B384"/>
    <mergeCell ref="A397:B397"/>
    <mergeCell ref="A411:B411"/>
    <mergeCell ref="A371:B371"/>
    <mergeCell ref="A317:B317"/>
    <mergeCell ref="A330:B330"/>
    <mergeCell ref="A343:B343"/>
    <mergeCell ref="A347:B347"/>
    <mergeCell ref="A357:B357"/>
    <mergeCell ref="A361:B36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P12"/>
  <sheetViews>
    <sheetView workbookViewId="0">
      <selection activeCell="O19" sqref="O19"/>
    </sheetView>
  </sheetViews>
  <sheetFormatPr defaultRowHeight="15.75" x14ac:dyDescent="0.25"/>
  <cols>
    <col min="1" max="1" width="9.140625" style="3"/>
    <col min="2" max="2" width="18.85546875" style="3" customWidth="1"/>
    <col min="3" max="256" width="9.140625" style="3"/>
    <col min="257" max="257" width="18.85546875" style="3" customWidth="1"/>
    <col min="258" max="512" width="9.140625" style="3"/>
    <col min="513" max="513" width="18.85546875" style="3" customWidth="1"/>
    <col min="514" max="768" width="9.140625" style="3"/>
    <col min="769" max="769" width="18.85546875" style="3" customWidth="1"/>
    <col min="770" max="1024" width="9.140625" style="3"/>
    <col min="1025" max="1025" width="18.85546875" style="3" customWidth="1"/>
    <col min="1026" max="1280" width="9.140625" style="3"/>
    <col min="1281" max="1281" width="18.85546875" style="3" customWidth="1"/>
    <col min="1282" max="1536" width="9.140625" style="3"/>
    <col min="1537" max="1537" width="18.85546875" style="3" customWidth="1"/>
    <col min="1538" max="1792" width="9.140625" style="3"/>
    <col min="1793" max="1793" width="18.85546875" style="3" customWidth="1"/>
    <col min="1794" max="2048" width="9.140625" style="3"/>
    <col min="2049" max="2049" width="18.85546875" style="3" customWidth="1"/>
    <col min="2050" max="2304" width="9.140625" style="3"/>
    <col min="2305" max="2305" width="18.85546875" style="3" customWidth="1"/>
    <col min="2306" max="2560" width="9.140625" style="3"/>
    <col min="2561" max="2561" width="18.85546875" style="3" customWidth="1"/>
    <col min="2562" max="2816" width="9.140625" style="3"/>
    <col min="2817" max="2817" width="18.85546875" style="3" customWidth="1"/>
    <col min="2818" max="3072" width="9.140625" style="3"/>
    <col min="3073" max="3073" width="18.85546875" style="3" customWidth="1"/>
    <col min="3074" max="3328" width="9.140625" style="3"/>
    <col min="3329" max="3329" width="18.85546875" style="3" customWidth="1"/>
    <col min="3330" max="3584" width="9.140625" style="3"/>
    <col min="3585" max="3585" width="18.85546875" style="3" customWidth="1"/>
    <col min="3586" max="3840" width="9.140625" style="3"/>
    <col min="3841" max="3841" width="18.85546875" style="3" customWidth="1"/>
    <col min="3842" max="4096" width="9.140625" style="3"/>
    <col min="4097" max="4097" width="18.85546875" style="3" customWidth="1"/>
    <col min="4098" max="4352" width="9.140625" style="3"/>
    <col min="4353" max="4353" width="18.85546875" style="3" customWidth="1"/>
    <col min="4354" max="4608" width="9.140625" style="3"/>
    <col min="4609" max="4609" width="18.85546875" style="3" customWidth="1"/>
    <col min="4610" max="4864" width="9.140625" style="3"/>
    <col min="4865" max="4865" width="18.85546875" style="3" customWidth="1"/>
    <col min="4866" max="5120" width="9.140625" style="3"/>
    <col min="5121" max="5121" width="18.85546875" style="3" customWidth="1"/>
    <col min="5122" max="5376" width="9.140625" style="3"/>
    <col min="5377" max="5377" width="18.85546875" style="3" customWidth="1"/>
    <col min="5378" max="5632" width="9.140625" style="3"/>
    <col min="5633" max="5633" width="18.85546875" style="3" customWidth="1"/>
    <col min="5634" max="5888" width="9.140625" style="3"/>
    <col min="5889" max="5889" width="18.85546875" style="3" customWidth="1"/>
    <col min="5890" max="6144" width="9.140625" style="3"/>
    <col min="6145" max="6145" width="18.85546875" style="3" customWidth="1"/>
    <col min="6146" max="6400" width="9.140625" style="3"/>
    <col min="6401" max="6401" width="18.85546875" style="3" customWidth="1"/>
    <col min="6402" max="6656" width="9.140625" style="3"/>
    <col min="6657" max="6657" width="18.85546875" style="3" customWidth="1"/>
    <col min="6658" max="6912" width="9.140625" style="3"/>
    <col min="6913" max="6913" width="18.85546875" style="3" customWidth="1"/>
    <col min="6914" max="7168" width="9.140625" style="3"/>
    <col min="7169" max="7169" width="18.85546875" style="3" customWidth="1"/>
    <col min="7170" max="7424" width="9.140625" style="3"/>
    <col min="7425" max="7425" width="18.85546875" style="3" customWidth="1"/>
    <col min="7426" max="7680" width="9.140625" style="3"/>
    <col min="7681" max="7681" width="18.85546875" style="3" customWidth="1"/>
    <col min="7682" max="7936" width="9.140625" style="3"/>
    <col min="7937" max="7937" width="18.85546875" style="3" customWidth="1"/>
    <col min="7938" max="8192" width="9.140625" style="3"/>
    <col min="8193" max="8193" width="18.85546875" style="3" customWidth="1"/>
    <col min="8194" max="8448" width="9.140625" style="3"/>
    <col min="8449" max="8449" width="18.85546875" style="3" customWidth="1"/>
    <col min="8450" max="8704" width="9.140625" style="3"/>
    <col min="8705" max="8705" width="18.85546875" style="3" customWidth="1"/>
    <col min="8706" max="8960" width="9.140625" style="3"/>
    <col min="8961" max="8961" width="18.85546875" style="3" customWidth="1"/>
    <col min="8962" max="9216" width="9.140625" style="3"/>
    <col min="9217" max="9217" width="18.85546875" style="3" customWidth="1"/>
    <col min="9218" max="9472" width="9.140625" style="3"/>
    <col min="9473" max="9473" width="18.85546875" style="3" customWidth="1"/>
    <col min="9474" max="9728" width="9.140625" style="3"/>
    <col min="9729" max="9729" width="18.85546875" style="3" customWidth="1"/>
    <col min="9730" max="9984" width="9.140625" style="3"/>
    <col min="9985" max="9985" width="18.85546875" style="3" customWidth="1"/>
    <col min="9986" max="10240" width="9.140625" style="3"/>
    <col min="10241" max="10241" width="18.85546875" style="3" customWidth="1"/>
    <col min="10242" max="10496" width="9.140625" style="3"/>
    <col min="10497" max="10497" width="18.85546875" style="3" customWidth="1"/>
    <col min="10498" max="10752" width="9.140625" style="3"/>
    <col min="10753" max="10753" width="18.85546875" style="3" customWidth="1"/>
    <col min="10754" max="11008" width="9.140625" style="3"/>
    <col min="11009" max="11009" width="18.85546875" style="3" customWidth="1"/>
    <col min="11010" max="11264" width="9.140625" style="3"/>
    <col min="11265" max="11265" width="18.85546875" style="3" customWidth="1"/>
    <col min="11266" max="11520" width="9.140625" style="3"/>
    <col min="11521" max="11521" width="18.85546875" style="3" customWidth="1"/>
    <col min="11522" max="11776" width="9.140625" style="3"/>
    <col min="11777" max="11777" width="18.85546875" style="3" customWidth="1"/>
    <col min="11778" max="12032" width="9.140625" style="3"/>
    <col min="12033" max="12033" width="18.85546875" style="3" customWidth="1"/>
    <col min="12034" max="12288" width="9.140625" style="3"/>
    <col min="12289" max="12289" width="18.85546875" style="3" customWidth="1"/>
    <col min="12290" max="12544" width="9.140625" style="3"/>
    <col min="12545" max="12545" width="18.85546875" style="3" customWidth="1"/>
    <col min="12546" max="12800" width="9.140625" style="3"/>
    <col min="12801" max="12801" width="18.85546875" style="3" customWidth="1"/>
    <col min="12802" max="13056" width="9.140625" style="3"/>
    <col min="13057" max="13057" width="18.85546875" style="3" customWidth="1"/>
    <col min="13058" max="13312" width="9.140625" style="3"/>
    <col min="13313" max="13313" width="18.85546875" style="3" customWidth="1"/>
    <col min="13314" max="13568" width="9.140625" style="3"/>
    <col min="13569" max="13569" width="18.85546875" style="3" customWidth="1"/>
    <col min="13570" max="13824" width="9.140625" style="3"/>
    <col min="13825" max="13825" width="18.85546875" style="3" customWidth="1"/>
    <col min="13826" max="14080" width="9.140625" style="3"/>
    <col min="14081" max="14081" width="18.85546875" style="3" customWidth="1"/>
    <col min="14082" max="14336" width="9.140625" style="3"/>
    <col min="14337" max="14337" width="18.85546875" style="3" customWidth="1"/>
    <col min="14338" max="14592" width="9.140625" style="3"/>
    <col min="14593" max="14593" width="18.85546875" style="3" customWidth="1"/>
    <col min="14594" max="14848" width="9.140625" style="3"/>
    <col min="14849" max="14849" width="18.85546875" style="3" customWidth="1"/>
    <col min="14850" max="15104" width="9.140625" style="3"/>
    <col min="15105" max="15105" width="18.85546875" style="3" customWidth="1"/>
    <col min="15106" max="15360" width="9.140625" style="3"/>
    <col min="15361" max="15361" width="18.85546875" style="3" customWidth="1"/>
    <col min="15362" max="15616" width="9.140625" style="3"/>
    <col min="15617" max="15617" width="18.85546875" style="3" customWidth="1"/>
    <col min="15618" max="15872" width="9.140625" style="3"/>
    <col min="15873" max="15873" width="18.85546875" style="3" customWidth="1"/>
    <col min="15874" max="16128" width="9.140625" style="3"/>
    <col min="16129" max="16129" width="18.85546875" style="3" customWidth="1"/>
    <col min="16130" max="16384" width="9.140625" style="3"/>
  </cols>
  <sheetData>
    <row r="1" spans="1:16" ht="23.25" x14ac:dyDescent="0.35">
      <c r="A1" s="141" t="s">
        <v>218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</row>
    <row r="2" spans="1:16" ht="16.5" thickBot="1" x14ac:dyDescent="0.3">
      <c r="A2" s="69"/>
      <c r="B2" s="69"/>
      <c r="C2" s="69"/>
      <c r="D2" s="69"/>
      <c r="E2" s="69"/>
      <c r="F2" s="69"/>
      <c r="G2" s="69"/>
      <c r="H2" s="80" t="s">
        <v>219</v>
      </c>
      <c r="I2" s="69"/>
      <c r="J2" s="69"/>
      <c r="K2" s="69"/>
      <c r="L2" s="69"/>
      <c r="M2" s="69"/>
      <c r="N2" s="69"/>
      <c r="O2" s="69"/>
      <c r="P2" s="69"/>
    </row>
    <row r="3" spans="1:16" ht="16.5" thickBot="1" x14ac:dyDescent="0.3">
      <c r="A3" s="8"/>
      <c r="B3" s="9"/>
      <c r="C3" s="70" t="s">
        <v>0</v>
      </c>
      <c r="D3" s="71" t="s">
        <v>1</v>
      </c>
      <c r="E3" s="71" t="s">
        <v>2</v>
      </c>
      <c r="F3" s="71" t="s">
        <v>3</v>
      </c>
      <c r="G3" s="71" t="s">
        <v>4</v>
      </c>
      <c r="H3" s="71" t="s">
        <v>5</v>
      </c>
      <c r="I3" s="71" t="s">
        <v>6</v>
      </c>
      <c r="J3" s="71" t="s">
        <v>7</v>
      </c>
      <c r="K3" s="71" t="s">
        <v>8</v>
      </c>
      <c r="L3" s="71" t="s">
        <v>9</v>
      </c>
      <c r="M3" s="71" t="s">
        <v>10</v>
      </c>
      <c r="N3" s="71" t="s">
        <v>11</v>
      </c>
      <c r="O3" s="71" t="s">
        <v>12</v>
      </c>
      <c r="P3" s="71" t="s">
        <v>13</v>
      </c>
    </row>
    <row r="4" spans="1:16" x14ac:dyDescent="0.25">
      <c r="A4" s="72" t="s">
        <v>16</v>
      </c>
      <c r="B4" s="73"/>
      <c r="C4" s="28">
        <f>SUM(September!C$410, October!C$410)</f>
        <v>0</v>
      </c>
      <c r="D4" s="28">
        <f>SUM(September!D$410, October!D$410)</f>
        <v>16</v>
      </c>
      <c r="E4" s="28">
        <f>SUM(September!E$410, October!E$410)</f>
        <v>91</v>
      </c>
      <c r="F4" s="28">
        <f>SUM(September!F$410, October!F$410)</f>
        <v>310</v>
      </c>
      <c r="G4" s="28">
        <f>SUM(September!G$410, October!G$410)</f>
        <v>361</v>
      </c>
      <c r="H4" s="28">
        <f>SUM(September!H$410, October!H$410)</f>
        <v>302</v>
      </c>
      <c r="I4" s="28">
        <f>SUM(September!I$410, October!I$410)</f>
        <v>278</v>
      </c>
      <c r="J4" s="28">
        <f>SUM(September!J$410, October!J$410)</f>
        <v>263</v>
      </c>
      <c r="K4" s="28">
        <f>SUM(September!K$410, October!K$410)</f>
        <v>184</v>
      </c>
      <c r="L4" s="28">
        <f>SUM(September!L$410, October!L$410)</f>
        <v>315</v>
      </c>
      <c r="M4" s="28">
        <f>SUM(September!M$410, October!M$410)</f>
        <v>581</v>
      </c>
      <c r="N4" s="28">
        <f>SUM(September!N$410, October!N$410)</f>
        <v>337</v>
      </c>
      <c r="O4" s="28">
        <f>SUM(September!O$410, October!O$410)</f>
        <v>0</v>
      </c>
      <c r="P4" s="28">
        <f>SUM(September!P$410, October!P$410)</f>
        <v>0</v>
      </c>
    </row>
    <row r="5" spans="1:16" x14ac:dyDescent="0.25">
      <c r="A5" s="142" t="s">
        <v>17</v>
      </c>
      <c r="B5" s="143"/>
      <c r="C5" s="28">
        <f>SUM(September!C411, October!C411)</f>
        <v>0</v>
      </c>
      <c r="D5" s="28">
        <f>SUM(September!D411, October!D411)</f>
        <v>18</v>
      </c>
      <c r="E5" s="28">
        <f>SUM(September!E411, October!E411)</f>
        <v>14</v>
      </c>
      <c r="F5" s="28">
        <f>SUM(September!F411, October!F411)</f>
        <v>38</v>
      </c>
      <c r="G5" s="28">
        <f>SUM(September!G411, October!G411)</f>
        <v>32</v>
      </c>
      <c r="H5" s="28">
        <f>SUM(September!H411, October!H411)</f>
        <v>18</v>
      </c>
      <c r="I5" s="28">
        <f>SUM(September!I411, October!I411)</f>
        <v>14</v>
      </c>
      <c r="J5" s="28">
        <f>SUM(September!J411, October!J411)</f>
        <v>7</v>
      </c>
      <c r="K5" s="28">
        <f>SUM(September!K411, October!K411)</f>
        <v>11</v>
      </c>
      <c r="L5" s="28">
        <f>SUM(September!L411, October!L411)</f>
        <v>11</v>
      </c>
      <c r="M5" s="28">
        <f>SUM(September!M411, October!M411)</f>
        <v>4</v>
      </c>
      <c r="N5" s="28">
        <f>SUM(September!N411, October!N411)</f>
        <v>0</v>
      </c>
      <c r="O5" s="28">
        <f>SUM(September!O411, October!O411)</f>
        <v>0</v>
      </c>
      <c r="P5" s="28">
        <f>SUM(September!P411, October!P411)</f>
        <v>0</v>
      </c>
    </row>
    <row r="6" spans="1:16" x14ac:dyDescent="0.25">
      <c r="A6" s="72" t="s">
        <v>18</v>
      </c>
      <c r="B6" s="72"/>
      <c r="C6" s="28">
        <f>SUM(September!C412, October!C412)</f>
        <v>0</v>
      </c>
      <c r="D6" s="28">
        <f>SUM(September!D412, October!D412)</f>
        <v>11</v>
      </c>
      <c r="E6" s="28">
        <f>SUM(September!E412, October!E412)</f>
        <v>33</v>
      </c>
      <c r="F6" s="28">
        <f>SUM(September!F412, October!F412)</f>
        <v>40</v>
      </c>
      <c r="G6" s="28">
        <f>SUM(September!G412, October!G412)</f>
        <v>33</v>
      </c>
      <c r="H6" s="28">
        <f>SUM(September!H412, October!H412)</f>
        <v>38</v>
      </c>
      <c r="I6" s="28">
        <f>SUM(September!I412, October!I412)</f>
        <v>12</v>
      </c>
      <c r="J6" s="28">
        <f>SUM(September!J412, October!J412)</f>
        <v>5</v>
      </c>
      <c r="K6" s="28">
        <f>SUM(September!K412, October!K412)</f>
        <v>29</v>
      </c>
      <c r="L6" s="28">
        <f>SUM(September!L412, October!L412)</f>
        <v>16</v>
      </c>
      <c r="M6" s="28">
        <f>SUM(September!M412, October!M412)</f>
        <v>6</v>
      </c>
      <c r="N6" s="28">
        <f>SUM(September!N412, October!N412)</f>
        <v>7</v>
      </c>
      <c r="O6" s="28">
        <f>SUM(September!O412, October!O412)</f>
        <v>0</v>
      </c>
      <c r="P6" s="28">
        <f>SUM(September!P412, October!P412)</f>
        <v>0</v>
      </c>
    </row>
    <row r="7" spans="1:16" x14ac:dyDescent="0.25">
      <c r="A7" s="72" t="s">
        <v>19</v>
      </c>
      <c r="B7" s="72"/>
      <c r="C7" s="28">
        <f>SUM(September!C413, October!C413)</f>
        <v>0</v>
      </c>
      <c r="D7" s="28">
        <f>SUM(September!D413, October!D413)</f>
        <v>43</v>
      </c>
      <c r="E7" s="28">
        <f>SUM(September!E413, October!E413)</f>
        <v>50</v>
      </c>
      <c r="F7" s="28">
        <f>SUM(September!F413, October!F413)</f>
        <v>38</v>
      </c>
      <c r="G7" s="28">
        <f>SUM(September!G413, October!G413)</f>
        <v>43</v>
      </c>
      <c r="H7" s="28">
        <f>SUM(September!H413, October!H413)</f>
        <v>46</v>
      </c>
      <c r="I7" s="28">
        <f>SUM(September!I413, October!I413)</f>
        <v>19</v>
      </c>
      <c r="J7" s="28">
        <f>SUM(September!J413, October!J413)</f>
        <v>24</v>
      </c>
      <c r="K7" s="28">
        <f>SUM(September!K413, October!K413)</f>
        <v>31</v>
      </c>
      <c r="L7" s="28">
        <f>SUM(September!L413, October!L413)</f>
        <v>22</v>
      </c>
      <c r="M7" s="28">
        <f>SUM(September!M413, October!M413)</f>
        <v>40</v>
      </c>
      <c r="N7" s="28">
        <f>SUM(September!N413, October!N413)</f>
        <v>31</v>
      </c>
      <c r="O7" s="28">
        <f>SUM(September!O413, October!O413)</f>
        <v>0</v>
      </c>
      <c r="P7" s="28">
        <f>SUM(September!P413, October!P413)</f>
        <v>0</v>
      </c>
    </row>
    <row r="8" spans="1:16" x14ac:dyDescent="0.25">
      <c r="A8" s="72" t="s">
        <v>20</v>
      </c>
      <c r="B8" s="72"/>
      <c r="C8" s="28">
        <f>SUM(September!C414, October!C414)</f>
        <v>0</v>
      </c>
      <c r="D8" s="28">
        <f>SUM(September!D414, October!D414)</f>
        <v>43</v>
      </c>
      <c r="E8" s="28">
        <f>SUM(September!E414, October!E414)</f>
        <v>31</v>
      </c>
      <c r="F8" s="28">
        <f>SUM(September!F414, October!F414)</f>
        <v>49</v>
      </c>
      <c r="G8" s="28">
        <f>SUM(September!G414, October!G414)</f>
        <v>52</v>
      </c>
      <c r="H8" s="28">
        <f>SUM(September!H414, October!H414)</f>
        <v>50</v>
      </c>
      <c r="I8" s="28">
        <f>SUM(September!I414, October!I414)</f>
        <v>15</v>
      </c>
      <c r="J8" s="28">
        <f>SUM(September!J414, October!J414)</f>
        <v>16</v>
      </c>
      <c r="K8" s="28">
        <f>SUM(September!K414, October!K414)</f>
        <v>52</v>
      </c>
      <c r="L8" s="28">
        <f>SUM(September!L414, October!L414)</f>
        <v>29</v>
      </c>
      <c r="M8" s="28">
        <f>SUM(September!M414, October!M414)</f>
        <v>53</v>
      </c>
      <c r="N8" s="28">
        <f>SUM(September!N414, October!N414)</f>
        <v>56</v>
      </c>
      <c r="O8" s="28">
        <f>SUM(September!O414, October!O414)</f>
        <v>0</v>
      </c>
      <c r="P8" s="28">
        <f>SUM(September!P414, October!P414)</f>
        <v>0</v>
      </c>
    </row>
    <row r="9" spans="1:16" x14ac:dyDescent="0.25">
      <c r="A9" s="77" t="s">
        <v>120</v>
      </c>
      <c r="B9" s="78"/>
      <c r="C9" s="28">
        <f>SUM(September!C415, October!C415)</f>
        <v>0</v>
      </c>
      <c r="D9" s="28">
        <f>SUM(September!D415, October!D415)</f>
        <v>17</v>
      </c>
      <c r="E9" s="28">
        <f>SUM(September!E415, October!E415)</f>
        <v>24</v>
      </c>
      <c r="F9" s="28">
        <f>SUM(September!F415, October!F415)</f>
        <v>36</v>
      </c>
      <c r="G9" s="28">
        <f>SUM(September!G415, October!G415)</f>
        <v>77</v>
      </c>
      <c r="H9" s="28">
        <f>SUM(September!H415, October!H415)</f>
        <v>62</v>
      </c>
      <c r="I9" s="28">
        <f>SUM(September!I415, October!I415)</f>
        <v>18</v>
      </c>
      <c r="J9" s="28">
        <f>SUM(September!J415, October!J415)</f>
        <v>22</v>
      </c>
      <c r="K9" s="28">
        <f>SUM(September!K415, October!K415)</f>
        <v>31</v>
      </c>
      <c r="L9" s="28">
        <f>SUM(September!L415, October!L415)</f>
        <v>19</v>
      </c>
      <c r="M9" s="28">
        <f>SUM(September!M415, October!M415)</f>
        <v>15</v>
      </c>
      <c r="N9" s="28">
        <f>SUM(September!N415, October!N415)</f>
        <v>12</v>
      </c>
      <c r="O9" s="28">
        <f>SUM(September!O415, October!O415)</f>
        <v>0</v>
      </c>
      <c r="P9" s="28">
        <f>SUM(September!P415, October!P415)</f>
        <v>0</v>
      </c>
    </row>
    <row r="10" spans="1:16" x14ac:dyDescent="0.25">
      <c r="A10" s="77" t="s">
        <v>22</v>
      </c>
      <c r="B10" s="78"/>
      <c r="C10" s="28">
        <f>SUM(September!C416, October!C416)</f>
        <v>0</v>
      </c>
      <c r="D10" s="28">
        <f>SUM(September!D416, October!D416)</f>
        <v>5</v>
      </c>
      <c r="E10" s="28">
        <f>SUM(September!E416, October!E416)</f>
        <v>29</v>
      </c>
      <c r="F10" s="28">
        <f>SUM(September!F416, October!F416)</f>
        <v>41</v>
      </c>
      <c r="G10" s="28">
        <f>SUM(September!G416, October!G416)</f>
        <v>34</v>
      </c>
      <c r="H10" s="28">
        <f>SUM(September!H416, October!H416)</f>
        <v>14</v>
      </c>
      <c r="I10" s="28">
        <f>SUM(September!I416, October!I416)</f>
        <v>15</v>
      </c>
      <c r="J10" s="28">
        <f>SUM(September!J416, October!J416)</f>
        <v>17</v>
      </c>
      <c r="K10" s="28">
        <f>SUM(September!K416, October!K416)</f>
        <v>20</v>
      </c>
      <c r="L10" s="28">
        <f>SUM(September!L416, October!L416)</f>
        <v>24</v>
      </c>
      <c r="M10" s="28">
        <f>SUM(September!M416, October!M416)</f>
        <v>29</v>
      </c>
      <c r="N10" s="28">
        <f>SUM(September!N416, October!N416)</f>
        <v>28</v>
      </c>
      <c r="O10" s="28">
        <f>SUM(September!O416, October!O416)</f>
        <v>0</v>
      </c>
      <c r="P10" s="28">
        <f>SUM(September!P416, October!P416)</f>
        <v>0</v>
      </c>
    </row>
    <row r="11" spans="1:16" x14ac:dyDescent="0.25">
      <c r="A11" s="74" t="s">
        <v>14</v>
      </c>
      <c r="B11" s="72"/>
      <c r="C11" s="76">
        <f>SUM(C4:C10)</f>
        <v>0</v>
      </c>
      <c r="D11" s="76">
        <f>SUM(D4:D10)</f>
        <v>153</v>
      </c>
      <c r="E11" s="76">
        <f t="shared" ref="E11:P11" si="0">SUM(E4:E10)</f>
        <v>272</v>
      </c>
      <c r="F11" s="76">
        <f t="shared" si="0"/>
        <v>552</v>
      </c>
      <c r="G11" s="76">
        <f t="shared" si="0"/>
        <v>632</v>
      </c>
      <c r="H11" s="76">
        <f t="shared" si="0"/>
        <v>530</v>
      </c>
      <c r="I11" s="76">
        <f t="shared" si="0"/>
        <v>371</v>
      </c>
      <c r="J11" s="76">
        <f t="shared" si="0"/>
        <v>354</v>
      </c>
      <c r="K11" s="76">
        <f t="shared" si="0"/>
        <v>358</v>
      </c>
      <c r="L11" s="76">
        <f t="shared" si="0"/>
        <v>436</v>
      </c>
      <c r="M11" s="76">
        <f t="shared" si="0"/>
        <v>728</v>
      </c>
      <c r="N11" s="76">
        <f t="shared" si="0"/>
        <v>471</v>
      </c>
      <c r="O11" s="76">
        <f t="shared" si="0"/>
        <v>0</v>
      </c>
      <c r="P11" s="76">
        <f t="shared" si="0"/>
        <v>0</v>
      </c>
    </row>
    <row r="12" spans="1:16" x14ac:dyDescent="0.25">
      <c r="N12" s="15" t="s">
        <v>15</v>
      </c>
      <c r="P12" s="75">
        <f>SUM(C11:P11)</f>
        <v>4857</v>
      </c>
    </row>
  </sheetData>
  <sheetProtection sheet="1" objects="1" scenarios="1" selectLockedCells="1"/>
  <mergeCells count="2">
    <mergeCell ref="A1:P1"/>
    <mergeCell ref="A5:B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May</vt:lpstr>
      <vt:lpstr>June</vt:lpstr>
      <vt:lpstr>July</vt:lpstr>
      <vt:lpstr>Aug</vt:lpstr>
      <vt:lpstr>June 1-Aug 31</vt:lpstr>
      <vt:lpstr>September</vt:lpstr>
      <vt:lpstr>October</vt:lpstr>
      <vt:lpstr>Sept - October</vt:lpstr>
    </vt:vector>
  </TitlesOfParts>
  <Company>Minneapolis Park and Recreation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YBryn@minneapolisparks.org</dc:creator>
  <cp:lastModifiedBy>Yarri Bryn</cp:lastModifiedBy>
  <cp:lastPrinted>2012-01-06T20:10:22Z</cp:lastPrinted>
  <dcterms:created xsi:type="dcterms:W3CDTF">2012-01-06T18:21:26Z</dcterms:created>
  <dcterms:modified xsi:type="dcterms:W3CDTF">2021-07-21T21:48:51Z</dcterms:modified>
</cp:coreProperties>
</file>