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PV\Year 1\Advanced Computer Architecture\MyProject\"/>
    </mc:Choice>
  </mc:AlternateContent>
  <xr:revisionPtr revIDLastSave="0" documentId="13_ncr:1_{1AFD11E8-BCFE-43C7-A4DB-A901AA1C9A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Q64" i="1"/>
  <c r="Q63" i="1"/>
  <c r="Q62" i="1"/>
  <c r="Q51" i="1"/>
  <c r="Q37" i="1"/>
  <c r="Q23" i="1"/>
  <c r="Q22" i="1"/>
  <c r="Q14" i="1"/>
  <c r="Q13" i="1"/>
  <c r="Q12" i="1"/>
  <c r="Q11" i="1"/>
  <c r="Q10" i="1"/>
  <c r="J80" i="1"/>
  <c r="Q80" i="1" s="1"/>
  <c r="J79" i="1"/>
  <c r="Q79" i="1" s="1"/>
  <c r="J78" i="1"/>
  <c r="Q78" i="1" s="1"/>
  <c r="J77" i="1"/>
  <c r="Q77" i="1" s="1"/>
  <c r="J76" i="1"/>
  <c r="Q76" i="1" s="1"/>
  <c r="J66" i="1"/>
  <c r="Q66" i="1" s="1"/>
  <c r="J65" i="1"/>
  <c r="J64" i="1"/>
  <c r="J63" i="1"/>
  <c r="J62" i="1"/>
  <c r="J51" i="1"/>
  <c r="J50" i="1"/>
  <c r="Q50" i="1" s="1"/>
  <c r="J49" i="1"/>
  <c r="Q49" i="1" s="1"/>
  <c r="J48" i="1"/>
  <c r="Q48" i="1" s="1"/>
  <c r="J47" i="1"/>
  <c r="Q47" i="1" s="1"/>
  <c r="J37" i="1"/>
  <c r="J36" i="1"/>
  <c r="Q36" i="1" s="1"/>
  <c r="J35" i="1"/>
  <c r="Q35" i="1" s="1"/>
  <c r="J34" i="1"/>
  <c r="Q34" i="1" s="1"/>
  <c r="J33" i="1"/>
  <c r="Q33" i="1" s="1"/>
  <c r="J21" i="1"/>
  <c r="Q21" i="1" s="1"/>
  <c r="J25" i="1"/>
  <c r="Q25" i="1" s="1"/>
  <c r="J24" i="1"/>
  <c r="Q24" i="1" s="1"/>
  <c r="J23" i="1"/>
  <c r="J22" i="1"/>
  <c r="J14" i="1"/>
  <c r="J13" i="1"/>
  <c r="J12" i="1"/>
  <c r="J10" i="1"/>
  <c r="J11" i="1"/>
  <c r="L35" i="1"/>
  <c r="I25" i="1"/>
  <c r="P25" i="1" s="1"/>
  <c r="L80" i="1"/>
  <c r="L79" i="1"/>
  <c r="L78" i="1"/>
  <c r="L77" i="1"/>
  <c r="L76" i="1"/>
  <c r="L66" i="1"/>
  <c r="L65" i="1"/>
  <c r="L64" i="1"/>
  <c r="L63" i="1"/>
  <c r="L62" i="1"/>
  <c r="L51" i="1"/>
  <c r="L50" i="1"/>
  <c r="L49" i="1"/>
  <c r="L48" i="1"/>
  <c r="L47" i="1"/>
  <c r="L37" i="1"/>
  <c r="L36" i="1"/>
  <c r="L34" i="1"/>
  <c r="L33" i="1"/>
  <c r="L25" i="1"/>
  <c r="L24" i="1"/>
  <c r="L23" i="1"/>
  <c r="L22" i="1"/>
  <c r="L21" i="1"/>
  <c r="L14" i="1"/>
  <c r="L13" i="1"/>
  <c r="L12" i="1"/>
  <c r="L11" i="1"/>
  <c r="L10" i="1"/>
  <c r="K80" i="1"/>
  <c r="R80" i="1" s="1"/>
  <c r="K79" i="1"/>
  <c r="R79" i="1" s="1"/>
  <c r="K78" i="1"/>
  <c r="R78" i="1" s="1"/>
  <c r="K77" i="1"/>
  <c r="R77" i="1" s="1"/>
  <c r="K76" i="1"/>
  <c r="R76" i="1" s="1"/>
  <c r="K66" i="1"/>
  <c r="R66" i="1" s="1"/>
  <c r="K65" i="1"/>
  <c r="R65" i="1" s="1"/>
  <c r="K64" i="1"/>
  <c r="R64" i="1" s="1"/>
  <c r="K63" i="1"/>
  <c r="R63" i="1" s="1"/>
  <c r="K62" i="1"/>
  <c r="R62" i="1" s="1"/>
  <c r="K51" i="1"/>
  <c r="R51" i="1" s="1"/>
  <c r="K50" i="1"/>
  <c r="R50" i="1" s="1"/>
  <c r="K49" i="1"/>
  <c r="R49" i="1" s="1"/>
  <c r="K48" i="1"/>
  <c r="R48" i="1" s="1"/>
  <c r="K47" i="1"/>
  <c r="R47" i="1" s="1"/>
  <c r="K37" i="1"/>
  <c r="R37" i="1" s="1"/>
  <c r="K36" i="1"/>
  <c r="R36" i="1" s="1"/>
  <c r="K35" i="1"/>
  <c r="R35" i="1" s="1"/>
  <c r="K34" i="1"/>
  <c r="R34" i="1" s="1"/>
  <c r="K25" i="1"/>
  <c r="R25" i="1" s="1"/>
  <c r="K24" i="1"/>
  <c r="R24" i="1" s="1"/>
  <c r="K23" i="1"/>
  <c r="R23" i="1" s="1"/>
  <c r="K22" i="1"/>
  <c r="R22" i="1" s="1"/>
  <c r="K21" i="1"/>
  <c r="R21" i="1" s="1"/>
  <c r="K14" i="1"/>
  <c r="R14" i="1" s="1"/>
  <c r="K13" i="1"/>
  <c r="R13" i="1" s="1"/>
  <c r="K12" i="1"/>
  <c r="R12" i="1" s="1"/>
  <c r="K11" i="1"/>
  <c r="R11" i="1" s="1"/>
  <c r="K10" i="1"/>
  <c r="R10" i="1" s="1"/>
  <c r="K33" i="1"/>
  <c r="R33" i="1" s="1"/>
  <c r="I80" i="1"/>
  <c r="P80" i="1" s="1"/>
  <c r="I79" i="1"/>
  <c r="P79" i="1" s="1"/>
  <c r="I78" i="1"/>
  <c r="P78" i="1" s="1"/>
  <c r="I77" i="1"/>
  <c r="P77" i="1" s="1"/>
  <c r="I76" i="1"/>
  <c r="P76" i="1" s="1"/>
  <c r="I66" i="1"/>
  <c r="P66" i="1" s="1"/>
  <c r="I65" i="1"/>
  <c r="P65" i="1" s="1"/>
  <c r="I64" i="1"/>
  <c r="P64" i="1" s="1"/>
  <c r="I63" i="1"/>
  <c r="P63" i="1" s="1"/>
  <c r="I62" i="1"/>
  <c r="P62" i="1" s="1"/>
  <c r="I51" i="1"/>
  <c r="P51" i="1" s="1"/>
  <c r="I50" i="1"/>
  <c r="P50" i="1" s="1"/>
  <c r="I49" i="1"/>
  <c r="P49" i="1" s="1"/>
  <c r="I48" i="1"/>
  <c r="P48" i="1" s="1"/>
  <c r="I47" i="1"/>
  <c r="P47" i="1" s="1"/>
  <c r="I37" i="1"/>
  <c r="P37" i="1" s="1"/>
  <c r="I36" i="1"/>
  <c r="P36" i="1" s="1"/>
  <c r="I35" i="1"/>
  <c r="P35" i="1" s="1"/>
  <c r="I34" i="1"/>
  <c r="P34" i="1" s="1"/>
  <c r="I33" i="1"/>
  <c r="P33" i="1" s="1"/>
  <c r="I24" i="1"/>
  <c r="P24" i="1" s="1"/>
  <c r="I23" i="1"/>
  <c r="P23" i="1" s="1"/>
  <c r="I22" i="1"/>
  <c r="P22" i="1" s="1"/>
  <c r="I21" i="1"/>
  <c r="P21" i="1" s="1"/>
  <c r="I14" i="1"/>
  <c r="P14" i="1" s="1"/>
  <c r="I13" i="1"/>
  <c r="P13" i="1" s="1"/>
  <c r="I12" i="1"/>
  <c r="P12" i="1" s="1"/>
  <c r="I11" i="1"/>
  <c r="P11" i="1" s="1"/>
  <c r="I10" i="1"/>
  <c r="P10" i="1" s="1"/>
</calcChain>
</file>

<file path=xl/sharedStrings.xml><?xml version="1.0" encoding="utf-8"?>
<sst xmlns="http://schemas.openxmlformats.org/spreadsheetml/2006/main" count="123" uniqueCount="33">
  <si>
    <t xml:space="preserve">Matrix Size	</t>
  </si>
  <si>
    <t>NP</t>
  </si>
  <si>
    <t>S</t>
  </si>
  <si>
    <t>Sequential</t>
  </si>
  <si>
    <t>P</t>
  </si>
  <si>
    <t>Parallel</t>
  </si>
  <si>
    <t>Sp</t>
  </si>
  <si>
    <t>Speedup</t>
  </si>
  <si>
    <t>C</t>
  </si>
  <si>
    <t>Communication</t>
  </si>
  <si>
    <t>E</t>
  </si>
  <si>
    <t>Efficiency</t>
  </si>
  <si>
    <t>S mult(D)</t>
  </si>
  <si>
    <t>S mult(S)</t>
  </si>
  <si>
    <t>S inv</t>
  </si>
  <si>
    <t>P mult(D)</t>
  </si>
  <si>
    <t>P mult(S)</t>
  </si>
  <si>
    <t>P inv</t>
  </si>
  <si>
    <t>Sp (MultD)</t>
  </si>
  <si>
    <t>Sp (MultS)</t>
  </si>
  <si>
    <t>Sp (Inv)</t>
  </si>
  <si>
    <t>Theoretical Sp</t>
  </si>
  <si>
    <t>C % (MultD)</t>
  </si>
  <si>
    <t>C % (MultS)</t>
  </si>
  <si>
    <t>C % (Inv)</t>
  </si>
  <si>
    <t>E (MultD)</t>
  </si>
  <si>
    <t>E (MultS)</t>
  </si>
  <si>
    <t>E (Inv)</t>
  </si>
  <si>
    <t>Mult(D)</t>
  </si>
  <si>
    <t>Mult(S)</t>
  </si>
  <si>
    <t>Dense</t>
  </si>
  <si>
    <t>Sparse</t>
  </si>
  <si>
    <t>sparsity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</si>
</sst>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0" borderId="1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 Number of Processes (NP)</a:t>
            </a:r>
          </a:p>
          <a:p>
            <a:pPr>
              <a:defRPr/>
            </a:pPr>
            <a:r>
              <a:rPr lang="en-US"/>
              <a:t>Fat cluster / Strong Scalability / Intra 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Sheet1!$F$9</c:f>
              <c:strCache>
                <c:ptCount val="1"/>
                <c:pt idx="0">
                  <c:v>P mult(D)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93.189599999999999</c:v>
                </c:pt>
                <c:pt idx="1">
                  <c:v>46.540900000000001</c:v>
                </c:pt>
                <c:pt idx="2">
                  <c:v>23.003900000000002</c:v>
                </c:pt>
                <c:pt idx="3">
                  <c:v>11.8725</c:v>
                </c:pt>
                <c:pt idx="4">
                  <c:v>9.4088799999999999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E-421B-B1F0-656DE10C192D}"/>
            </c:ext>
          </c:extLst>
        </c:ser>
        <c:ser>
          <c:idx val="2"/>
          <c:order val="1"/>
          <c:tx>
            <c:strRef>
              <c:f>Sheet1!$H$9</c:f>
              <c:strCache>
                <c:ptCount val="1"/>
                <c:pt idx="0">
                  <c:v>P inv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Sheet1!$H$10:$H$14</c:f>
              <c:numCache>
                <c:formatCode>General</c:formatCode>
                <c:ptCount val="5"/>
                <c:pt idx="0">
                  <c:v>0.31990000000000002</c:v>
                </c:pt>
                <c:pt idx="1">
                  <c:v>0.1799</c:v>
                </c:pt>
                <c:pt idx="2">
                  <c:v>0.10150000000000001</c:v>
                </c:pt>
                <c:pt idx="3">
                  <c:v>6.0600000000000001E-2</c:v>
                </c:pt>
                <c:pt idx="4">
                  <c:v>4.02E-2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E-421B-B1F0-656DE10C192D}"/>
            </c:ext>
          </c:extLst>
        </c:ser>
        <c:ser>
          <c:idx val="0"/>
          <c:order val="2"/>
          <c:tx>
            <c:strRef>
              <c:f>Sheet1!$G$9</c:f>
              <c:strCache>
                <c:ptCount val="1"/>
                <c:pt idx="0">
                  <c:v>P mult(S)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Sheet1!$G$10:$G$14</c:f>
              <c:numCache>
                <c:formatCode>General</c:formatCode>
                <c:ptCount val="5"/>
                <c:pt idx="0">
                  <c:v>10.125</c:v>
                </c:pt>
                <c:pt idx="1">
                  <c:v>5.8445</c:v>
                </c:pt>
                <c:pt idx="2">
                  <c:v>3.1554500000000001</c:v>
                </c:pt>
                <c:pt idx="3">
                  <c:v>1.9215500000000001</c:v>
                </c:pt>
                <c:pt idx="4">
                  <c:v>1.35548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5-4D02-979C-7B4D2237E3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613583"/>
        <c:axId val="221613999"/>
      </c:lineChart>
      <c:catAx>
        <c:axId val="22161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13999"/>
        <c:crosses val="autoZero"/>
        <c:auto val="1"/>
        <c:lblAlgn val="ctr"/>
        <c:lblOffset val="100"/>
        <c:noMultiLvlLbl val="0"/>
      </c:catAx>
      <c:valAx>
        <c:axId val="2216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1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Efficiency vs. Number of Processes (NP)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Light cluster / Weak Scalability / Intra Regional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Sheet1!$P$46</c:f>
              <c:strCache>
                <c:ptCount val="1"/>
                <c:pt idx="0">
                  <c:v>E (MultD)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Sheet1!$P$47:$P$51</c:f>
              <c:numCache>
                <c:formatCode>General</c:formatCode>
                <c:ptCount val="5"/>
                <c:pt idx="0">
                  <c:v>0.85429464426729629</c:v>
                </c:pt>
                <c:pt idx="1">
                  <c:v>0.64165349959431184</c:v>
                </c:pt>
                <c:pt idx="2">
                  <c:v>0.55564361654383754</c:v>
                </c:pt>
                <c:pt idx="3">
                  <c:v>0.52912723078135948</c:v>
                </c:pt>
                <c:pt idx="4">
                  <c:v>0.54122897408507631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3-43C9-AF19-181714A8A48D}"/>
            </c:ext>
          </c:extLst>
        </c:ser>
        <c:ser>
          <c:idx val="2"/>
          <c:order val="2"/>
          <c:tx>
            <c:strRef>
              <c:f>Sheet1!$R$46</c:f>
              <c:strCache>
                <c:ptCount val="1"/>
                <c:pt idx="0">
                  <c:v>E (Inv)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Sheet1!$R$47:$R$51</c:f>
              <c:numCache>
                <c:formatCode>General</c:formatCode>
                <c:ptCount val="5"/>
                <c:pt idx="0">
                  <c:v>0.67167114996637522</c:v>
                </c:pt>
                <c:pt idx="1">
                  <c:v>0.36944173511293632</c:v>
                </c:pt>
                <c:pt idx="2">
                  <c:v>0.22270675148778984</c:v>
                </c:pt>
                <c:pt idx="3">
                  <c:v>0.15198810135250815</c:v>
                </c:pt>
                <c:pt idx="4">
                  <c:v>9.4375027590164653E-2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3-43C9-AF19-181714A8A48D}"/>
            </c:ext>
          </c:extLst>
        </c:ser>
        <c:ser>
          <c:idx val="3"/>
          <c:order val="3"/>
          <c:tx>
            <c:strRef>
              <c:f>Sheet1!$Q$46</c:f>
              <c:strCache>
                <c:ptCount val="1"/>
                <c:pt idx="0">
                  <c:v>E (MultS)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Sheet1!$Q$47:$Q$51</c:f>
              <c:numCache>
                <c:formatCode>General</c:formatCode>
                <c:ptCount val="5"/>
                <c:pt idx="0">
                  <c:v>0.72697516930022577</c:v>
                </c:pt>
                <c:pt idx="1">
                  <c:v>0.42164166964895727</c:v>
                </c:pt>
                <c:pt idx="2">
                  <c:v>0.35549165176292979</c:v>
                </c:pt>
                <c:pt idx="3">
                  <c:v>0.30770187648884489</c:v>
                </c:pt>
                <c:pt idx="4">
                  <c:v>0.3682650331975561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8-4886-B4D7-83C64FD7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68271"/>
        <c:axId val="2108380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NP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63-43C9-AF19-181714A8A48D}"/>
                  </c:ext>
                </c:extLst>
              </c15:ser>
            </c15:filteredLineSeries>
          </c:ext>
        </c:extLst>
      </c:lineChart>
      <c:catAx>
        <c:axId val="21083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0751"/>
        <c:crosses val="autoZero"/>
        <c:auto val="1"/>
        <c:lblAlgn val="ctr"/>
        <c:lblOffset val="100"/>
        <c:noMultiLvlLbl val="0"/>
      </c:catAx>
      <c:valAx>
        <c:axId val="21083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Execution time vs. Number of Processes (NP)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Light cluster / Strong Scalability / Intra Regional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Sheet1!$F$32</c:f>
              <c:strCache>
                <c:ptCount val="1"/>
                <c:pt idx="0">
                  <c:v>P mult(D)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Sheet1!$F$33:$F$37</c:f>
              <c:numCache>
                <c:formatCode>General</c:formatCode>
                <c:ptCount val="5"/>
                <c:pt idx="0">
                  <c:v>99.1524</c:v>
                </c:pt>
                <c:pt idx="1">
                  <c:v>58.542499999999997</c:v>
                </c:pt>
                <c:pt idx="2">
                  <c:v>29.541399999999999</c:v>
                </c:pt>
                <c:pt idx="3">
                  <c:v>16.9544</c:v>
                </c:pt>
                <c:pt idx="4">
                  <c:v>11.2211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0-48AF-9412-A8E8BD3CC88F}"/>
            </c:ext>
          </c:extLst>
        </c:ser>
        <c:ser>
          <c:idx val="2"/>
          <c:order val="2"/>
          <c:tx>
            <c:strRef>
              <c:f>Sheet1!$H$32</c:f>
              <c:strCache>
                <c:ptCount val="1"/>
                <c:pt idx="0">
                  <c:v>P inv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0.45213999999999999</c:v>
                </c:pt>
                <c:pt idx="1">
                  <c:v>0.21546999999999999</c:v>
                </c:pt>
                <c:pt idx="2">
                  <c:v>0.12544</c:v>
                </c:pt>
                <c:pt idx="3">
                  <c:v>8.541E-2</c:v>
                </c:pt>
                <c:pt idx="4">
                  <c:v>5.6840000000000002E-2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0-48AF-9412-A8E8BD3CC88F}"/>
            </c:ext>
          </c:extLst>
        </c:ser>
        <c:ser>
          <c:idx val="3"/>
          <c:order val="3"/>
          <c:tx>
            <c:strRef>
              <c:f>Sheet1!$G$32</c:f>
              <c:strCache>
                <c:ptCount val="1"/>
                <c:pt idx="0">
                  <c:v>P mult(S)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Sheet1!$G$33:$G$37</c:f>
              <c:numCache>
                <c:formatCode>General</c:formatCode>
                <c:ptCount val="5"/>
                <c:pt idx="0">
                  <c:v>10.545500000000001</c:v>
                </c:pt>
                <c:pt idx="1">
                  <c:v>5.8769999999999998</c:v>
                </c:pt>
                <c:pt idx="2">
                  <c:v>2.5442</c:v>
                </c:pt>
                <c:pt idx="3">
                  <c:v>1.9550000000000001</c:v>
                </c:pt>
                <c:pt idx="4">
                  <c:v>1.1525000000000001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A-4716-842D-DCB782349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118351"/>
        <c:axId val="2111118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  <c:pt idx="0">
                        <c:v>NP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Sheet1!$A$33:$A$37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Sheet1!$A$33:$A$37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60-48AF-9412-A8E8BD3CC88F}"/>
                  </c:ext>
                </c:extLst>
              </c15:ser>
            </c15:filteredLineSeries>
          </c:ext>
        </c:extLst>
      </c:lineChart>
      <c:catAx>
        <c:axId val="2111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18767"/>
        <c:crosses val="autoZero"/>
        <c:auto val="1"/>
        <c:lblAlgn val="ctr"/>
        <c:lblOffset val="100"/>
        <c:noMultiLvlLbl val="0"/>
      </c:catAx>
      <c:valAx>
        <c:axId val="2111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Execution time vs. Number of Processes (NP)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Light cluster /Weak Scalability / Intra Regional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Sheet1!$F$46</c:f>
              <c:strCache>
                <c:ptCount val="1"/>
                <c:pt idx="0">
                  <c:v>P mult(D)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Sheet1!$F$47:$F$51</c:f>
              <c:numCache>
                <c:formatCode>General</c:formatCode>
                <c:ptCount val="5"/>
                <c:pt idx="0">
                  <c:v>12.030099999999999</c:v>
                </c:pt>
                <c:pt idx="1">
                  <c:v>58.542499999999997</c:v>
                </c:pt>
                <c:pt idx="2">
                  <c:v>104.72539999999999</c:v>
                </c:pt>
                <c:pt idx="3">
                  <c:v>192.80240000000001</c:v>
                </c:pt>
                <c:pt idx="4">
                  <c:v>423.88959999999997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8-4DF6-8F29-48C5AB9AF904}"/>
            </c:ext>
          </c:extLst>
        </c:ser>
        <c:ser>
          <c:idx val="2"/>
          <c:order val="2"/>
          <c:tx>
            <c:strRef>
              <c:f>Sheet1!$H$46</c:f>
              <c:strCache>
                <c:ptCount val="1"/>
                <c:pt idx="0">
                  <c:v>P inv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Sheet1!$H$47:$H$51</c:f>
              <c:numCache>
                <c:formatCode>General</c:formatCode>
                <c:ptCount val="5"/>
                <c:pt idx="0">
                  <c:v>0.2974</c:v>
                </c:pt>
                <c:pt idx="1">
                  <c:v>0.3896</c:v>
                </c:pt>
                <c:pt idx="2">
                  <c:v>0.48730000000000001</c:v>
                </c:pt>
                <c:pt idx="3">
                  <c:v>0.58409999999999995</c:v>
                </c:pt>
                <c:pt idx="4">
                  <c:v>0.75509999999999999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8-4DF6-8F29-48C5AB9AF904}"/>
            </c:ext>
          </c:extLst>
        </c:ser>
        <c:ser>
          <c:idx val="3"/>
          <c:order val="3"/>
          <c:tx>
            <c:strRef>
              <c:f>Sheet1!$G$46</c:f>
              <c:strCache>
                <c:ptCount val="1"/>
                <c:pt idx="0">
                  <c:v>P mult(S)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Sheet1!$G$47:$G$51</c:f>
              <c:numCache>
                <c:formatCode>General</c:formatCode>
                <c:ptCount val="5"/>
                <c:pt idx="0">
                  <c:v>2.2149999999999999</c:v>
                </c:pt>
                <c:pt idx="1">
                  <c:v>9.2210999999999999</c:v>
                </c:pt>
                <c:pt idx="2">
                  <c:v>15.5442</c:v>
                </c:pt>
                <c:pt idx="3">
                  <c:v>32.155799999999999</c:v>
                </c:pt>
                <c:pt idx="4">
                  <c:v>61.1541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B-4446-92DC-C2AA75F8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998127"/>
        <c:axId val="202698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NP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68-4DF6-8F29-48C5AB9AF904}"/>
                  </c:ext>
                </c:extLst>
              </c15:ser>
            </c15:filteredLineSeries>
          </c:ext>
        </c:extLst>
      </c:lineChart>
      <c:catAx>
        <c:axId val="202699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3983"/>
        <c:crosses val="autoZero"/>
        <c:auto val="1"/>
        <c:lblAlgn val="ctr"/>
        <c:lblOffset val="100"/>
        <c:noMultiLvlLbl val="0"/>
      </c:catAx>
      <c:valAx>
        <c:axId val="20269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Speedup vs. Number of Processes (NP)</a:t>
            </a:r>
            <a:endParaRPr lang="en-US" sz="1500">
              <a:effectLst/>
            </a:endParaRPr>
          </a:p>
          <a:p>
            <a:pPr>
              <a:defRPr/>
            </a:pPr>
            <a:r>
              <a:rPr lang="en-US" sz="1500" b="0" i="0" baseline="0">
                <a:effectLst/>
              </a:rPr>
              <a:t>Light cluster / Strong Scalability / Intra Regional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Sheet1!$I$32</c:f>
              <c:strCache>
                <c:ptCount val="1"/>
                <c:pt idx="0">
                  <c:v>Sp (MultD)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Sheet1!$I$33:$I$37</c:f>
              <c:numCache>
                <c:formatCode>General</c:formatCode>
                <c:ptCount val="5"/>
                <c:pt idx="0">
                  <c:v>1.0432425236302902</c:v>
                </c:pt>
                <c:pt idx="1">
                  <c:v>1.7669214673100739</c:v>
                </c:pt>
                <c:pt idx="2">
                  <c:v>3.5015266710447035</c:v>
                </c:pt>
                <c:pt idx="3">
                  <c:v>6.1010711083848443</c:v>
                </c:pt>
                <c:pt idx="4">
                  <c:v>9.2183475773319898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B-4627-B793-22FDF5ECCA97}"/>
            </c:ext>
          </c:extLst>
        </c:ser>
        <c:ser>
          <c:idx val="2"/>
          <c:order val="1"/>
          <c:tx>
            <c:strRef>
              <c:f>Sheet1!$K$32</c:f>
              <c:strCache>
                <c:ptCount val="1"/>
                <c:pt idx="0">
                  <c:v>Sp (Inv)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Sheet1!$K$33:$K$37</c:f>
              <c:numCache>
                <c:formatCode>General</c:formatCode>
                <c:ptCount val="5"/>
                <c:pt idx="0">
                  <c:v>1.2733622329367009</c:v>
                </c:pt>
                <c:pt idx="1">
                  <c:v>2.6720100245973919</c:v>
                </c:pt>
                <c:pt idx="2">
                  <c:v>4.5897480867346934</c:v>
                </c:pt>
                <c:pt idx="3">
                  <c:v>6.7408734340241185</c:v>
                </c:pt>
                <c:pt idx="4">
                  <c:v>10.129099225897255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B-4627-B793-22FDF5ECCA97}"/>
            </c:ext>
          </c:extLst>
        </c:ser>
        <c:ser>
          <c:idx val="3"/>
          <c:order val="2"/>
          <c:tx>
            <c:strRef>
              <c:f>Sheet1!$L$32</c:f>
              <c:strCache>
                <c:ptCount val="1"/>
                <c:pt idx="0">
                  <c:v>Theoretical Sp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Sheet1!$L$33:$L$37</c:f>
              <c:numCache>
                <c:formatCode>General</c:formatCode>
                <c:ptCount val="5"/>
                <c:pt idx="0">
                  <c:v>1.8181818181818181</c:v>
                </c:pt>
                <c:pt idx="1">
                  <c:v>3.0769230769230775</c:v>
                </c:pt>
                <c:pt idx="2">
                  <c:v>4</c:v>
                </c:pt>
                <c:pt idx="3">
                  <c:v>4.7058823529411775</c:v>
                </c:pt>
                <c:pt idx="4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B-4627-B793-22FDF5ECCA97}"/>
            </c:ext>
          </c:extLst>
        </c:ser>
        <c:ser>
          <c:idx val="0"/>
          <c:order val="3"/>
          <c:tx>
            <c:strRef>
              <c:f>Sheet1!$J$32</c:f>
              <c:strCache>
                <c:ptCount val="1"/>
                <c:pt idx="0">
                  <c:v>Sp (MultS)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Sheet1!$J$33:$J$37</c:f>
              <c:numCache>
                <c:formatCode>General</c:formatCode>
                <c:ptCount val="5"/>
                <c:pt idx="0">
                  <c:v>0.98103835759328617</c:v>
                </c:pt>
                <c:pt idx="1">
                  <c:v>1.7603437127786286</c:v>
                </c:pt>
                <c:pt idx="2">
                  <c:v>4.0663234022482504</c:v>
                </c:pt>
                <c:pt idx="3">
                  <c:v>5.2918363171355498</c:v>
                </c:pt>
                <c:pt idx="4">
                  <c:v>8.9766073752711488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A-4D4D-924C-7DE6F0B0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622576"/>
        <c:axId val="784622992"/>
      </c:lineChart>
      <c:catAx>
        <c:axId val="784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22992"/>
        <c:crosses val="autoZero"/>
        <c:auto val="1"/>
        <c:lblAlgn val="ctr"/>
        <c:lblOffset val="100"/>
        <c:noMultiLvlLbl val="0"/>
      </c:catAx>
      <c:valAx>
        <c:axId val="7846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Commiunication Overhead vs. Number of Processes (NP)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Light cluster /Strong Scalability / Intra Regional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Sheet1!$M$32</c:f>
              <c:strCache>
                <c:ptCount val="1"/>
                <c:pt idx="0">
                  <c:v>C % (MultD)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Sheet1!$M$33:$M$37</c:f>
              <c:numCache>
                <c:formatCode>0.00%</c:formatCode>
                <c:ptCount val="5"/>
                <c:pt idx="0">
                  <c:v>5.8400000000000001E-2</c:v>
                </c:pt>
                <c:pt idx="1">
                  <c:v>7.8700000000000006E-2</c:v>
                </c:pt>
                <c:pt idx="2">
                  <c:v>9.6500000000000002E-2</c:v>
                </c:pt>
                <c:pt idx="3">
                  <c:v>0.1152</c:v>
                </c:pt>
                <c:pt idx="4">
                  <c:v>0.13780000000000001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082-8694-0D3FF2532EFB}"/>
            </c:ext>
          </c:extLst>
        </c:ser>
        <c:ser>
          <c:idx val="1"/>
          <c:order val="1"/>
          <c:tx>
            <c:strRef>
              <c:f>Sheet1!$O$32</c:f>
              <c:strCache>
                <c:ptCount val="1"/>
                <c:pt idx="0">
                  <c:v>C % (Inv)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Sheet1!$O$33:$O$37</c:f>
              <c:numCache>
                <c:formatCode>0.00%</c:formatCode>
                <c:ptCount val="5"/>
                <c:pt idx="0">
                  <c:v>8.5400000000000004E-2</c:v>
                </c:pt>
                <c:pt idx="1">
                  <c:v>0.1071</c:v>
                </c:pt>
                <c:pt idx="2">
                  <c:v>0.12690000000000001</c:v>
                </c:pt>
                <c:pt idx="3">
                  <c:v>0.14660000000000001</c:v>
                </c:pt>
                <c:pt idx="4">
                  <c:v>0.1641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082-8694-0D3FF2532EFB}"/>
            </c:ext>
          </c:extLst>
        </c:ser>
        <c:ser>
          <c:idx val="2"/>
          <c:order val="2"/>
          <c:tx>
            <c:strRef>
              <c:f>Sheet1!$N$32</c:f>
              <c:strCache>
                <c:ptCount val="1"/>
                <c:pt idx="0">
                  <c:v>C % (MultS)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Sheet1!$N$33:$N$37</c:f>
              <c:numCache>
                <c:formatCode>0.00%</c:formatCode>
                <c:ptCount val="5"/>
                <c:pt idx="0">
                  <c:v>4.9599999999999998E-2</c:v>
                </c:pt>
                <c:pt idx="1">
                  <c:v>6.6600000000000006E-2</c:v>
                </c:pt>
                <c:pt idx="2">
                  <c:v>8.2000000000000003E-2</c:v>
                </c:pt>
                <c:pt idx="3">
                  <c:v>9.7900000000000001E-2</c:v>
                </c:pt>
                <c:pt idx="4">
                  <c:v>0.1171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D-4DAF-A071-3255AEDA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40479"/>
        <c:axId val="53246303"/>
      </c:barChart>
      <c:catAx>
        <c:axId val="532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6303"/>
        <c:crosses val="autoZero"/>
        <c:auto val="1"/>
        <c:lblAlgn val="ctr"/>
        <c:lblOffset val="100"/>
        <c:noMultiLvlLbl val="0"/>
      </c:catAx>
      <c:valAx>
        <c:axId val="532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/>
              <a:t>Serial Execution Time (Dense vs Sparse)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1">
                <a:effectLst/>
              </a:rPr>
              <a:t>Weak</a:t>
            </a:r>
            <a:r>
              <a:rPr lang="en-US" sz="1200" b="1" baseline="0">
                <a:effectLst/>
              </a:rPr>
              <a:t> Scalability Fat cluster / Intra Regional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S mult(D)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29.1219</c:v>
                </c:pt>
                <c:pt idx="1">
                  <c:v>103.44</c:v>
                </c:pt>
                <c:pt idx="2">
                  <c:v>816.13599999999997</c:v>
                </c:pt>
                <c:pt idx="3">
                  <c:v>6529.0879999999997</c:v>
                </c:pt>
                <c:pt idx="4">
                  <c:v>10235.545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6-42FD-B7A4-49DB448A1826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S mult(S)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Sheet1!$D$21:$D$25</c:f>
              <c:numCache>
                <c:formatCode>General</c:formatCode>
                <c:ptCount val="5"/>
                <c:pt idx="0">
                  <c:v>2.8441000000000001</c:v>
                </c:pt>
                <c:pt idx="1">
                  <c:v>10.311500000000001</c:v>
                </c:pt>
                <c:pt idx="2">
                  <c:v>80.115499999999997</c:v>
                </c:pt>
                <c:pt idx="3">
                  <c:v>652.15499999999997</c:v>
                </c:pt>
                <c:pt idx="4">
                  <c:v>1005.544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6-42FD-B7A4-49DB448A1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6111"/>
        <c:axId val="60443215"/>
      </c:scatterChart>
      <c:valAx>
        <c:axId val="6045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215"/>
        <c:crosses val="autoZero"/>
        <c:crossBetween val="midCat"/>
      </c:valAx>
      <c:valAx>
        <c:axId val="604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Execution time vs. Number of Processes (NP)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Fat cluster / Strong Scalability / Infra Regional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Sheet1!$F$61</c:f>
              <c:strCache>
                <c:ptCount val="1"/>
                <c:pt idx="0">
                  <c:v>P mult(D)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Sheet1!$F$62:$F$66</c:f>
              <c:numCache>
                <c:formatCode>General</c:formatCode>
                <c:ptCount val="5"/>
                <c:pt idx="0">
                  <c:v>102.5086</c:v>
                </c:pt>
                <c:pt idx="1">
                  <c:v>51.195</c:v>
                </c:pt>
                <c:pt idx="2">
                  <c:v>25.304300000000001</c:v>
                </c:pt>
                <c:pt idx="3">
                  <c:v>13.059799999999999</c:v>
                </c:pt>
                <c:pt idx="4">
                  <c:v>10.3497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4-4E01-991C-4FE8F5269172}"/>
            </c:ext>
          </c:extLst>
        </c:ser>
        <c:ser>
          <c:idx val="2"/>
          <c:order val="2"/>
          <c:tx>
            <c:strRef>
              <c:f>Sheet1!$G$61</c:f>
              <c:strCache>
                <c:ptCount val="1"/>
                <c:pt idx="0">
                  <c:v>P mult(S)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Sheet1!$G$62:$G$66</c:f>
              <c:numCache>
                <c:formatCode>General</c:formatCode>
                <c:ptCount val="5"/>
                <c:pt idx="0">
                  <c:v>11.365</c:v>
                </c:pt>
                <c:pt idx="1">
                  <c:v>6.5445000000000002</c:v>
                </c:pt>
                <c:pt idx="2">
                  <c:v>3.1551</c:v>
                </c:pt>
                <c:pt idx="3">
                  <c:v>2.1151</c:v>
                </c:pt>
                <c:pt idx="4">
                  <c:v>1.7025999999999999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4-4E01-991C-4FE8F5269172}"/>
            </c:ext>
          </c:extLst>
        </c:ser>
        <c:ser>
          <c:idx val="3"/>
          <c:order val="3"/>
          <c:tx>
            <c:strRef>
              <c:f>Sheet1!$H$61</c:f>
              <c:strCache>
                <c:ptCount val="1"/>
                <c:pt idx="0">
                  <c:v>P inv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Sheet1!$H$62:$H$66</c:f>
              <c:numCache>
                <c:formatCode>General</c:formatCode>
                <c:ptCount val="5"/>
                <c:pt idx="0">
                  <c:v>0.381525</c:v>
                </c:pt>
                <c:pt idx="1">
                  <c:v>0.2365448</c:v>
                </c:pt>
                <c:pt idx="2">
                  <c:v>0.13554698000000001</c:v>
                </c:pt>
                <c:pt idx="3">
                  <c:v>9.4583249999999994E-2</c:v>
                </c:pt>
                <c:pt idx="4">
                  <c:v>7.1632249999999995E-2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4-4E01-991C-4FE8F5269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8223"/>
        <c:axId val="990161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Sheet1!$A$61</c15:sqref>
                        </c15:formulaRef>
                      </c:ext>
                    </c:extLst>
                    <c:strCache>
                      <c:ptCount val="1"/>
                      <c:pt idx="0">
                        <c:v>NP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Sheet1!$A$62:$A$66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Sheet1!$A$62:$A$66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D4-4E01-991C-4FE8F5269172}"/>
                  </c:ext>
                </c:extLst>
              </c15:ser>
            </c15:filteredLineSeries>
          </c:ext>
        </c:extLst>
      </c:lineChart>
      <c:catAx>
        <c:axId val="9901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1551"/>
        <c:crosses val="autoZero"/>
        <c:auto val="1"/>
        <c:lblAlgn val="ctr"/>
        <c:lblOffset val="100"/>
        <c:noMultiLvlLbl val="0"/>
      </c:catAx>
      <c:valAx>
        <c:axId val="9901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Execution time vs. Number of Processes (NP)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Fat cluster / Weak Scalability / Infra Regional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Sheet1!$F$75</c:f>
              <c:strCache>
                <c:ptCount val="1"/>
                <c:pt idx="0">
                  <c:v>P mult(D)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Sheet1!$F$76:$F$80</c:f>
              <c:numCache>
                <c:formatCode>General</c:formatCode>
                <c:ptCount val="5"/>
                <c:pt idx="0">
                  <c:v>20.1523</c:v>
                </c:pt>
                <c:pt idx="1">
                  <c:v>51.195</c:v>
                </c:pt>
                <c:pt idx="2">
                  <c:v>212.078</c:v>
                </c:pt>
                <c:pt idx="3">
                  <c:v>848.31100000000004</c:v>
                </c:pt>
                <c:pt idx="4">
                  <c:v>963.97900000000004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3-48AE-8255-F1284AA5C089}"/>
            </c:ext>
          </c:extLst>
        </c:ser>
        <c:ser>
          <c:idx val="1"/>
          <c:order val="1"/>
          <c:tx>
            <c:strRef>
              <c:f>Sheet1!$G$75</c:f>
              <c:strCache>
                <c:ptCount val="1"/>
                <c:pt idx="0">
                  <c:v>P mult(S)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Sheet1!$G$76:$G$80</c:f>
              <c:numCache>
                <c:formatCode>General</c:formatCode>
                <c:ptCount val="5"/>
                <c:pt idx="0">
                  <c:v>2.2250000000000001</c:v>
                </c:pt>
                <c:pt idx="1">
                  <c:v>6.1550000000000002</c:v>
                </c:pt>
                <c:pt idx="2">
                  <c:v>21.510999999999999</c:v>
                </c:pt>
                <c:pt idx="3">
                  <c:v>92.158000000000001</c:v>
                </c:pt>
                <c:pt idx="4">
                  <c:v>100.155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3-48AE-8255-F1284AA5C089}"/>
            </c:ext>
          </c:extLst>
        </c:ser>
        <c:ser>
          <c:idx val="2"/>
          <c:order val="2"/>
          <c:tx>
            <c:strRef>
              <c:f>Sheet1!$H$75</c:f>
              <c:strCache>
                <c:ptCount val="1"/>
                <c:pt idx="0">
                  <c:v>P inv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Sheet1!$H$76:$H$80</c:f>
              <c:numCache>
                <c:formatCode>General</c:formatCode>
                <c:ptCount val="5"/>
                <c:pt idx="0">
                  <c:v>0.73155650000000005</c:v>
                </c:pt>
                <c:pt idx="1">
                  <c:v>0.80254150000000002</c:v>
                </c:pt>
                <c:pt idx="2">
                  <c:v>0.95654879999999998</c:v>
                </c:pt>
                <c:pt idx="3">
                  <c:v>0.99451509999999999</c:v>
                </c:pt>
                <c:pt idx="4">
                  <c:v>1.2155548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3-48AE-8255-F1284AA5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17711"/>
        <c:axId val="990208975"/>
      </c:lineChart>
      <c:catAx>
        <c:axId val="99021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8975"/>
        <c:crosses val="autoZero"/>
        <c:auto val="1"/>
        <c:lblAlgn val="ctr"/>
        <c:lblOffset val="100"/>
        <c:noMultiLvlLbl val="0"/>
      </c:catAx>
      <c:valAx>
        <c:axId val="9902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1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Speedup vs. Number of Processes (NP)</a:t>
            </a:r>
            <a:endParaRPr lang="en-US" sz="1500">
              <a:effectLst/>
            </a:endParaRPr>
          </a:p>
          <a:p>
            <a:pPr>
              <a:defRPr/>
            </a:pPr>
            <a:r>
              <a:rPr lang="en-US" sz="1500" b="0" i="0" baseline="0">
                <a:effectLst/>
              </a:rPr>
              <a:t>Light cluster / Weak Scalability / Intra Regional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Sheet1!$I$46</c:f>
              <c:strCache>
                <c:ptCount val="1"/>
                <c:pt idx="0">
                  <c:v>Sp (MultD)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Sheet1!$I$47:$I$51</c:f>
              <c:numCache>
                <c:formatCode>General</c:formatCode>
                <c:ptCount val="5"/>
                <c:pt idx="0">
                  <c:v>1.7085892885345926</c:v>
                </c:pt>
                <c:pt idx="1">
                  <c:v>2.5666139983772474</c:v>
                </c:pt>
                <c:pt idx="2">
                  <c:v>3.333861699263025</c:v>
                </c:pt>
                <c:pt idx="3">
                  <c:v>4.2330178462508758</c:v>
                </c:pt>
                <c:pt idx="4">
                  <c:v>6.4947476890209153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5-4654-8582-52460988CBDD}"/>
            </c:ext>
          </c:extLst>
        </c:ser>
        <c:ser>
          <c:idx val="1"/>
          <c:order val="1"/>
          <c:tx>
            <c:strRef>
              <c:f>Sheet1!$J$46</c:f>
              <c:strCache>
                <c:ptCount val="1"/>
                <c:pt idx="0">
                  <c:v>Sp (MultS)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Sheet1!$J$47:$J$51</c:f>
              <c:numCache>
                <c:formatCode>General</c:formatCode>
                <c:ptCount val="5"/>
                <c:pt idx="0">
                  <c:v>1.4539503386004515</c:v>
                </c:pt>
                <c:pt idx="1">
                  <c:v>1.6865666785958291</c:v>
                </c:pt>
                <c:pt idx="2">
                  <c:v>2.1329499105775787</c:v>
                </c:pt>
                <c:pt idx="3">
                  <c:v>2.4616150119107592</c:v>
                </c:pt>
                <c:pt idx="4">
                  <c:v>4.4191803983706732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5-4654-8582-52460988CBDD}"/>
            </c:ext>
          </c:extLst>
        </c:ser>
        <c:ser>
          <c:idx val="2"/>
          <c:order val="2"/>
          <c:tx>
            <c:strRef>
              <c:f>Sheet1!$K$46</c:f>
              <c:strCache>
                <c:ptCount val="1"/>
                <c:pt idx="0">
                  <c:v>Sp (Inv)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Sheet1!$K$47:$K$51</c:f>
              <c:numCache>
                <c:formatCode>General</c:formatCode>
                <c:ptCount val="5"/>
                <c:pt idx="0">
                  <c:v>1.3433422999327504</c:v>
                </c:pt>
                <c:pt idx="1">
                  <c:v>1.4777669404517453</c:v>
                </c:pt>
                <c:pt idx="2">
                  <c:v>1.3362405089267391</c:v>
                </c:pt>
                <c:pt idx="3">
                  <c:v>1.2159048108200652</c:v>
                </c:pt>
                <c:pt idx="4">
                  <c:v>1.1325003310819759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5-4654-8582-52460988CBDD}"/>
            </c:ext>
          </c:extLst>
        </c:ser>
        <c:ser>
          <c:idx val="3"/>
          <c:order val="3"/>
          <c:tx>
            <c:strRef>
              <c:f>Sheet1!$L$46</c:f>
              <c:strCache>
                <c:ptCount val="1"/>
                <c:pt idx="0">
                  <c:v>Theoretical Sp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Sheet1!$L$47:$L$51</c:f>
              <c:numCache>
                <c:formatCode>General</c:formatCode>
                <c:ptCount val="5"/>
                <c:pt idx="0">
                  <c:v>1.8181818181818181</c:v>
                </c:pt>
                <c:pt idx="1">
                  <c:v>3.0769230769230775</c:v>
                </c:pt>
                <c:pt idx="2">
                  <c:v>4</c:v>
                </c:pt>
                <c:pt idx="3">
                  <c:v>4.7058823529411775</c:v>
                </c:pt>
                <c:pt idx="4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5-4654-8582-52460988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224671"/>
        <c:axId val="1032225919"/>
      </c:lineChart>
      <c:catAx>
        <c:axId val="10322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25919"/>
        <c:crosses val="autoZero"/>
        <c:auto val="1"/>
        <c:lblAlgn val="ctr"/>
        <c:lblOffset val="100"/>
        <c:noMultiLvlLbl val="0"/>
      </c:catAx>
      <c:valAx>
        <c:axId val="10322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Speedup vs. Number of Processes (NP)</a:t>
            </a:r>
            <a:endParaRPr lang="en-US" sz="1500">
              <a:effectLst/>
            </a:endParaRPr>
          </a:p>
          <a:p>
            <a:pPr>
              <a:defRPr/>
            </a:pPr>
            <a:r>
              <a:rPr lang="en-US" sz="1500" b="0" i="0" baseline="0">
                <a:effectLst/>
              </a:rPr>
              <a:t>Fat cluster / Strong Scalability / Infra Regional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Sheet1!$I$61</c:f>
              <c:strCache>
                <c:ptCount val="1"/>
                <c:pt idx="0">
                  <c:v>Sp (MultD)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Sheet1!$I$62:$I$66</c:f>
              <c:numCache>
                <c:formatCode>General</c:formatCode>
                <c:ptCount val="5"/>
                <c:pt idx="0">
                  <c:v>1.0090860669251165</c:v>
                </c:pt>
                <c:pt idx="1">
                  <c:v>2.0205098154116614</c:v>
                </c:pt>
                <c:pt idx="2">
                  <c:v>4.0878427777097173</c:v>
                </c:pt>
                <c:pt idx="3">
                  <c:v>7.9204888283128385</c:v>
                </c:pt>
                <c:pt idx="4">
                  <c:v>9.9944925939882303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1-4358-9255-FEF20D4DD0EE}"/>
            </c:ext>
          </c:extLst>
        </c:ser>
        <c:ser>
          <c:idx val="1"/>
          <c:order val="1"/>
          <c:tx>
            <c:strRef>
              <c:f>Sheet1!$J$61</c:f>
              <c:strCache>
                <c:ptCount val="1"/>
                <c:pt idx="0">
                  <c:v>Sp (MultS)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Sheet1!$J$62:$J$66</c:f>
              <c:numCache>
                <c:formatCode>General</c:formatCode>
                <c:ptCount val="5"/>
                <c:pt idx="0">
                  <c:v>0.9102982842058952</c:v>
                </c:pt>
                <c:pt idx="1">
                  <c:v>1.5807991443196576</c:v>
                </c:pt>
                <c:pt idx="2">
                  <c:v>3.2789895724382743</c:v>
                </c:pt>
                <c:pt idx="3">
                  <c:v>4.8912770081792818</c:v>
                </c:pt>
                <c:pt idx="4">
                  <c:v>6.0763185715963823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1-4358-9255-FEF20D4DD0EE}"/>
            </c:ext>
          </c:extLst>
        </c:ser>
        <c:ser>
          <c:idx val="2"/>
          <c:order val="2"/>
          <c:tx>
            <c:strRef>
              <c:f>Sheet1!$K$61</c:f>
              <c:strCache>
                <c:ptCount val="1"/>
                <c:pt idx="0">
                  <c:v>Sp (Inv)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Sheet1!$K$62:$K$66</c:f>
              <c:numCache>
                <c:formatCode>General</c:formatCode>
                <c:ptCount val="5"/>
                <c:pt idx="0">
                  <c:v>1.5090439682851713</c:v>
                </c:pt>
                <c:pt idx="1">
                  <c:v>2.4339490870228389</c:v>
                </c:pt>
                <c:pt idx="2">
                  <c:v>4.247516248609891</c:v>
                </c:pt>
                <c:pt idx="3">
                  <c:v>6.0871031604433137</c:v>
                </c:pt>
                <c:pt idx="4">
                  <c:v>8.0374133159296264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1-4358-9255-FEF20D4DD0EE}"/>
            </c:ext>
          </c:extLst>
        </c:ser>
        <c:ser>
          <c:idx val="3"/>
          <c:order val="3"/>
          <c:tx>
            <c:strRef>
              <c:f>Sheet1!$L$61</c:f>
              <c:strCache>
                <c:ptCount val="1"/>
                <c:pt idx="0">
                  <c:v>Theoretical Sp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Sheet1!$L$62:$L$66</c:f>
              <c:numCache>
                <c:formatCode>General</c:formatCode>
                <c:ptCount val="5"/>
                <c:pt idx="0">
                  <c:v>1.8181818181818181</c:v>
                </c:pt>
                <c:pt idx="1">
                  <c:v>3.0769230769230775</c:v>
                </c:pt>
                <c:pt idx="2">
                  <c:v>4.7058823529411775</c:v>
                </c:pt>
                <c:pt idx="3">
                  <c:v>6.4000000000000012</c:v>
                </c:pt>
                <c:pt idx="4">
                  <c:v>7.8048780487804885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1-4358-9255-FEF20D4D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245887"/>
        <c:axId val="1032252543"/>
      </c:lineChart>
      <c:catAx>
        <c:axId val="10322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52543"/>
        <c:crosses val="autoZero"/>
        <c:auto val="1"/>
        <c:lblAlgn val="ctr"/>
        <c:lblOffset val="100"/>
        <c:noMultiLvlLbl val="0"/>
      </c:catAx>
      <c:valAx>
        <c:axId val="10322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 Number of Processes (NP)</a:t>
            </a:r>
          </a:p>
          <a:p>
            <a:pPr>
              <a:defRPr/>
            </a:pPr>
            <a:r>
              <a:rPr lang="en-US"/>
              <a:t>Fat cluster / Weak Scalability / Intra 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Sheet1!$F$20</c:f>
              <c:strCache>
                <c:ptCount val="1"/>
                <c:pt idx="0">
                  <c:v>P mult(D)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Sheet1!$F$21:$F$25</c:f>
              <c:numCache>
                <c:formatCode>General</c:formatCode>
                <c:ptCount val="5"/>
                <c:pt idx="0">
                  <c:v>18.726980000000001</c:v>
                </c:pt>
                <c:pt idx="1">
                  <c:v>46.540900000000001</c:v>
                </c:pt>
                <c:pt idx="2">
                  <c:v>192.798</c:v>
                </c:pt>
                <c:pt idx="3">
                  <c:v>771.19200000000001</c:v>
                </c:pt>
                <c:pt idx="4">
                  <c:v>876.34500000000003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7-4CEA-A954-9844C8A65A58}"/>
            </c:ext>
          </c:extLst>
        </c:ser>
        <c:ser>
          <c:idx val="2"/>
          <c:order val="2"/>
          <c:tx>
            <c:strRef>
              <c:f>Sheet1!$H$20</c:f>
              <c:strCache>
                <c:ptCount val="1"/>
                <c:pt idx="0">
                  <c:v>P inv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Sheet1!$H$21:$H$25</c:f>
              <c:numCache>
                <c:formatCode>General</c:formatCode>
                <c:ptCount val="5"/>
                <c:pt idx="0">
                  <c:v>0.27032699999999998</c:v>
                </c:pt>
                <c:pt idx="1">
                  <c:v>0.34800199999999998</c:v>
                </c:pt>
                <c:pt idx="2">
                  <c:v>0.38293199999999999</c:v>
                </c:pt>
                <c:pt idx="3">
                  <c:v>0.57573799999999997</c:v>
                </c:pt>
                <c:pt idx="4">
                  <c:v>0.75185599999999997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7-4CEA-A954-9844C8A65A58}"/>
            </c:ext>
          </c:extLst>
        </c:ser>
        <c:ser>
          <c:idx val="3"/>
          <c:order val="3"/>
          <c:tx>
            <c:strRef>
              <c:f>Sheet1!$G$20</c:f>
              <c:strCache>
                <c:ptCount val="1"/>
                <c:pt idx="0">
                  <c:v>P mult(S)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Sheet1!$G$21:$G$25</c:f>
              <c:numCache>
                <c:formatCode>General</c:formatCode>
                <c:ptCount val="5"/>
                <c:pt idx="0">
                  <c:v>1.5447</c:v>
                </c:pt>
                <c:pt idx="1">
                  <c:v>5.4881000000000002</c:v>
                </c:pt>
                <c:pt idx="2">
                  <c:v>17.154499999999999</c:v>
                </c:pt>
                <c:pt idx="3">
                  <c:v>74.554500000000004</c:v>
                </c:pt>
                <c:pt idx="4">
                  <c:v>84.254499999999993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4-45BA-92D4-67790FD3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72143"/>
        <c:axId val="281978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NP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Sheet1!$A$21:$A$25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Sheet1!$A$21:$A$25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57-4CEA-A954-9844C8A65A58}"/>
                  </c:ext>
                </c:extLst>
              </c15:ser>
            </c15:filteredLineSeries>
          </c:ext>
        </c:extLst>
      </c:lineChart>
      <c:catAx>
        <c:axId val="2819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78799"/>
        <c:crosses val="autoZero"/>
        <c:auto val="1"/>
        <c:lblAlgn val="ctr"/>
        <c:lblOffset val="100"/>
        <c:noMultiLvlLbl val="0"/>
      </c:catAx>
      <c:valAx>
        <c:axId val="2819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Speedup vs. Number of Processes (NP)</a:t>
            </a:r>
            <a:endParaRPr lang="en-US" sz="1500">
              <a:effectLst/>
            </a:endParaRPr>
          </a:p>
          <a:p>
            <a:pPr>
              <a:defRPr/>
            </a:pPr>
            <a:r>
              <a:rPr lang="en-US" sz="1500" b="0" i="0" baseline="0">
                <a:effectLst/>
              </a:rPr>
              <a:t>Fat cluster /Weak Scalability / Infra Regional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Sheet1!$I$75</c:f>
              <c:strCache>
                <c:ptCount val="1"/>
                <c:pt idx="0">
                  <c:v>Sp (MultD)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Sheet1!$I$76:$I$80</c:f>
              <c:numCache>
                <c:formatCode>General</c:formatCode>
                <c:ptCount val="5"/>
                <c:pt idx="0">
                  <c:v>1.4450906348158772</c:v>
                </c:pt>
                <c:pt idx="1">
                  <c:v>2.0205098154116614</c:v>
                </c:pt>
                <c:pt idx="2">
                  <c:v>3.8482822357811748</c:v>
                </c:pt>
                <c:pt idx="3">
                  <c:v>7.6965735443722876</c:v>
                </c:pt>
                <c:pt idx="4">
                  <c:v>10.618016575049872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0-4B26-82A3-D44F910CBE54}"/>
            </c:ext>
          </c:extLst>
        </c:ser>
        <c:ser>
          <c:idx val="1"/>
          <c:order val="1"/>
          <c:tx>
            <c:strRef>
              <c:f>Sheet1!$J$75</c:f>
              <c:strCache>
                <c:ptCount val="1"/>
                <c:pt idx="0">
                  <c:v>Sp (MultS)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Sheet1!$J$76:$J$80</c:f>
              <c:numCache>
                <c:formatCode>General</c:formatCode>
                <c:ptCount val="5"/>
                <c:pt idx="0">
                  <c:v>1.4449438202247189</c:v>
                </c:pt>
                <c:pt idx="1">
                  <c:v>1.8237205523964255</c:v>
                </c:pt>
                <c:pt idx="2">
                  <c:v>3.7446422760448144</c:v>
                </c:pt>
                <c:pt idx="3">
                  <c:v>7.1090409948132551</c:v>
                </c:pt>
                <c:pt idx="4">
                  <c:v>10.019969047975637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0-4B26-82A3-D44F910CBE54}"/>
            </c:ext>
          </c:extLst>
        </c:ser>
        <c:ser>
          <c:idx val="2"/>
          <c:order val="2"/>
          <c:tx>
            <c:strRef>
              <c:f>Sheet1!$K$75</c:f>
              <c:strCache>
                <c:ptCount val="1"/>
                <c:pt idx="0">
                  <c:v>Sp (Inv)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Sheet1!$K$76:$K$80</c:f>
              <c:numCache>
                <c:formatCode>General</c:formatCode>
                <c:ptCount val="5"/>
                <c:pt idx="0">
                  <c:v>0.36952306486238584</c:v>
                </c:pt>
                <c:pt idx="1">
                  <c:v>0.43362492780747158</c:v>
                </c:pt>
                <c:pt idx="2">
                  <c:v>0.40032667439444802</c:v>
                </c:pt>
                <c:pt idx="3">
                  <c:v>0.57891328145746601</c:v>
                </c:pt>
                <c:pt idx="4">
                  <c:v>0.61852908647146143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0-4B26-82A3-D44F910CBE54}"/>
            </c:ext>
          </c:extLst>
        </c:ser>
        <c:ser>
          <c:idx val="3"/>
          <c:order val="3"/>
          <c:tx>
            <c:strRef>
              <c:f>Sheet1!$L$75</c:f>
              <c:strCache>
                <c:ptCount val="1"/>
                <c:pt idx="0">
                  <c:v>Theoretical Sp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Sheet1!$L$76:$L$80</c:f>
              <c:numCache>
                <c:formatCode>General</c:formatCode>
                <c:ptCount val="5"/>
                <c:pt idx="0">
                  <c:v>1.8181818181818181</c:v>
                </c:pt>
                <c:pt idx="1">
                  <c:v>3.0769230769230775</c:v>
                </c:pt>
                <c:pt idx="2">
                  <c:v>4.7058823529411775</c:v>
                </c:pt>
                <c:pt idx="3">
                  <c:v>6.4000000000000012</c:v>
                </c:pt>
                <c:pt idx="4">
                  <c:v>7.8048780487804885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0-4B26-82A3-D44F910C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9055"/>
        <c:axId val="990170287"/>
      </c:lineChart>
      <c:catAx>
        <c:axId val="9901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70287"/>
        <c:crosses val="autoZero"/>
        <c:auto val="1"/>
        <c:lblAlgn val="ctr"/>
        <c:lblOffset val="100"/>
        <c:noMultiLvlLbl val="0"/>
      </c:catAx>
      <c:valAx>
        <c:axId val="9901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Commiunication Overhead vs. Number of Processes (NP)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Light cluster /Weak Scalability / Intra Regional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Sheet1!$N$46</c:f>
              <c:strCache>
                <c:ptCount val="1"/>
                <c:pt idx="0">
                  <c:v>C % (MultS)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Sheet1!$N$47:$N$51</c:f>
              <c:numCache>
                <c:formatCode>0.00%</c:formatCode>
                <c:ptCount val="5"/>
                <c:pt idx="0">
                  <c:v>3.85E-2</c:v>
                </c:pt>
                <c:pt idx="1">
                  <c:v>4.5400000000000003E-2</c:v>
                </c:pt>
                <c:pt idx="2">
                  <c:v>6.2100000000000002E-2</c:v>
                </c:pt>
                <c:pt idx="3">
                  <c:v>7.4700000000000003E-2</c:v>
                </c:pt>
                <c:pt idx="4">
                  <c:v>8.9599999999999999E-2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3-41CA-92CE-1DF8E0CFEB8B}"/>
            </c:ext>
          </c:extLst>
        </c:ser>
        <c:ser>
          <c:idx val="1"/>
          <c:order val="1"/>
          <c:tx>
            <c:strRef>
              <c:f>Sheet1!$O$46</c:f>
              <c:strCache>
                <c:ptCount val="1"/>
                <c:pt idx="0">
                  <c:v>C % (Inv)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Sheet1!$O$47:$O$51</c:f>
              <c:numCache>
                <c:formatCode>0.00%</c:formatCode>
                <c:ptCount val="5"/>
                <c:pt idx="0">
                  <c:v>6.5000000000000002E-2</c:v>
                </c:pt>
                <c:pt idx="1">
                  <c:v>7.0099999999999996E-2</c:v>
                </c:pt>
                <c:pt idx="2">
                  <c:v>8.3500000000000005E-2</c:v>
                </c:pt>
                <c:pt idx="3">
                  <c:v>9.7699999999999995E-2</c:v>
                </c:pt>
                <c:pt idx="4">
                  <c:v>0.1125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3-41CA-92CE-1DF8E0CFEB8B}"/>
            </c:ext>
          </c:extLst>
        </c:ser>
        <c:ser>
          <c:idx val="2"/>
          <c:order val="2"/>
          <c:tx>
            <c:strRef>
              <c:f>Sheet1!$M$46</c:f>
              <c:strCache>
                <c:ptCount val="1"/>
                <c:pt idx="0">
                  <c:v>C % (MultD)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Sheet1!$A$47:$A$51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Sheet1!$M$47:$M$51</c:f>
              <c:numCache>
                <c:formatCode>0.00%</c:formatCode>
                <c:ptCount val="5"/>
                <c:pt idx="0">
                  <c:v>4.2500000000000003E-2</c:v>
                </c:pt>
                <c:pt idx="1">
                  <c:v>5.1200000000000002E-2</c:v>
                </c:pt>
                <c:pt idx="2">
                  <c:v>7.2099999999999997E-2</c:v>
                </c:pt>
                <c:pt idx="3">
                  <c:v>8.4500000000000006E-2</c:v>
                </c:pt>
                <c:pt idx="4">
                  <c:v>0.1051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83-41CA-92CE-1DF8E0CF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331167"/>
        <c:axId val="1032327007"/>
      </c:barChart>
      <c:catAx>
        <c:axId val="10323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27007"/>
        <c:crosses val="autoZero"/>
        <c:auto val="1"/>
        <c:lblAlgn val="ctr"/>
        <c:lblOffset val="100"/>
        <c:noMultiLvlLbl val="0"/>
      </c:catAx>
      <c:valAx>
        <c:axId val="10323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Commiunication Overhead vs. Number of Processes (NP)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Fat cluster /Strong Scalability / Infra Regional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Sheet1!$N$61</c:f>
              <c:strCache>
                <c:ptCount val="1"/>
                <c:pt idx="0">
                  <c:v>C % (MultS)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Sheet1!$N$62:$N$66</c:f>
              <c:numCache>
                <c:formatCode>0.00%</c:formatCode>
                <c:ptCount val="5"/>
                <c:pt idx="0">
                  <c:v>0.24149999999999999</c:v>
                </c:pt>
                <c:pt idx="1">
                  <c:v>0.30099999999999999</c:v>
                </c:pt>
                <c:pt idx="2">
                  <c:v>0.35899999999999999</c:v>
                </c:pt>
                <c:pt idx="3">
                  <c:v>0.41299999999999998</c:v>
                </c:pt>
                <c:pt idx="4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6-4C9F-9D13-3237F3130C4A}"/>
            </c:ext>
          </c:extLst>
        </c:ser>
        <c:ser>
          <c:idx val="1"/>
          <c:order val="1"/>
          <c:tx>
            <c:strRef>
              <c:f>Sheet1!$O$61</c:f>
              <c:strCache>
                <c:ptCount val="1"/>
                <c:pt idx="0">
                  <c:v>C % (Inv)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Sheet1!$O$62:$O$66</c:f>
              <c:numCache>
                <c:formatCode>0.00%</c:formatCode>
                <c:ptCount val="5"/>
                <c:pt idx="0">
                  <c:v>0.30320000000000003</c:v>
                </c:pt>
                <c:pt idx="1">
                  <c:v>0.35780000000000001</c:v>
                </c:pt>
                <c:pt idx="2">
                  <c:v>0.40510000000000002</c:v>
                </c:pt>
                <c:pt idx="3">
                  <c:v>0.45329999999999998</c:v>
                </c:pt>
                <c:pt idx="4">
                  <c:v>0.50109999999999999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6-4C9F-9D13-3237F3130C4A}"/>
            </c:ext>
          </c:extLst>
        </c:ser>
        <c:ser>
          <c:idx val="2"/>
          <c:order val="2"/>
          <c:tx>
            <c:strRef>
              <c:f>Sheet1!$M$61</c:f>
              <c:strCache>
                <c:ptCount val="1"/>
                <c:pt idx="0">
                  <c:v>C % (MultD)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Sheet1!$A$62:$A$66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Sheet1!$M$62:$M$66</c:f>
              <c:numCache>
                <c:formatCode>0.00%</c:formatCode>
                <c:ptCount val="5"/>
                <c:pt idx="0">
                  <c:v>0.20119999999999999</c:v>
                </c:pt>
                <c:pt idx="1">
                  <c:v>0.25459999999999999</c:v>
                </c:pt>
                <c:pt idx="2">
                  <c:v>0.30180000000000001</c:v>
                </c:pt>
                <c:pt idx="3">
                  <c:v>0.35670000000000002</c:v>
                </c:pt>
                <c:pt idx="4">
                  <c:v>0.40670000000000001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6-4C9F-9D13-3237F313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304543"/>
        <c:axId val="1032307039"/>
      </c:barChart>
      <c:catAx>
        <c:axId val="10323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07039"/>
        <c:crosses val="autoZero"/>
        <c:auto val="1"/>
        <c:lblAlgn val="ctr"/>
        <c:lblOffset val="100"/>
        <c:noMultiLvlLbl val="0"/>
      </c:catAx>
      <c:valAx>
        <c:axId val="10323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Commiunication Overhead vs. Number of Processes (NP)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Fat cluster /Weak Scalability / Infra Regional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Sheet1!$N$75</c:f>
              <c:strCache>
                <c:ptCount val="1"/>
                <c:pt idx="0">
                  <c:v>C % (MultS)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Sheet1!$N$76:$N$80</c:f>
              <c:numCache>
                <c:formatCode>0.00%</c:formatCode>
                <c:ptCount val="5"/>
                <c:pt idx="0">
                  <c:v>0.1701</c:v>
                </c:pt>
                <c:pt idx="1">
                  <c:v>0.2225</c:v>
                </c:pt>
                <c:pt idx="2">
                  <c:v>0.26150000000000001</c:v>
                </c:pt>
                <c:pt idx="3">
                  <c:v>0.30109999999999998</c:v>
                </c:pt>
                <c:pt idx="4">
                  <c:v>0.36220000000000002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7-415A-B8C9-ECFB8D0D7C50}"/>
            </c:ext>
          </c:extLst>
        </c:ser>
        <c:ser>
          <c:idx val="1"/>
          <c:order val="1"/>
          <c:tx>
            <c:strRef>
              <c:f>Sheet1!$O$75</c:f>
              <c:strCache>
                <c:ptCount val="1"/>
                <c:pt idx="0">
                  <c:v>C % (Inv)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Sheet1!$O$76:$O$80</c:f>
              <c:numCache>
                <c:formatCode>0.00%</c:formatCode>
                <c:ptCount val="5"/>
                <c:pt idx="0">
                  <c:v>0.32419999999999999</c:v>
                </c:pt>
                <c:pt idx="1">
                  <c:v>0.3765</c:v>
                </c:pt>
                <c:pt idx="2">
                  <c:v>0.4284</c:v>
                </c:pt>
                <c:pt idx="3">
                  <c:v>0.48620000000000002</c:v>
                </c:pt>
                <c:pt idx="4">
                  <c:v>0.53869999999999996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7-415A-B8C9-ECFB8D0D7C50}"/>
            </c:ext>
          </c:extLst>
        </c:ser>
        <c:ser>
          <c:idx val="2"/>
          <c:order val="2"/>
          <c:tx>
            <c:strRef>
              <c:f>Sheet1!$M$75</c:f>
              <c:strCache>
                <c:ptCount val="1"/>
                <c:pt idx="0">
                  <c:v>C % (MultD)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Sheet1!$A$76:$A$80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Sheet1!$M$76:$M$80</c:f>
              <c:numCache>
                <c:formatCode>0.00%</c:formatCode>
                <c:ptCount val="5"/>
                <c:pt idx="0">
                  <c:v>0.2213</c:v>
                </c:pt>
                <c:pt idx="1">
                  <c:v>0.27410000000000001</c:v>
                </c:pt>
                <c:pt idx="2">
                  <c:v>0.32529999999999998</c:v>
                </c:pt>
                <c:pt idx="3">
                  <c:v>0.38119999999999998</c:v>
                </c:pt>
                <c:pt idx="4">
                  <c:v>0.43780000000000002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7-415A-B8C9-ECFB8D0D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318991"/>
        <c:axId val="1008331471"/>
      </c:barChart>
      <c:catAx>
        <c:axId val="10083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31471"/>
        <c:crosses val="autoZero"/>
        <c:auto val="1"/>
        <c:lblAlgn val="ctr"/>
        <c:lblOffset val="100"/>
        <c:noMultiLvlLbl val="0"/>
      </c:catAx>
      <c:valAx>
        <c:axId val="10083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Efficiency vs. Number of Processes (NP)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Fat cluster / Strong Scalability / Infra Regional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Sheet1!$P$61</c:f>
              <c:strCache>
                <c:ptCount val="1"/>
                <c:pt idx="0">
                  <c:v>E (MultD)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Sheet1!$P$62:$P$66</c:f>
              <c:numCache>
                <c:formatCode>General</c:formatCode>
                <c:ptCount val="5"/>
                <c:pt idx="0">
                  <c:v>0.50454303346255824</c:v>
                </c:pt>
                <c:pt idx="1">
                  <c:v>0.50512745385291535</c:v>
                </c:pt>
                <c:pt idx="2">
                  <c:v>0.51098034721371466</c:v>
                </c:pt>
                <c:pt idx="3">
                  <c:v>0.49503055176955241</c:v>
                </c:pt>
                <c:pt idx="4">
                  <c:v>0.3123278935621322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8-4E73-BA18-0743EBF48420}"/>
            </c:ext>
          </c:extLst>
        </c:ser>
        <c:ser>
          <c:idx val="1"/>
          <c:order val="1"/>
          <c:tx>
            <c:strRef>
              <c:f>Sheet1!$Q$61</c:f>
              <c:strCache>
                <c:ptCount val="1"/>
                <c:pt idx="0">
                  <c:v>E (MultS)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Sheet1!$Q$62:$Q$66</c:f>
              <c:numCache>
                <c:formatCode>General</c:formatCode>
                <c:ptCount val="5"/>
                <c:pt idx="0">
                  <c:v>0.4551491421029476</c:v>
                </c:pt>
                <c:pt idx="1">
                  <c:v>0.39519978607991441</c:v>
                </c:pt>
                <c:pt idx="2">
                  <c:v>0.40987369655478428</c:v>
                </c:pt>
                <c:pt idx="3">
                  <c:v>0.30570481301120511</c:v>
                </c:pt>
                <c:pt idx="4">
                  <c:v>0.18988495536238695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8-4E73-BA18-0743EBF48420}"/>
            </c:ext>
          </c:extLst>
        </c:ser>
        <c:ser>
          <c:idx val="2"/>
          <c:order val="2"/>
          <c:tx>
            <c:strRef>
              <c:f>Sheet1!$R$61</c:f>
              <c:strCache>
                <c:ptCount val="1"/>
                <c:pt idx="0">
                  <c:v>E (Inv)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Sheet1!$R$62:$R$66</c:f>
              <c:numCache>
                <c:formatCode>General</c:formatCode>
                <c:ptCount val="5"/>
                <c:pt idx="0">
                  <c:v>0.75452198414258564</c:v>
                </c:pt>
                <c:pt idx="1">
                  <c:v>0.60848727175570971</c:v>
                </c:pt>
                <c:pt idx="2">
                  <c:v>0.53093953107623637</c:v>
                </c:pt>
                <c:pt idx="3">
                  <c:v>0.3804439475277071</c:v>
                </c:pt>
                <c:pt idx="4">
                  <c:v>0.25116916612280082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8-4E73-BA18-0743EBF4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217183"/>
        <c:axId val="1032215935"/>
      </c:lineChart>
      <c:catAx>
        <c:axId val="10322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15935"/>
        <c:crosses val="autoZero"/>
        <c:auto val="1"/>
        <c:lblAlgn val="ctr"/>
        <c:lblOffset val="100"/>
        <c:noMultiLvlLbl val="0"/>
      </c:catAx>
      <c:valAx>
        <c:axId val="10322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Efficiency vs. Number of Processes (NP)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Fat cluster / Weak Scalability / Infra Regional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Sheet1!$P$75</c:f>
              <c:strCache>
                <c:ptCount val="1"/>
                <c:pt idx="0">
                  <c:v>E (MultD)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Sheet1!$P$76:$P$80</c:f>
              <c:numCache>
                <c:formatCode>General</c:formatCode>
                <c:ptCount val="5"/>
                <c:pt idx="0">
                  <c:v>0.72254531740793859</c:v>
                </c:pt>
                <c:pt idx="1">
                  <c:v>0.50512745385291535</c:v>
                </c:pt>
                <c:pt idx="2">
                  <c:v>0.48103527947264685</c:v>
                </c:pt>
                <c:pt idx="3">
                  <c:v>0.48103584652326797</c:v>
                </c:pt>
                <c:pt idx="4">
                  <c:v>0.33181301797030849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5-4AF4-931A-EA6241447419}"/>
            </c:ext>
          </c:extLst>
        </c:ser>
        <c:ser>
          <c:idx val="1"/>
          <c:order val="1"/>
          <c:tx>
            <c:strRef>
              <c:f>Sheet1!$Q$75</c:f>
              <c:strCache>
                <c:ptCount val="1"/>
                <c:pt idx="0">
                  <c:v>E (MultS)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Sheet1!$Q$76:$Q$80</c:f>
              <c:numCache>
                <c:formatCode>General</c:formatCode>
                <c:ptCount val="5"/>
                <c:pt idx="0">
                  <c:v>0.72247191011235945</c:v>
                </c:pt>
                <c:pt idx="1">
                  <c:v>0.45593013809910637</c:v>
                </c:pt>
                <c:pt idx="2">
                  <c:v>0.4680802845056018</c:v>
                </c:pt>
                <c:pt idx="3">
                  <c:v>0.44431506217582845</c:v>
                </c:pt>
                <c:pt idx="4">
                  <c:v>0.31312403274923867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5-4AF4-931A-EA6241447419}"/>
            </c:ext>
          </c:extLst>
        </c:ser>
        <c:ser>
          <c:idx val="2"/>
          <c:order val="2"/>
          <c:tx>
            <c:strRef>
              <c:f>Sheet1!$R$75</c:f>
              <c:strCache>
                <c:ptCount val="1"/>
                <c:pt idx="0">
                  <c:v>E (Inv)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Sheet1!$R$76:$R$80</c:f>
              <c:numCache>
                <c:formatCode>General</c:formatCode>
                <c:ptCount val="5"/>
                <c:pt idx="0">
                  <c:v>0.18476153243119292</c:v>
                </c:pt>
                <c:pt idx="1">
                  <c:v>0.1084062319518679</c:v>
                </c:pt>
                <c:pt idx="2">
                  <c:v>5.0040834299306003E-2</c:v>
                </c:pt>
                <c:pt idx="3">
                  <c:v>3.6182080091091626E-2</c:v>
                </c:pt>
                <c:pt idx="4">
                  <c:v>1.932903395223317E-2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5-4AF4-931A-EA624144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60303"/>
        <c:axId val="839361135"/>
      </c:lineChart>
      <c:catAx>
        <c:axId val="8393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61135"/>
        <c:crosses val="autoZero"/>
        <c:auto val="1"/>
        <c:lblAlgn val="ctr"/>
        <c:lblOffset val="100"/>
        <c:noMultiLvlLbl val="0"/>
      </c:catAx>
      <c:valAx>
        <c:axId val="8393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Speedup</a:t>
            </a:r>
            <a:r>
              <a:rPr lang="en-US" sz="1500" b="0" i="0" u="none" strike="noStrike" baseline="0">
                <a:effectLst/>
              </a:rPr>
              <a:t> vs. Number of Processes (NP)</a:t>
            </a:r>
            <a:endParaRPr lang="en-US" sz="1500">
              <a:effectLst/>
            </a:endParaRPr>
          </a:p>
          <a:p>
            <a:pPr>
              <a:defRPr/>
            </a:pPr>
            <a:r>
              <a:rPr lang="en-US" sz="1500" b="0" i="0" baseline="0">
                <a:effectLst/>
              </a:rPr>
              <a:t>Fat cluster / Strong Scalability / Intra Regional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Sheet1!$I$9</c:f>
              <c:strCache>
                <c:ptCount val="1"/>
                <c:pt idx="0">
                  <c:v>Sp (MultD)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Sheet1!$I$10:$I$14</c:f>
              <c:numCache>
                <c:formatCode>General</c:formatCode>
                <c:ptCount val="5"/>
                <c:pt idx="0">
                  <c:v>1.1099951067501095</c:v>
                </c:pt>
                <c:pt idx="1">
                  <c:v>2.2225612310892138</c:v>
                </c:pt>
                <c:pt idx="2">
                  <c:v>4.4966288325023145</c:v>
                </c:pt>
                <c:pt idx="3">
                  <c:v>8.7125710675931778</c:v>
                </c:pt>
                <c:pt idx="4">
                  <c:v>10.993869621038849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F-4651-9B74-D3EB142F5D62}"/>
            </c:ext>
          </c:extLst>
        </c:ser>
        <c:ser>
          <c:idx val="3"/>
          <c:order val="2"/>
          <c:tx>
            <c:strRef>
              <c:f>Sheet1!$K$9</c:f>
              <c:strCache>
                <c:ptCount val="1"/>
                <c:pt idx="0">
                  <c:v>Sp (Inv)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Sheet1!$K$10:$K$14</c:f>
              <c:numCache>
                <c:formatCode>General</c:formatCode>
                <c:ptCount val="5"/>
                <c:pt idx="0">
                  <c:v>1.7997436698968425</c:v>
                </c:pt>
                <c:pt idx="1">
                  <c:v>3.2003224013340743</c:v>
                </c:pt>
                <c:pt idx="2">
                  <c:v>5.6722955665024628</c:v>
                </c:pt>
                <c:pt idx="3">
                  <c:v>9.5006270627062701</c:v>
                </c:pt>
                <c:pt idx="4">
                  <c:v>14.321840796019901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F-4651-9B74-D3EB142F5D62}"/>
            </c:ext>
          </c:extLst>
        </c:ser>
        <c:ser>
          <c:idx val="4"/>
          <c:order val="3"/>
          <c:tx>
            <c:strRef>
              <c:f>Sheet1!$L$9</c:f>
              <c:strCache>
                <c:ptCount val="1"/>
                <c:pt idx="0">
                  <c:v>Theoretical 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Sheet1!$L$10:$L$14</c:f>
              <c:numCache>
                <c:formatCode>General</c:formatCode>
                <c:ptCount val="5"/>
                <c:pt idx="0">
                  <c:v>1.8181818181818181</c:v>
                </c:pt>
                <c:pt idx="1">
                  <c:v>3.0769230769230775</c:v>
                </c:pt>
                <c:pt idx="2">
                  <c:v>4.7058823529411775</c:v>
                </c:pt>
                <c:pt idx="3">
                  <c:v>6.4000000000000012</c:v>
                </c:pt>
                <c:pt idx="4">
                  <c:v>7.8048780487804885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F-4651-9B74-D3EB142F5D62}"/>
            </c:ext>
          </c:extLst>
        </c:ser>
        <c:ser>
          <c:idx val="2"/>
          <c:order val="4"/>
          <c:tx>
            <c:strRef>
              <c:f>Sheet1!$J$9</c:f>
              <c:strCache>
                <c:ptCount val="1"/>
                <c:pt idx="0">
                  <c:v>Sp (MultS)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Sheet1!$J$10:$J$14</c:f>
              <c:numCache>
                <c:formatCode>General</c:formatCode>
                <c:ptCount val="5"/>
                <c:pt idx="0">
                  <c:v>1.0217817283950617</c:v>
                </c:pt>
                <c:pt idx="1">
                  <c:v>1.77013260330225</c:v>
                </c:pt>
                <c:pt idx="2">
                  <c:v>3.2786258695273256</c:v>
                </c:pt>
                <c:pt idx="3">
                  <c:v>5.3839556607946708</c:v>
                </c:pt>
                <c:pt idx="4">
                  <c:v>7.632381149113229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8-4966-A1CD-95DB50A5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05967"/>
        <c:axId val="1424906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NP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Sheet1!$A$10:$A$14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Sheet1!$A$10:$A$14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8F-4651-9B74-D3EB142F5D62}"/>
                  </c:ext>
                </c:extLst>
              </c15:ser>
            </c15:filteredLineSeries>
          </c:ext>
        </c:extLst>
      </c:lineChart>
      <c:catAx>
        <c:axId val="142490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06383"/>
        <c:crosses val="autoZero"/>
        <c:auto val="1"/>
        <c:lblAlgn val="ctr"/>
        <c:lblOffset val="100"/>
        <c:noMultiLvlLbl val="0"/>
      </c:catAx>
      <c:valAx>
        <c:axId val="14249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Speedup vs. Number of Processes (NP)</a:t>
            </a:r>
          </a:p>
          <a:p>
            <a:pPr>
              <a:defRPr/>
            </a:pPr>
            <a:r>
              <a:rPr lang="en-US" sz="1500"/>
              <a:t>Fat cluster /Weak Scalability / Intra 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Sheet1!$I$20</c:f>
              <c:strCache>
                <c:ptCount val="1"/>
                <c:pt idx="0">
                  <c:v>Sp (MultD)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Sheet1!$I$21:$I$25</c:f>
              <c:numCache>
                <c:formatCode>General</c:formatCode>
                <c:ptCount val="5"/>
                <c:pt idx="0">
                  <c:v>1.5550772201390719</c:v>
                </c:pt>
                <c:pt idx="1">
                  <c:v>2.2225612310892138</c:v>
                </c:pt>
                <c:pt idx="2">
                  <c:v>4.2331144513947239</c:v>
                </c:pt>
                <c:pt idx="3">
                  <c:v>8.4662289027894477</c:v>
                </c:pt>
                <c:pt idx="4">
                  <c:v>11.679812174429021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8-4142-811E-C027BA20B9A0}"/>
            </c:ext>
          </c:extLst>
        </c:ser>
        <c:ser>
          <c:idx val="0"/>
          <c:order val="1"/>
          <c:tx>
            <c:strRef>
              <c:f>Sheet1!$J$20</c:f>
              <c:strCache>
                <c:ptCount val="1"/>
                <c:pt idx="0">
                  <c:v>Sp (MultS)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Sheet1!$J$21:$J$25</c:f>
              <c:numCache>
                <c:formatCode>General</c:formatCode>
                <c:ptCount val="5"/>
                <c:pt idx="0">
                  <c:v>1.8411989383051726</c:v>
                </c:pt>
                <c:pt idx="1">
                  <c:v>1.8788834022703669</c:v>
                </c:pt>
                <c:pt idx="2">
                  <c:v>4.6702323005625344</c:v>
                </c:pt>
                <c:pt idx="3">
                  <c:v>8.7473593143271025</c:v>
                </c:pt>
                <c:pt idx="4">
                  <c:v>11.934602899548393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8-4142-811E-C027BA20B9A0}"/>
            </c:ext>
          </c:extLst>
        </c:ser>
        <c:ser>
          <c:idx val="1"/>
          <c:order val="2"/>
          <c:tx>
            <c:strRef>
              <c:f>Sheet1!$K$20</c:f>
              <c:strCache>
                <c:ptCount val="1"/>
                <c:pt idx="0">
                  <c:v>Sp (Inv)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Sheet1!$K$21:$K$25</c:f>
              <c:numCache>
                <c:formatCode>General</c:formatCode>
                <c:ptCount val="5"/>
                <c:pt idx="0">
                  <c:v>1.7107318173915296</c:v>
                </c:pt>
                <c:pt idx="1">
                  <c:v>1.7372199010350515</c:v>
                </c:pt>
                <c:pt idx="2">
                  <c:v>1.7891296627077393</c:v>
                </c:pt>
                <c:pt idx="3">
                  <c:v>1.358630140793208</c:v>
                </c:pt>
                <c:pt idx="4">
                  <c:v>1.2044128130918688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8-4142-811E-C027BA20B9A0}"/>
            </c:ext>
          </c:extLst>
        </c:ser>
        <c:ser>
          <c:idx val="3"/>
          <c:order val="3"/>
          <c:tx>
            <c:strRef>
              <c:f>Sheet1!$L$20</c:f>
              <c:strCache>
                <c:ptCount val="1"/>
                <c:pt idx="0">
                  <c:v>Theoretical Sp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Sheet1!$L$21:$L$25</c:f>
              <c:numCache>
                <c:formatCode>General</c:formatCode>
                <c:ptCount val="5"/>
                <c:pt idx="0">
                  <c:v>1.8181818181818181</c:v>
                </c:pt>
                <c:pt idx="1">
                  <c:v>3.0769230769230775</c:v>
                </c:pt>
                <c:pt idx="2">
                  <c:v>4.7058823529411775</c:v>
                </c:pt>
                <c:pt idx="3">
                  <c:v>6.4000000000000012</c:v>
                </c:pt>
                <c:pt idx="4">
                  <c:v>7.8048780487804885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8-4142-811E-C027BA20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75007"/>
        <c:axId val="1507787487"/>
        <c:extLst/>
      </c:lineChart>
      <c:catAx>
        <c:axId val="150777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87487"/>
        <c:crosses val="autoZero"/>
        <c:auto val="1"/>
        <c:lblAlgn val="ctr"/>
        <c:lblOffset val="100"/>
        <c:noMultiLvlLbl val="0"/>
      </c:catAx>
      <c:valAx>
        <c:axId val="15077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Commiunication Overhead vs. Number of Processes (NP)</a:t>
            </a:r>
            <a:endParaRPr lang="en-US" sz="105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Fat cluster /Strong Scalability / Intra Regional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C % (MultD)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Sheet1!$M$10:$M$14</c:f>
              <c:numCache>
                <c:formatCode>0.00%</c:formatCode>
                <c:ptCount val="5"/>
                <c:pt idx="0">
                  <c:v>3.1199999999999999E-2</c:v>
                </c:pt>
                <c:pt idx="1">
                  <c:v>4.2700000000000002E-2</c:v>
                </c:pt>
                <c:pt idx="2">
                  <c:v>5.8000000000000003E-2</c:v>
                </c:pt>
                <c:pt idx="3">
                  <c:v>6.0999999999999999E-2</c:v>
                </c:pt>
                <c:pt idx="4">
                  <c:v>6.4899999999999999E-2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F-4269-B199-606EC54D659B}"/>
            </c:ext>
          </c:extLst>
        </c:ser>
        <c:ser>
          <c:idx val="1"/>
          <c:order val="1"/>
          <c:tx>
            <c:strRef>
              <c:f>Sheet1!$O$9</c:f>
              <c:strCache>
                <c:ptCount val="1"/>
                <c:pt idx="0">
                  <c:v>C % (Inv)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Sheet1!$O$10:$O$14</c:f>
              <c:numCache>
                <c:formatCode>0.00%</c:formatCode>
                <c:ptCount val="5"/>
                <c:pt idx="0">
                  <c:v>5.8400000000000001E-2</c:v>
                </c:pt>
                <c:pt idx="1">
                  <c:v>6.3700000000000007E-2</c:v>
                </c:pt>
                <c:pt idx="2">
                  <c:v>7.2499999999999995E-2</c:v>
                </c:pt>
                <c:pt idx="3">
                  <c:v>8.5900000000000004E-2</c:v>
                </c:pt>
                <c:pt idx="4">
                  <c:v>8.7499999999999994E-2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F-4269-B199-606EC54D659B}"/>
            </c:ext>
          </c:extLst>
        </c:ser>
        <c:ser>
          <c:idx val="2"/>
          <c:order val="2"/>
          <c:tx>
            <c:strRef>
              <c:f>Sheet1!$N$9</c:f>
              <c:strCache>
                <c:ptCount val="1"/>
                <c:pt idx="0">
                  <c:v>C % (MultS)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Sheet1!$N$10:$N$14</c:f>
              <c:numCache>
                <c:formatCode>0.00%</c:formatCode>
                <c:ptCount val="5"/>
                <c:pt idx="0">
                  <c:v>2.5000000000000001E-2</c:v>
                </c:pt>
                <c:pt idx="1">
                  <c:v>3.5700000000000003E-2</c:v>
                </c:pt>
                <c:pt idx="2">
                  <c:v>4.6699999999999998E-2</c:v>
                </c:pt>
                <c:pt idx="3">
                  <c:v>4.87E-2</c:v>
                </c:pt>
                <c:pt idx="4">
                  <c:v>5.0099999999999999E-2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6-4446-960D-5CAD1F44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135727"/>
        <c:axId val="1411134063"/>
      </c:barChart>
      <c:catAx>
        <c:axId val="14111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34063"/>
        <c:crosses val="autoZero"/>
        <c:auto val="1"/>
        <c:lblAlgn val="ctr"/>
        <c:lblOffset val="100"/>
        <c:noMultiLvlLbl val="0"/>
      </c:catAx>
      <c:valAx>
        <c:axId val="14111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Commiunication Overhead vs. Number of Processes (NP)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Fat cluster /Weak Scalability / Intra Regional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Sheet1!$M$20</c:f>
              <c:strCache>
                <c:ptCount val="1"/>
                <c:pt idx="0">
                  <c:v>C % (MultD)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Sheet1!$M$21:$M$25</c:f>
              <c:numCache>
                <c:formatCode>0.00%</c:formatCode>
                <c:ptCount val="5"/>
                <c:pt idx="0">
                  <c:v>8.7499999999999994E-2</c:v>
                </c:pt>
                <c:pt idx="1">
                  <c:v>0.10150000000000001</c:v>
                </c:pt>
                <c:pt idx="2">
                  <c:v>0.12540000000000001</c:v>
                </c:pt>
                <c:pt idx="3">
                  <c:v>0.15359999999999999</c:v>
                </c:pt>
                <c:pt idx="4">
                  <c:v>0.17929999999999999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B-48A9-90BC-A4939EB8FB1C}"/>
            </c:ext>
          </c:extLst>
        </c:ser>
        <c:ser>
          <c:idx val="1"/>
          <c:order val="1"/>
          <c:tx>
            <c:strRef>
              <c:f>Sheet1!$O$20</c:f>
              <c:strCache>
                <c:ptCount val="1"/>
                <c:pt idx="0">
                  <c:v>C % (Inv)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Sheet1!$O$21:$O$25</c:f>
              <c:numCache>
                <c:formatCode>0.00%</c:formatCode>
                <c:ptCount val="5"/>
                <c:pt idx="0">
                  <c:v>0.12529999999999999</c:v>
                </c:pt>
                <c:pt idx="1">
                  <c:v>0.1457</c:v>
                </c:pt>
                <c:pt idx="2">
                  <c:v>0.16539999999999999</c:v>
                </c:pt>
                <c:pt idx="3">
                  <c:v>0.18740000000000001</c:v>
                </c:pt>
                <c:pt idx="4">
                  <c:v>0.2064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B-48A9-90BC-A4939EB8FB1C}"/>
            </c:ext>
          </c:extLst>
        </c:ser>
        <c:ser>
          <c:idx val="2"/>
          <c:order val="2"/>
          <c:tx>
            <c:strRef>
              <c:f>Sheet1!$N$20</c:f>
              <c:strCache>
                <c:ptCount val="1"/>
                <c:pt idx="0">
                  <c:v>C % (MultS)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Sheet1!$N$21:$N$25</c:f>
              <c:numCache>
                <c:formatCode>0.00%</c:formatCode>
                <c:ptCount val="5"/>
                <c:pt idx="0">
                  <c:v>7.4399999999999994E-2</c:v>
                </c:pt>
                <c:pt idx="1">
                  <c:v>8.6300000000000002E-2</c:v>
                </c:pt>
                <c:pt idx="2">
                  <c:v>0.1066</c:v>
                </c:pt>
                <c:pt idx="3">
                  <c:v>0.1305</c:v>
                </c:pt>
                <c:pt idx="4">
                  <c:v>0.15240000000000001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B-4D67-A978-12804EB8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57279"/>
        <c:axId val="1335756447"/>
      </c:barChart>
      <c:catAx>
        <c:axId val="13357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56447"/>
        <c:crosses val="autoZero"/>
        <c:auto val="1"/>
        <c:lblAlgn val="ctr"/>
        <c:lblOffset val="100"/>
        <c:noMultiLvlLbl val="0"/>
      </c:catAx>
      <c:valAx>
        <c:axId val="13357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vs. Number of Processes (NP)</a:t>
            </a:r>
          </a:p>
          <a:p>
            <a:pPr>
              <a:defRPr/>
            </a:pPr>
            <a:r>
              <a:rPr lang="en-US"/>
              <a:t>Fat cluster / Strong Scalability / Intra 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Sheet1!$P$9</c:f>
              <c:strCache>
                <c:ptCount val="1"/>
                <c:pt idx="0">
                  <c:v>E (MultD)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Sheet1!$P$10:$P$14</c:f>
              <c:numCache>
                <c:formatCode>General</c:formatCode>
                <c:ptCount val="5"/>
                <c:pt idx="0">
                  <c:v>0.55499755337505474</c:v>
                </c:pt>
                <c:pt idx="1">
                  <c:v>0.55564030777230344</c:v>
                </c:pt>
                <c:pt idx="2">
                  <c:v>0.56207860406278931</c:v>
                </c:pt>
                <c:pt idx="3">
                  <c:v>0.54453569172457361</c:v>
                </c:pt>
                <c:pt idx="4">
                  <c:v>0.34355842565746403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1-47A4-B147-A994FA6DC6B3}"/>
            </c:ext>
          </c:extLst>
        </c:ser>
        <c:ser>
          <c:idx val="1"/>
          <c:order val="1"/>
          <c:tx>
            <c:strRef>
              <c:f>Sheet1!$R$9</c:f>
              <c:strCache>
                <c:ptCount val="1"/>
                <c:pt idx="0">
                  <c:v>E (Inv)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0.89987183494842127</c:v>
                </c:pt>
                <c:pt idx="1">
                  <c:v>0.80008060033351858</c:v>
                </c:pt>
                <c:pt idx="2">
                  <c:v>0.70903694581280785</c:v>
                </c:pt>
                <c:pt idx="3">
                  <c:v>0.59378919141914188</c:v>
                </c:pt>
                <c:pt idx="4">
                  <c:v>0.44755752487562189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1-47A4-B147-A994FA6DC6B3}"/>
            </c:ext>
          </c:extLst>
        </c:ser>
        <c:ser>
          <c:idx val="2"/>
          <c:order val="2"/>
          <c:tx>
            <c:strRef>
              <c:f>Sheet1!$Q$9</c:f>
              <c:strCache>
                <c:ptCount val="1"/>
                <c:pt idx="0">
                  <c:v>E (MultS)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Sheet1!$Q$10:$Q$14</c:f>
              <c:numCache>
                <c:formatCode>General</c:formatCode>
                <c:ptCount val="5"/>
                <c:pt idx="0">
                  <c:v>0.51089086419753083</c:v>
                </c:pt>
                <c:pt idx="1">
                  <c:v>0.44253315082556249</c:v>
                </c:pt>
                <c:pt idx="2">
                  <c:v>0.4098282336909157</c:v>
                </c:pt>
                <c:pt idx="3">
                  <c:v>0.33649722879966693</c:v>
                </c:pt>
                <c:pt idx="4">
                  <c:v>0.2385119109097884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3-4F6B-A3FA-2B4944D1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60671"/>
        <c:axId val="1342859839"/>
      </c:scatterChart>
      <c:valAx>
        <c:axId val="134286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59839"/>
        <c:crosses val="autoZero"/>
        <c:crossBetween val="midCat"/>
      </c:valAx>
      <c:valAx>
        <c:axId val="13428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6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Efficiency vs. Number of Processes (NP)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Fat cluster / Weak Scalability / Intra Regional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Sheet1!$P$20</c:f>
              <c:strCache>
                <c:ptCount val="1"/>
                <c:pt idx="0">
                  <c:v>E (MultD)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Sheet1!$P$21:$P$25</c:f>
              <c:numCache>
                <c:formatCode>General</c:formatCode>
                <c:ptCount val="5"/>
                <c:pt idx="0">
                  <c:v>0.77753861006953595</c:v>
                </c:pt>
                <c:pt idx="1">
                  <c:v>0.55564030777230344</c:v>
                </c:pt>
                <c:pt idx="2">
                  <c:v>0.52913930642434048</c:v>
                </c:pt>
                <c:pt idx="3">
                  <c:v>0.52913930642434048</c:v>
                </c:pt>
                <c:pt idx="4">
                  <c:v>0.3649941304509069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0-4B22-BD00-8FB5C3E1ED28}"/>
            </c:ext>
          </c:extLst>
        </c:ser>
        <c:ser>
          <c:idx val="1"/>
          <c:order val="1"/>
          <c:tx>
            <c:strRef>
              <c:f>Sheet1!$R$20</c:f>
              <c:strCache>
                <c:ptCount val="1"/>
                <c:pt idx="0">
                  <c:v>E (Inv)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Sheet1!$R$21:$R$25</c:f>
              <c:numCache>
                <c:formatCode>General</c:formatCode>
                <c:ptCount val="5"/>
                <c:pt idx="0">
                  <c:v>0.85536590869576479</c:v>
                </c:pt>
                <c:pt idx="1">
                  <c:v>0.43430497525876288</c:v>
                </c:pt>
                <c:pt idx="2">
                  <c:v>0.22364120783846742</c:v>
                </c:pt>
                <c:pt idx="3">
                  <c:v>8.4914383799575499E-2</c:v>
                </c:pt>
                <c:pt idx="4">
                  <c:v>3.7637900409120899E-2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0-4B22-BD00-8FB5C3E1ED28}"/>
            </c:ext>
          </c:extLst>
        </c:ser>
        <c:ser>
          <c:idx val="2"/>
          <c:order val="2"/>
          <c:tx>
            <c:strRef>
              <c:f>Sheet1!$Q$20</c:f>
              <c:strCache>
                <c:ptCount val="1"/>
                <c:pt idx="0">
                  <c:v>E (MultS)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Sheet1!$Q$21:$Q$25</c:f>
              <c:numCache>
                <c:formatCode>General</c:formatCode>
                <c:ptCount val="5"/>
                <c:pt idx="0">
                  <c:v>0.92059946915258628</c:v>
                </c:pt>
                <c:pt idx="1">
                  <c:v>0.46972085056759172</c:v>
                </c:pt>
                <c:pt idx="2">
                  <c:v>0.58377903757031679</c:v>
                </c:pt>
                <c:pt idx="3">
                  <c:v>0.5467099571454439</c:v>
                </c:pt>
                <c:pt idx="4">
                  <c:v>0.37295634061088728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B57-BEF6-708049D3B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27631"/>
        <c:axId val="1473531375"/>
      </c:scatterChart>
      <c:valAx>
        <c:axId val="14735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31375"/>
        <c:crosses val="autoZero"/>
        <c:crossBetween val="midCat"/>
      </c:valAx>
      <c:valAx>
        <c:axId val="14735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vs. Number of Processes (NP)</a:t>
            </a:r>
          </a:p>
          <a:p>
            <a:pPr>
              <a:defRPr/>
            </a:pPr>
            <a:r>
              <a:rPr lang="en-US"/>
              <a:t>Light cluster / Strong Scalability / Intra 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Sheet1!$P$32</c:f>
              <c:strCache>
                <c:ptCount val="1"/>
                <c:pt idx="0">
                  <c:v>E (MultD)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Sheet1!$P$33:$P$37</c:f>
              <c:numCache>
                <c:formatCode>General</c:formatCode>
                <c:ptCount val="5"/>
                <c:pt idx="0">
                  <c:v>0.52162126181514512</c:v>
                </c:pt>
                <c:pt idx="1">
                  <c:v>0.44173036682751848</c:v>
                </c:pt>
                <c:pt idx="2">
                  <c:v>0.58358777850745058</c:v>
                </c:pt>
                <c:pt idx="3">
                  <c:v>0.76263388854810554</c:v>
                </c:pt>
                <c:pt idx="4">
                  <c:v>0.76819563144433245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9-4236-9AEF-96A626288AD5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E (Inv)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Sheet1!$R$33:$R$37</c:f>
              <c:numCache>
                <c:formatCode>General</c:formatCode>
                <c:ptCount val="5"/>
                <c:pt idx="0">
                  <c:v>0.63668111646835046</c:v>
                </c:pt>
                <c:pt idx="1">
                  <c:v>0.66800250614934797</c:v>
                </c:pt>
                <c:pt idx="2">
                  <c:v>0.76495801445578226</c:v>
                </c:pt>
                <c:pt idx="3">
                  <c:v>0.84260917925301482</c:v>
                </c:pt>
                <c:pt idx="4">
                  <c:v>0.84409160215810453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9-4236-9AEF-96A626288AD5}"/>
            </c:ext>
          </c:extLst>
        </c:ser>
        <c:ser>
          <c:idx val="3"/>
          <c:order val="3"/>
          <c:tx>
            <c:strRef>
              <c:f>Sheet1!$Q$32</c:f>
              <c:strCache>
                <c:ptCount val="1"/>
                <c:pt idx="0">
                  <c:v>E (MultS)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Sheet1!$Q$33:$Q$37</c:f>
              <c:numCache>
                <c:formatCode>General</c:formatCode>
                <c:ptCount val="5"/>
                <c:pt idx="0">
                  <c:v>0.49051917879664308</c:v>
                </c:pt>
                <c:pt idx="1">
                  <c:v>0.44008592819465714</c:v>
                </c:pt>
                <c:pt idx="2">
                  <c:v>0.67772056704137507</c:v>
                </c:pt>
                <c:pt idx="3">
                  <c:v>0.66147953964194373</c:v>
                </c:pt>
                <c:pt idx="4">
                  <c:v>0.74805061460592903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E-443B-B769-02359EB2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995215"/>
        <c:axId val="2026994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  <c:pt idx="0">
                        <c:v>NP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Sheet1!$A$33:$A$37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Sheet1!$A$33:$A$37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59-4236-9AEF-96A626288AD5}"/>
                  </c:ext>
                </c:extLst>
              </c15:ser>
            </c15:filteredLineSeries>
          </c:ext>
        </c:extLst>
      </c:lineChart>
      <c:catAx>
        <c:axId val="202699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94383"/>
        <c:crosses val="autoZero"/>
        <c:auto val="1"/>
        <c:lblAlgn val="ctr"/>
        <c:lblOffset val="100"/>
        <c:noMultiLvlLbl val="0"/>
      </c:catAx>
      <c:valAx>
        <c:axId val="20269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5</xdr:row>
      <xdr:rowOff>152400</xdr:rowOff>
    </xdr:from>
    <xdr:ext cx="5461112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636D93-172E-B247-A7C4-984CF93712F2}"/>
            </a:ext>
          </a:extLst>
        </xdr:cNvPr>
        <xdr:cNvSpPr txBox="1"/>
      </xdr:nvSpPr>
      <xdr:spPr>
        <a:xfrm>
          <a:off x="15240" y="1073499"/>
          <a:ext cx="546111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Strong</a:t>
          </a:r>
          <a:r>
            <a:rPr lang="en-US" sz="1800" b="1" baseline="0"/>
            <a:t> Scalability Fat cluster / Intra Regional</a:t>
          </a:r>
          <a:endParaRPr lang="en-US" sz="1800" b="1"/>
        </a:p>
      </xdr:txBody>
    </xdr:sp>
    <xdr:clientData/>
  </xdr:oneCellAnchor>
  <xdr:oneCellAnchor>
    <xdr:from>
      <xdr:col>0</xdr:col>
      <xdr:colOff>0</xdr:colOff>
      <xdr:row>16</xdr:row>
      <xdr:rowOff>175260</xdr:rowOff>
    </xdr:from>
    <xdr:ext cx="4630614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E108D8-6EF9-45F0-85C8-205D138DF13D}"/>
            </a:ext>
          </a:extLst>
        </xdr:cNvPr>
        <xdr:cNvSpPr txBox="1"/>
      </xdr:nvSpPr>
      <xdr:spPr>
        <a:xfrm>
          <a:off x="0" y="3164645"/>
          <a:ext cx="463061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Weak</a:t>
          </a:r>
          <a:r>
            <a:rPr lang="en-US" sz="1800" b="1" baseline="0"/>
            <a:t> Scalability Fat cluster / Intra Regional</a:t>
          </a:r>
          <a:endParaRPr lang="en-US" sz="1800" b="1"/>
        </a:p>
      </xdr:txBody>
    </xdr:sp>
    <xdr:clientData/>
  </xdr:oneCellAnchor>
  <xdr:oneCellAnchor>
    <xdr:from>
      <xdr:col>0</xdr:col>
      <xdr:colOff>15240</xdr:colOff>
      <xdr:row>28</xdr:row>
      <xdr:rowOff>152400</xdr:rowOff>
    </xdr:from>
    <xdr:ext cx="3200400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8B0353-A67C-4406-9581-FEAFADA42A4A}"/>
            </a:ext>
          </a:extLst>
        </xdr:cNvPr>
        <xdr:cNvSpPr txBox="1"/>
      </xdr:nvSpPr>
      <xdr:spPr>
        <a:xfrm>
          <a:off x="15240" y="1066800"/>
          <a:ext cx="320040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Strong</a:t>
          </a:r>
          <a:r>
            <a:rPr lang="en-US" sz="1800" b="1" baseline="0"/>
            <a:t> Scalability Light cluster</a:t>
          </a:r>
          <a:endParaRPr lang="en-US" sz="1800" b="1"/>
        </a:p>
      </xdr:txBody>
    </xdr:sp>
    <xdr:clientData/>
  </xdr:oneCellAnchor>
  <xdr:oneCellAnchor>
    <xdr:from>
      <xdr:col>0</xdr:col>
      <xdr:colOff>15240</xdr:colOff>
      <xdr:row>42</xdr:row>
      <xdr:rowOff>152400</xdr:rowOff>
    </xdr:from>
    <xdr:ext cx="3200400" cy="374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844F6A3-134D-4EB1-A273-FEDD1102EA64}"/>
            </a:ext>
          </a:extLst>
        </xdr:cNvPr>
        <xdr:cNvSpPr txBox="1"/>
      </xdr:nvSpPr>
      <xdr:spPr>
        <a:xfrm>
          <a:off x="15240" y="1066800"/>
          <a:ext cx="320040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Weak</a:t>
          </a:r>
          <a:r>
            <a:rPr lang="en-US" sz="1800" b="1" baseline="0"/>
            <a:t> Scalability Light cluster</a:t>
          </a:r>
          <a:endParaRPr lang="en-US" sz="1800" b="1"/>
        </a:p>
      </xdr:txBody>
    </xdr:sp>
    <xdr:clientData/>
  </xdr:oneCellAnchor>
  <xdr:oneCellAnchor>
    <xdr:from>
      <xdr:col>0</xdr:col>
      <xdr:colOff>15240</xdr:colOff>
      <xdr:row>57</xdr:row>
      <xdr:rowOff>152400</xdr:rowOff>
    </xdr:from>
    <xdr:ext cx="4648870" cy="374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9CE45DC-F576-4142-81A2-FD01F4AF0F0D}"/>
            </a:ext>
          </a:extLst>
        </xdr:cNvPr>
        <xdr:cNvSpPr txBox="1"/>
      </xdr:nvSpPr>
      <xdr:spPr>
        <a:xfrm>
          <a:off x="15240" y="10820400"/>
          <a:ext cx="464887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Strong</a:t>
          </a:r>
          <a:r>
            <a:rPr lang="en-US" sz="1800" b="1" baseline="0"/>
            <a:t> Scalability Fat cluster / </a:t>
          </a:r>
          <a:r>
            <a:rPr lang="en-US" sz="1800" b="1"/>
            <a:t>Infra-Regional</a:t>
          </a:r>
        </a:p>
      </xdr:txBody>
    </xdr:sp>
    <xdr:clientData/>
  </xdr:oneCellAnchor>
  <xdr:oneCellAnchor>
    <xdr:from>
      <xdr:col>0</xdr:col>
      <xdr:colOff>15240</xdr:colOff>
      <xdr:row>71</xdr:row>
      <xdr:rowOff>152400</xdr:rowOff>
    </xdr:from>
    <xdr:ext cx="4950320" cy="374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CAEA13B-A74B-44C1-91BC-84996BC64EE1}"/>
            </a:ext>
          </a:extLst>
        </xdr:cNvPr>
        <xdr:cNvSpPr txBox="1"/>
      </xdr:nvSpPr>
      <xdr:spPr>
        <a:xfrm>
          <a:off x="15240" y="13441345"/>
          <a:ext cx="49503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Weak</a:t>
          </a:r>
          <a:r>
            <a:rPr lang="en-US" sz="1800" b="1" baseline="0"/>
            <a:t> Scalability Fat cluster / </a:t>
          </a:r>
          <a:r>
            <a:rPr lang="en-US" sz="1800" b="1"/>
            <a:t>Infra-Regional</a:t>
          </a:r>
        </a:p>
      </xdr:txBody>
    </xdr:sp>
    <xdr:clientData/>
  </xdr:oneCellAnchor>
  <xdr:twoCellAnchor>
    <xdr:from>
      <xdr:col>7</xdr:col>
      <xdr:colOff>808562</xdr:colOff>
      <xdr:row>85</xdr:row>
      <xdr:rowOff>160010</xdr:rowOff>
    </xdr:from>
    <xdr:to>
      <xdr:col>12</xdr:col>
      <xdr:colOff>1362745</xdr:colOff>
      <xdr:row>100</xdr:row>
      <xdr:rowOff>33011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0FB4E9-61B0-DE07-755A-A340620C3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630123</xdr:colOff>
      <xdr:row>102</xdr:row>
      <xdr:rowOff>56920</xdr:rowOff>
    </xdr:from>
    <xdr:to>
      <xdr:col>12</xdr:col>
      <xdr:colOff>1172759</xdr:colOff>
      <xdr:row>117</xdr:row>
      <xdr:rowOff>46561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736ECE-B3CD-C793-F6E4-BC3665CDC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119157</xdr:colOff>
      <xdr:row>85</xdr:row>
      <xdr:rowOff>-1</xdr:rowOff>
    </xdr:from>
    <xdr:to>
      <xdr:col>21</xdr:col>
      <xdr:colOff>260350</xdr:colOff>
      <xdr:row>102</xdr:row>
      <xdr:rowOff>19049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A69597-3EAD-17FC-EFE9-BCEFFB0C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307975</xdr:colOff>
      <xdr:row>85</xdr:row>
      <xdr:rowOff>19050</xdr:rowOff>
    </xdr:from>
    <xdr:to>
      <xdr:col>30</xdr:col>
      <xdr:colOff>328247</xdr:colOff>
      <xdr:row>102</xdr:row>
      <xdr:rowOff>70338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FE93AD-0637-2ACE-47B5-6F360270D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215291</xdr:colOff>
      <xdr:row>85</xdr:row>
      <xdr:rowOff>27043</xdr:rowOff>
    </xdr:from>
    <xdr:to>
      <xdr:col>38</xdr:col>
      <xdr:colOff>532387</xdr:colOff>
      <xdr:row>100</xdr:row>
      <xdr:rowOff>122170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F003A9-36BE-2320-3F36-805BB69B9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426720</xdr:colOff>
      <xdr:row>85</xdr:row>
      <xdr:rowOff>79588</xdr:rowOff>
    </xdr:from>
    <xdr:to>
      <xdr:col>47</xdr:col>
      <xdr:colOff>184573</xdr:colOff>
      <xdr:row>100</xdr:row>
      <xdr:rowOff>152401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45B373-3883-5CE3-2397-4EF6A37E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35443</xdr:colOff>
      <xdr:row>7</xdr:row>
      <xdr:rowOff>64395</xdr:rowOff>
    </xdr:from>
    <xdr:to>
      <xdr:col>27</xdr:col>
      <xdr:colOff>251618</xdr:colOff>
      <xdr:row>21</xdr:row>
      <xdr:rowOff>141768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3E241A-B947-DCF1-9B75-2A49A60AE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84668</xdr:colOff>
      <xdr:row>7</xdr:row>
      <xdr:rowOff>27709</xdr:rowOff>
    </xdr:from>
    <xdr:to>
      <xdr:col>36</xdr:col>
      <xdr:colOff>304800</xdr:colOff>
      <xdr:row>22</xdr:row>
      <xdr:rowOff>58617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FF0EE9-BB00-9D4C-0BC5-4F2531CBD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35443</xdr:colOff>
      <xdr:row>24</xdr:row>
      <xdr:rowOff>143285</xdr:rowOff>
    </xdr:from>
    <xdr:to>
      <xdr:col>27</xdr:col>
      <xdr:colOff>230373</xdr:colOff>
      <xdr:row>38</xdr:row>
      <xdr:rowOff>106326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AE25B5-AA8E-5284-3051-9FF784FC1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161192</xdr:colOff>
      <xdr:row>24</xdr:row>
      <xdr:rowOff>173334</xdr:rowOff>
    </xdr:from>
    <xdr:to>
      <xdr:col>36</xdr:col>
      <xdr:colOff>196518</xdr:colOff>
      <xdr:row>38</xdr:row>
      <xdr:rowOff>73270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14A8545-E75E-1782-2BED-C02CCE835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570204</xdr:colOff>
      <xdr:row>118</xdr:row>
      <xdr:rowOff>70843</xdr:rowOff>
    </xdr:from>
    <xdr:to>
      <xdr:col>12</xdr:col>
      <xdr:colOff>1181878</xdr:colOff>
      <xdr:row>132</xdr:row>
      <xdr:rowOff>155510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70E82E0-F718-5266-57A0-BF990A768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508001</xdr:colOff>
      <xdr:row>133</xdr:row>
      <xdr:rowOff>128727</xdr:rowOff>
    </xdr:from>
    <xdr:to>
      <xdr:col>12</xdr:col>
      <xdr:colOff>1181879</xdr:colOff>
      <xdr:row>148</xdr:row>
      <xdr:rowOff>104537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9DD63E6-FFB0-4EE1-A502-1C3898CD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7741</xdr:colOff>
      <xdr:row>103</xdr:row>
      <xdr:rowOff>10101</xdr:rowOff>
    </xdr:from>
    <xdr:to>
      <xdr:col>21</xdr:col>
      <xdr:colOff>180821</xdr:colOff>
      <xdr:row>120</xdr:row>
      <xdr:rowOff>36341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DA7A3EC-B54B-73B1-2014-C06574B56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182456</xdr:colOff>
      <xdr:row>102</xdr:row>
      <xdr:rowOff>137161</xdr:rowOff>
    </xdr:from>
    <xdr:to>
      <xdr:col>39</xdr:col>
      <xdr:colOff>6350</xdr:colOff>
      <xdr:row>118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0DCABD-3EE9-EFB6-CDB1-DD6673662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297496</xdr:colOff>
      <xdr:row>85</xdr:row>
      <xdr:rowOff>124857</xdr:rowOff>
    </xdr:from>
    <xdr:to>
      <xdr:col>6</xdr:col>
      <xdr:colOff>353552</xdr:colOff>
      <xdr:row>100</xdr:row>
      <xdr:rowOff>128375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A9A2BE2-4E45-20F2-B609-6B2612C0E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499804</xdr:colOff>
      <xdr:row>149</xdr:row>
      <xdr:rowOff>114710</xdr:rowOff>
    </xdr:from>
    <xdr:to>
      <xdr:col>13</xdr:col>
      <xdr:colOff>8193</xdr:colOff>
      <xdr:row>165</xdr:row>
      <xdr:rowOff>85214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8A3D33-0B93-31A6-4668-F780B6155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491613</xdr:colOff>
      <xdr:row>166</xdr:row>
      <xdr:rowOff>106516</xdr:rowOff>
    </xdr:from>
    <xdr:to>
      <xdr:col>12</xdr:col>
      <xdr:colOff>860322</xdr:colOff>
      <xdr:row>182</xdr:row>
      <xdr:rowOff>49162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36F843-33BD-C506-0A07-DDB76CF92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209551</xdr:colOff>
      <xdr:row>104</xdr:row>
      <xdr:rowOff>22486</xdr:rowOff>
    </xdr:from>
    <xdr:to>
      <xdr:col>30</xdr:col>
      <xdr:colOff>234014</xdr:colOff>
      <xdr:row>120</xdr:row>
      <xdr:rowOff>128588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E14339-CC3E-76AB-A288-F13DEE913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92074</xdr:colOff>
      <xdr:row>121</xdr:row>
      <xdr:rowOff>19050</xdr:rowOff>
    </xdr:from>
    <xdr:to>
      <xdr:col>21</xdr:col>
      <xdr:colOff>114300</xdr:colOff>
      <xdr:row>139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4FF635-3498-A59C-5D07-5F9B44E8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212724</xdr:colOff>
      <xdr:row>121</xdr:row>
      <xdr:rowOff>76200</xdr:rowOff>
    </xdr:from>
    <xdr:to>
      <xdr:col>30</xdr:col>
      <xdr:colOff>393699</xdr:colOff>
      <xdr:row>139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E329F95-66DA-843E-2161-F8A282063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39</xdr:col>
      <xdr:colOff>303106</xdr:colOff>
      <xdr:row>102</xdr:row>
      <xdr:rowOff>67734</xdr:rowOff>
    </xdr:from>
    <xdr:to>
      <xdr:col>47</xdr:col>
      <xdr:colOff>76200</xdr:colOff>
      <xdr:row>118</xdr:row>
      <xdr:rowOff>48260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E0D9BB7-DF31-2C61-E56D-E9291FC6A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231775</xdr:colOff>
      <xdr:row>120</xdr:row>
      <xdr:rowOff>165100</xdr:rowOff>
    </xdr:from>
    <xdr:to>
      <xdr:col>39</xdr:col>
      <xdr:colOff>67733</xdr:colOff>
      <xdr:row>136</xdr:row>
      <xdr:rowOff>137583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4A4D298-92DF-556E-0B9C-2D9DF174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39</xdr:col>
      <xdr:colOff>405342</xdr:colOff>
      <xdr:row>120</xdr:row>
      <xdr:rowOff>76200</xdr:rowOff>
    </xdr:from>
    <xdr:to>
      <xdr:col>47</xdr:col>
      <xdr:colOff>165102</xdr:colOff>
      <xdr:row>135</xdr:row>
      <xdr:rowOff>122767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5CB843B-75CB-5E7B-7DE4-BBFE606C7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120315</xdr:colOff>
      <xdr:row>40</xdr:row>
      <xdr:rowOff>133684</xdr:rowOff>
    </xdr:from>
    <xdr:to>
      <xdr:col>27</xdr:col>
      <xdr:colOff>187157</xdr:colOff>
      <xdr:row>57</xdr:row>
      <xdr:rowOff>114968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CC3A93E-7622-8179-8279-1A9E6E03B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147052</xdr:colOff>
      <xdr:row>40</xdr:row>
      <xdr:rowOff>66842</xdr:rowOff>
    </xdr:from>
    <xdr:to>
      <xdr:col>36</xdr:col>
      <xdr:colOff>213894</xdr:colOff>
      <xdr:row>57</xdr:row>
      <xdr:rowOff>101599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8BE565F-FF54-2C2B-0E6C-C92FE1125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topLeftCell="AD92" zoomScale="95" zoomScaleNormal="58" workbookViewId="0">
      <selection activeCell="AX107" sqref="AX107"/>
    </sheetView>
  </sheetViews>
  <sheetFormatPr defaultRowHeight="14.4" x14ac:dyDescent="0.3"/>
  <cols>
    <col min="1" max="1" width="6" customWidth="1"/>
    <col min="2" max="2" width="13.88671875" customWidth="1"/>
    <col min="3" max="3" width="13.6640625" customWidth="1"/>
    <col min="4" max="4" width="12.88671875" style="26" customWidth="1"/>
    <col min="5" max="5" width="12" customWidth="1"/>
    <col min="6" max="6" width="14.109375" style="1" customWidth="1"/>
    <col min="7" max="7" width="11.21875" style="1" customWidth="1"/>
    <col min="8" max="8" width="10.88671875" style="1" customWidth="1"/>
    <col min="9" max="9" width="13.6640625" customWidth="1"/>
    <col min="10" max="10" width="13.33203125" customWidth="1"/>
    <col min="11" max="11" width="10.77734375" customWidth="1"/>
    <col min="12" max="12" width="16.33203125" customWidth="1"/>
    <col min="13" max="13" width="13.6640625" customWidth="1"/>
    <col min="14" max="14" width="13.109375" customWidth="1"/>
    <col min="15" max="15" width="11.33203125" customWidth="1"/>
    <col min="16" max="16" width="14.77734375" style="1" customWidth="1"/>
    <col min="17" max="17" width="11.77734375" customWidth="1"/>
    <col min="18" max="18" width="12.88671875" style="1" customWidth="1"/>
    <col min="19" max="19" width="8.88671875" customWidth="1"/>
  </cols>
  <sheetData>
    <row r="1" spans="1:18" s="16" customFormat="1" x14ac:dyDescent="0.3">
      <c r="A1" s="16" t="s">
        <v>2</v>
      </c>
      <c r="B1" s="16" t="s">
        <v>3</v>
      </c>
      <c r="D1" s="16" t="s">
        <v>28</v>
      </c>
      <c r="E1" s="16" t="s">
        <v>30</v>
      </c>
      <c r="G1" s="16" t="s">
        <v>32</v>
      </c>
      <c r="H1" s="16">
        <v>0.1</v>
      </c>
    </row>
    <row r="2" spans="1:18" x14ac:dyDescent="0.3">
      <c r="A2" s="25" t="s">
        <v>4</v>
      </c>
      <c r="B2" s="25" t="s">
        <v>5</v>
      </c>
      <c r="D2" s="25" t="s">
        <v>29</v>
      </c>
      <c r="E2" s="25" t="s">
        <v>31</v>
      </c>
      <c r="H2" s="2"/>
    </row>
    <row r="3" spans="1:18" x14ac:dyDescent="0.3">
      <c r="A3" s="25" t="s">
        <v>6</v>
      </c>
      <c r="B3" s="25" t="s">
        <v>7</v>
      </c>
      <c r="H3" s="2"/>
    </row>
    <row r="4" spans="1:18" x14ac:dyDescent="0.3">
      <c r="A4" s="25" t="s">
        <v>8</v>
      </c>
      <c r="B4" s="25" t="s">
        <v>9</v>
      </c>
      <c r="H4" s="2"/>
    </row>
    <row r="5" spans="1:18" x14ac:dyDescent="0.3">
      <c r="A5" s="25" t="s">
        <v>10</v>
      </c>
      <c r="B5" s="25" t="s">
        <v>11</v>
      </c>
      <c r="H5" s="2"/>
    </row>
    <row r="6" spans="1:18" x14ac:dyDescent="0.3">
      <c r="H6" s="2"/>
    </row>
    <row r="8" spans="1:18" x14ac:dyDescent="0.3">
      <c r="I8" s="3"/>
      <c r="J8" s="3"/>
    </row>
    <row r="9" spans="1:18" s="24" customFormat="1" x14ac:dyDescent="0.3">
      <c r="A9" s="19" t="s">
        <v>1</v>
      </c>
      <c r="B9" s="19" t="s">
        <v>0</v>
      </c>
      <c r="C9" s="19" t="s">
        <v>12</v>
      </c>
      <c r="D9" s="19" t="s">
        <v>13</v>
      </c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19</v>
      </c>
      <c r="K9" s="19" t="s">
        <v>20</v>
      </c>
      <c r="L9" s="19" t="s">
        <v>21</v>
      </c>
      <c r="M9" s="19" t="s">
        <v>22</v>
      </c>
      <c r="N9" s="19" t="s">
        <v>23</v>
      </c>
      <c r="O9" s="19" t="s">
        <v>24</v>
      </c>
      <c r="P9" s="20" t="s">
        <v>25</v>
      </c>
      <c r="Q9" s="20" t="s">
        <v>26</v>
      </c>
      <c r="R9" s="20" t="s">
        <v>27</v>
      </c>
    </row>
    <row r="10" spans="1:18" x14ac:dyDescent="0.3">
      <c r="A10" s="4">
        <v>2</v>
      </c>
      <c r="B10" s="4">
        <v>2000</v>
      </c>
      <c r="C10" s="4">
        <v>103.44</v>
      </c>
      <c r="D10" s="27">
        <v>10.34554</v>
      </c>
      <c r="E10" s="4">
        <v>0.57573799999999997</v>
      </c>
      <c r="F10" s="4">
        <v>93.189599999999999</v>
      </c>
      <c r="G10" s="4">
        <v>10.125</v>
      </c>
      <c r="H10" s="4">
        <v>0.31990000000000002</v>
      </c>
      <c r="I10" s="21">
        <f t="shared" ref="I10:K14" si="0">C10/F10</f>
        <v>1.1099951067501095</v>
      </c>
      <c r="J10" s="21">
        <f t="shared" si="0"/>
        <v>1.0217817283950617</v>
      </c>
      <c r="K10" s="4">
        <f t="shared" si="0"/>
        <v>1.7997436698968425</v>
      </c>
      <c r="L10" s="4">
        <f>1 / ((1 - 0.9) + (0.9 / A10))</f>
        <v>1.8181818181818181</v>
      </c>
      <c r="M10" s="10">
        <v>3.1199999999999999E-2</v>
      </c>
      <c r="N10" s="10">
        <v>2.5000000000000001E-2</v>
      </c>
      <c r="O10" s="13">
        <v>5.8400000000000001E-2</v>
      </c>
      <c r="P10" s="4">
        <f>I10/A10</f>
        <v>0.55499755337505474</v>
      </c>
      <c r="Q10" s="21">
        <f>J10/A10</f>
        <v>0.51089086419753083</v>
      </c>
      <c r="R10" s="4">
        <f>K10/A10</f>
        <v>0.89987183494842127</v>
      </c>
    </row>
    <row r="11" spans="1:18" x14ac:dyDescent="0.3">
      <c r="A11" s="4">
        <v>4</v>
      </c>
      <c r="B11" s="4">
        <v>2000</v>
      </c>
      <c r="C11" s="4">
        <v>103.44</v>
      </c>
      <c r="D11" s="27">
        <v>10.34554</v>
      </c>
      <c r="E11" s="4">
        <v>0.57573799999999997</v>
      </c>
      <c r="F11" s="4">
        <v>46.540900000000001</v>
      </c>
      <c r="G11" s="4">
        <v>5.8445</v>
      </c>
      <c r="H11" s="4">
        <v>0.1799</v>
      </c>
      <c r="I11" s="4">
        <f t="shared" si="0"/>
        <v>2.2225612310892138</v>
      </c>
      <c r="J11" s="4">
        <f t="shared" si="0"/>
        <v>1.77013260330225</v>
      </c>
      <c r="K11" s="4">
        <f t="shared" si="0"/>
        <v>3.2003224013340743</v>
      </c>
      <c r="L11" s="4">
        <f>1 / ((1 - 0.9) + (0.9 / A11))</f>
        <v>3.0769230769230775</v>
      </c>
      <c r="M11" s="13">
        <v>4.2700000000000002E-2</v>
      </c>
      <c r="N11" s="13">
        <v>3.5700000000000003E-2</v>
      </c>
      <c r="O11" s="13">
        <v>6.3700000000000007E-2</v>
      </c>
      <c r="P11" s="4">
        <f>I11/A11</f>
        <v>0.55564030777230344</v>
      </c>
      <c r="Q11" s="21">
        <f>J11/A11</f>
        <v>0.44253315082556249</v>
      </c>
      <c r="R11" s="4">
        <f>K11/A11</f>
        <v>0.80008060033351858</v>
      </c>
    </row>
    <row r="12" spans="1:18" x14ac:dyDescent="0.3">
      <c r="A12" s="4">
        <v>8</v>
      </c>
      <c r="B12" s="4">
        <v>2000</v>
      </c>
      <c r="C12" s="4">
        <v>103.44</v>
      </c>
      <c r="D12" s="27">
        <v>10.34554</v>
      </c>
      <c r="E12" s="4">
        <v>0.57573799999999997</v>
      </c>
      <c r="F12" s="4">
        <v>23.003900000000002</v>
      </c>
      <c r="G12" s="4">
        <v>3.1554500000000001</v>
      </c>
      <c r="H12" s="4">
        <v>0.10150000000000001</v>
      </c>
      <c r="I12" s="4">
        <f t="shared" si="0"/>
        <v>4.4966288325023145</v>
      </c>
      <c r="J12" s="4">
        <f t="shared" si="0"/>
        <v>3.2786258695273256</v>
      </c>
      <c r="K12" s="4">
        <f t="shared" si="0"/>
        <v>5.6722955665024628</v>
      </c>
      <c r="L12" s="4">
        <f>1 / ((1 - 0.9) + (0.9 / A12))</f>
        <v>4.7058823529411775</v>
      </c>
      <c r="M12" s="13">
        <v>5.8000000000000003E-2</v>
      </c>
      <c r="N12" s="13">
        <v>4.6699999999999998E-2</v>
      </c>
      <c r="O12" s="13">
        <v>7.2499999999999995E-2</v>
      </c>
      <c r="P12" s="4">
        <f>I12/A12</f>
        <v>0.56207860406278931</v>
      </c>
      <c r="Q12" s="21">
        <f>J12/A12</f>
        <v>0.4098282336909157</v>
      </c>
      <c r="R12" s="4">
        <f>K12/A12</f>
        <v>0.70903694581280785</v>
      </c>
    </row>
    <row r="13" spans="1:18" x14ac:dyDescent="0.3">
      <c r="A13" s="4">
        <v>16</v>
      </c>
      <c r="B13" s="4">
        <v>2000</v>
      </c>
      <c r="C13" s="4">
        <v>103.44</v>
      </c>
      <c r="D13" s="27">
        <v>10.34554</v>
      </c>
      <c r="E13" s="4">
        <v>0.57573799999999997</v>
      </c>
      <c r="F13" s="4">
        <v>11.8725</v>
      </c>
      <c r="G13" s="4">
        <v>1.9215500000000001</v>
      </c>
      <c r="H13" s="4">
        <v>6.0600000000000001E-2</v>
      </c>
      <c r="I13" s="4">
        <f t="shared" si="0"/>
        <v>8.7125710675931778</v>
      </c>
      <c r="J13" s="4">
        <f t="shared" si="0"/>
        <v>5.3839556607946708</v>
      </c>
      <c r="K13" s="4">
        <f t="shared" si="0"/>
        <v>9.5006270627062701</v>
      </c>
      <c r="L13" s="4">
        <f>1 / ((1 - 0.9) + (0.9 / A13))</f>
        <v>6.4000000000000012</v>
      </c>
      <c r="M13" s="13">
        <v>6.0999999999999999E-2</v>
      </c>
      <c r="N13" s="13">
        <v>4.87E-2</v>
      </c>
      <c r="O13" s="13">
        <v>8.5900000000000004E-2</v>
      </c>
      <c r="P13" s="4">
        <f>I13/A13</f>
        <v>0.54453569172457361</v>
      </c>
      <c r="Q13" s="21">
        <f>J13/A13</f>
        <v>0.33649722879966693</v>
      </c>
      <c r="R13" s="4">
        <f>K13/A13</f>
        <v>0.59378919141914188</v>
      </c>
    </row>
    <row r="14" spans="1:18" ht="15" thickBot="1" x14ac:dyDescent="0.35">
      <c r="A14" s="5">
        <v>32</v>
      </c>
      <c r="B14" s="5">
        <v>2000</v>
      </c>
      <c r="C14" s="5">
        <v>103.44</v>
      </c>
      <c r="D14" s="28">
        <v>10.34554</v>
      </c>
      <c r="E14" s="5">
        <v>0.57573799999999997</v>
      </c>
      <c r="F14" s="5">
        <v>9.4088799999999999</v>
      </c>
      <c r="G14" s="5">
        <v>1.35548</v>
      </c>
      <c r="H14" s="5">
        <v>4.02E-2</v>
      </c>
      <c r="I14" s="5">
        <f t="shared" si="0"/>
        <v>10.993869621038849</v>
      </c>
      <c r="J14" s="5">
        <f t="shared" si="0"/>
        <v>7.632381149113229</v>
      </c>
      <c r="K14" s="5">
        <f t="shared" si="0"/>
        <v>14.321840796019901</v>
      </c>
      <c r="L14" s="5">
        <f>1 / ((1 - 0.9) + (0.9 / A14))</f>
        <v>7.8048780487804885</v>
      </c>
      <c r="M14" s="11">
        <v>6.4899999999999999E-2</v>
      </c>
      <c r="N14" s="11">
        <v>5.0099999999999999E-2</v>
      </c>
      <c r="O14" s="14">
        <v>8.7499999999999994E-2</v>
      </c>
      <c r="P14" s="5">
        <f>I14/A14</f>
        <v>0.34355842565746403</v>
      </c>
      <c r="Q14" s="22">
        <f>J14/A14</f>
        <v>0.2385119109097884</v>
      </c>
      <c r="R14" s="5">
        <f>K14/A14</f>
        <v>0.44755752487562189</v>
      </c>
    </row>
    <row r="15" spans="1:18" x14ac:dyDescent="0.3">
      <c r="A15" s="2"/>
      <c r="B15" s="2"/>
      <c r="C15" s="2"/>
      <c r="D15" s="23"/>
      <c r="E15" s="2"/>
      <c r="F15" s="2"/>
      <c r="G15" s="2"/>
      <c r="H15" s="2"/>
      <c r="I15" s="2"/>
      <c r="J15" s="2"/>
      <c r="K15" s="2"/>
      <c r="L15" s="2"/>
    </row>
    <row r="16" spans="1:18" x14ac:dyDescent="0.3">
      <c r="A16" s="2"/>
      <c r="B16" s="2"/>
      <c r="C16" s="2"/>
      <c r="D16" s="23"/>
      <c r="E16" s="2"/>
      <c r="F16" s="2"/>
      <c r="G16" s="2"/>
      <c r="H16" s="2"/>
      <c r="I16" s="2"/>
      <c r="J16" s="2"/>
      <c r="K16" s="2"/>
      <c r="L16" s="2"/>
    </row>
    <row r="17" spans="1:18" x14ac:dyDescent="0.3">
      <c r="A17" s="2"/>
      <c r="B17" s="2"/>
      <c r="C17" s="2"/>
      <c r="D17" s="23"/>
      <c r="E17" s="2"/>
      <c r="F17" s="2"/>
      <c r="G17" s="2"/>
      <c r="H17" s="2"/>
      <c r="I17" s="2"/>
      <c r="J17" s="2"/>
      <c r="K17" s="2"/>
      <c r="L17" s="2"/>
    </row>
    <row r="18" spans="1:18" x14ac:dyDescent="0.3">
      <c r="A18" s="2"/>
      <c r="B18" s="2"/>
      <c r="C18" s="2"/>
      <c r="D18" s="23"/>
      <c r="E18" s="2"/>
      <c r="F18" s="2"/>
      <c r="G18" s="2"/>
      <c r="H18" s="2"/>
      <c r="I18" s="2"/>
      <c r="J18" s="2"/>
      <c r="K18" s="2"/>
      <c r="L18" s="2"/>
    </row>
    <row r="19" spans="1:18" x14ac:dyDescent="0.3">
      <c r="A19" s="2"/>
      <c r="B19" s="2"/>
      <c r="C19" s="2"/>
      <c r="D19" s="23"/>
      <c r="E19" s="2"/>
      <c r="F19" s="2"/>
      <c r="G19" s="2"/>
      <c r="H19" s="2"/>
      <c r="I19" s="2"/>
      <c r="J19" s="2"/>
      <c r="K19" s="2"/>
      <c r="L19" s="2"/>
    </row>
    <row r="20" spans="1:18" s="24" customFormat="1" x14ac:dyDescent="0.3">
      <c r="A20" s="19" t="s">
        <v>1</v>
      </c>
      <c r="B20" s="19" t="s">
        <v>0</v>
      </c>
      <c r="C20" s="19" t="s">
        <v>12</v>
      </c>
      <c r="D20" s="19" t="s">
        <v>13</v>
      </c>
      <c r="E20" s="19" t="s">
        <v>14</v>
      </c>
      <c r="F20" s="19" t="s">
        <v>15</v>
      </c>
      <c r="G20" s="19" t="s">
        <v>16</v>
      </c>
      <c r="H20" s="19" t="s">
        <v>17</v>
      </c>
      <c r="I20" s="19" t="s">
        <v>18</v>
      </c>
      <c r="J20" s="19" t="s">
        <v>19</v>
      </c>
      <c r="K20" s="19" t="s">
        <v>20</v>
      </c>
      <c r="L20" s="19" t="s">
        <v>21</v>
      </c>
      <c r="M20" s="19" t="s">
        <v>22</v>
      </c>
      <c r="N20" s="19" t="s">
        <v>23</v>
      </c>
      <c r="O20" s="19" t="s">
        <v>24</v>
      </c>
      <c r="P20" s="20" t="s">
        <v>25</v>
      </c>
      <c r="Q20" s="20" t="s">
        <v>26</v>
      </c>
      <c r="R20" s="20" t="s">
        <v>27</v>
      </c>
    </row>
    <row r="21" spans="1:18" x14ac:dyDescent="0.3">
      <c r="A21" s="4">
        <v>2</v>
      </c>
      <c r="B21" s="4">
        <v>1000</v>
      </c>
      <c r="C21" s="4">
        <v>29.1219</v>
      </c>
      <c r="D21" s="27">
        <v>2.8441000000000001</v>
      </c>
      <c r="E21" s="4">
        <v>0.46245700000000001</v>
      </c>
      <c r="F21" s="4">
        <v>18.726980000000001</v>
      </c>
      <c r="G21" s="4">
        <v>1.5447</v>
      </c>
      <c r="H21" s="4">
        <v>0.27032699999999998</v>
      </c>
      <c r="I21" s="4">
        <f t="shared" ref="I21:K25" si="1">C21/F21</f>
        <v>1.5550772201390719</v>
      </c>
      <c r="J21" s="21">
        <f t="shared" si="1"/>
        <v>1.8411989383051726</v>
      </c>
      <c r="K21" s="4">
        <f t="shared" si="1"/>
        <v>1.7107318173915296</v>
      </c>
      <c r="L21" s="4">
        <f>1 / ((1 - 0.9) + (0.9 / A21))</f>
        <v>1.8181818181818181</v>
      </c>
      <c r="M21" s="10">
        <v>8.7499999999999994E-2</v>
      </c>
      <c r="N21" s="10">
        <v>7.4399999999999994E-2</v>
      </c>
      <c r="O21" s="13">
        <v>0.12529999999999999</v>
      </c>
      <c r="P21" s="4">
        <f>I21/A21</f>
        <v>0.77753861006953595</v>
      </c>
      <c r="Q21" s="21">
        <f>J21/A21</f>
        <v>0.92059946915258628</v>
      </c>
      <c r="R21" s="4">
        <f>K21/A21</f>
        <v>0.85536590869576479</v>
      </c>
    </row>
    <row r="22" spans="1:18" x14ac:dyDescent="0.3">
      <c r="A22" s="4">
        <v>4</v>
      </c>
      <c r="B22" s="4">
        <v>2000</v>
      </c>
      <c r="C22" s="4">
        <v>103.44</v>
      </c>
      <c r="D22" s="27">
        <v>10.311500000000001</v>
      </c>
      <c r="E22" s="4">
        <v>0.60455599999999998</v>
      </c>
      <c r="F22" s="4">
        <v>46.540900000000001</v>
      </c>
      <c r="G22" s="4">
        <v>5.4881000000000002</v>
      </c>
      <c r="H22" s="4">
        <v>0.34800199999999998</v>
      </c>
      <c r="I22" s="4">
        <f t="shared" si="1"/>
        <v>2.2225612310892138</v>
      </c>
      <c r="J22" s="4">
        <f t="shared" si="1"/>
        <v>1.8788834022703669</v>
      </c>
      <c r="K22" s="4">
        <f t="shared" si="1"/>
        <v>1.7372199010350515</v>
      </c>
      <c r="L22" s="4">
        <f>1 / ((1 - 0.9) + (0.9 / A22))</f>
        <v>3.0769230769230775</v>
      </c>
      <c r="M22" s="13">
        <v>0.10150000000000001</v>
      </c>
      <c r="N22" s="13">
        <v>8.6300000000000002E-2</v>
      </c>
      <c r="O22" s="13">
        <v>0.1457</v>
      </c>
      <c r="P22" s="4">
        <f>I22/A22</f>
        <v>0.55564030777230344</v>
      </c>
      <c r="Q22" s="21">
        <f>J22/A22</f>
        <v>0.46972085056759172</v>
      </c>
      <c r="R22" s="4">
        <f>K22/A22</f>
        <v>0.43430497525876288</v>
      </c>
    </row>
    <row r="23" spans="1:18" x14ac:dyDescent="0.3">
      <c r="A23" s="4">
        <v>8</v>
      </c>
      <c r="B23" s="4">
        <v>4000</v>
      </c>
      <c r="C23" s="4">
        <v>816.13599999999997</v>
      </c>
      <c r="D23" s="27">
        <v>80.115499999999997</v>
      </c>
      <c r="E23" s="4">
        <v>0.68511500000000003</v>
      </c>
      <c r="F23" s="4">
        <v>192.798</v>
      </c>
      <c r="G23" s="4">
        <v>17.154499999999999</v>
      </c>
      <c r="H23" s="4">
        <v>0.38293199999999999</v>
      </c>
      <c r="I23" s="4">
        <f t="shared" si="1"/>
        <v>4.2331144513947239</v>
      </c>
      <c r="J23" s="4">
        <f t="shared" si="1"/>
        <v>4.6702323005625344</v>
      </c>
      <c r="K23" s="4">
        <f t="shared" si="1"/>
        <v>1.7891296627077393</v>
      </c>
      <c r="L23" s="4">
        <f>1 / ((1 - 0.9) + (0.9 / A23))</f>
        <v>4.7058823529411775</v>
      </c>
      <c r="M23" s="13">
        <v>0.12540000000000001</v>
      </c>
      <c r="N23" s="13">
        <v>0.1066</v>
      </c>
      <c r="O23" s="13">
        <v>0.16539999999999999</v>
      </c>
      <c r="P23" s="4">
        <f>I23/A23</f>
        <v>0.52913930642434048</v>
      </c>
      <c r="Q23" s="21">
        <f>J23/A23</f>
        <v>0.58377903757031679</v>
      </c>
      <c r="R23" s="4">
        <f>K23/A23</f>
        <v>0.22364120783846742</v>
      </c>
    </row>
    <row r="24" spans="1:18" x14ac:dyDescent="0.3">
      <c r="A24" s="4">
        <v>16</v>
      </c>
      <c r="B24" s="4">
        <v>8000</v>
      </c>
      <c r="C24" s="4">
        <v>6529.0879999999997</v>
      </c>
      <c r="D24" s="27">
        <v>652.15499999999997</v>
      </c>
      <c r="E24" s="4">
        <v>0.78221499999999999</v>
      </c>
      <c r="F24" s="4">
        <v>771.19200000000001</v>
      </c>
      <c r="G24" s="4">
        <v>74.554500000000004</v>
      </c>
      <c r="H24" s="4">
        <v>0.57573799999999997</v>
      </c>
      <c r="I24" s="4">
        <f t="shared" si="1"/>
        <v>8.4662289027894477</v>
      </c>
      <c r="J24" s="4">
        <f t="shared" si="1"/>
        <v>8.7473593143271025</v>
      </c>
      <c r="K24" s="4">
        <f t="shared" si="1"/>
        <v>1.358630140793208</v>
      </c>
      <c r="L24" s="4">
        <f>1 / ((1 - 0.9) + (0.9 / A24))</f>
        <v>6.4000000000000012</v>
      </c>
      <c r="M24" s="13">
        <v>0.15359999999999999</v>
      </c>
      <c r="N24" s="13">
        <v>0.1305</v>
      </c>
      <c r="O24" s="13">
        <v>0.18740000000000001</v>
      </c>
      <c r="P24" s="4">
        <f>I24/A24</f>
        <v>0.52913930642434048</v>
      </c>
      <c r="Q24" s="21">
        <f>J24/A24</f>
        <v>0.5467099571454439</v>
      </c>
      <c r="R24" s="4">
        <f>K24/A24</f>
        <v>8.4914383799575499E-2</v>
      </c>
    </row>
    <row r="25" spans="1:18" ht="15" thickBot="1" x14ac:dyDescent="0.35">
      <c r="A25" s="5">
        <v>32</v>
      </c>
      <c r="B25" s="5">
        <v>10000</v>
      </c>
      <c r="C25" s="5">
        <v>10235.545</v>
      </c>
      <c r="D25" s="28">
        <v>1005.544</v>
      </c>
      <c r="E25" s="5">
        <v>0.90554500000000004</v>
      </c>
      <c r="F25" s="5">
        <v>876.34500000000003</v>
      </c>
      <c r="G25" s="5">
        <v>84.254499999999993</v>
      </c>
      <c r="H25" s="5">
        <v>0.75185599999999997</v>
      </c>
      <c r="I25" s="5">
        <f t="shared" si="1"/>
        <v>11.679812174429021</v>
      </c>
      <c r="J25" s="5">
        <f t="shared" si="1"/>
        <v>11.934602899548393</v>
      </c>
      <c r="K25" s="5">
        <f t="shared" si="1"/>
        <v>1.2044128130918688</v>
      </c>
      <c r="L25" s="5">
        <f>1 / ((1 - 0.9) + (0.9 / A25))</f>
        <v>7.8048780487804885</v>
      </c>
      <c r="M25" s="11">
        <v>0.17929999999999999</v>
      </c>
      <c r="N25" s="11">
        <v>0.15240000000000001</v>
      </c>
      <c r="O25" s="14">
        <v>0.2064</v>
      </c>
      <c r="P25" s="5">
        <f>I25/A25</f>
        <v>0.3649941304509069</v>
      </c>
      <c r="Q25" s="22">
        <f>J25/A25</f>
        <v>0.37295634061088728</v>
      </c>
      <c r="R25" s="5">
        <f>K25/A25</f>
        <v>3.7637900409120899E-2</v>
      </c>
    </row>
    <row r="26" spans="1:18" x14ac:dyDescent="0.3">
      <c r="E26" s="2"/>
      <c r="F26" s="2"/>
      <c r="G26" s="2"/>
      <c r="H26" s="2"/>
      <c r="I26" s="3"/>
      <c r="J26" s="3"/>
    </row>
    <row r="27" spans="1:18" x14ac:dyDescent="0.3">
      <c r="E27" s="2"/>
      <c r="F27" s="2"/>
      <c r="G27" s="2"/>
      <c r="H27" s="2"/>
      <c r="I27" s="3"/>
      <c r="J27" s="3"/>
    </row>
    <row r="28" spans="1:18" x14ac:dyDescent="0.3">
      <c r="E28" s="2"/>
      <c r="F28" s="2"/>
      <c r="G28" s="2"/>
      <c r="H28" s="2"/>
      <c r="I28" s="3"/>
      <c r="J28" s="3"/>
    </row>
    <row r="29" spans="1:18" x14ac:dyDescent="0.3">
      <c r="E29" s="2"/>
      <c r="F29" s="2"/>
      <c r="G29" s="2"/>
      <c r="H29" s="2"/>
      <c r="I29" s="3"/>
      <c r="J29" s="3"/>
    </row>
    <row r="30" spans="1:18" x14ac:dyDescent="0.3">
      <c r="E30" s="2"/>
      <c r="F30" s="2"/>
      <c r="G30" s="2"/>
      <c r="H30" s="2"/>
      <c r="I30" s="3"/>
      <c r="J30" s="3"/>
    </row>
    <row r="31" spans="1:18" x14ac:dyDescent="0.3">
      <c r="F31" s="2"/>
      <c r="G31" s="2"/>
      <c r="H31" s="2"/>
      <c r="I31" s="3"/>
      <c r="J31" s="3"/>
    </row>
    <row r="32" spans="1:18" ht="15" thickBot="1" x14ac:dyDescent="0.35">
      <c r="A32" s="12" t="s">
        <v>1</v>
      </c>
      <c r="B32" s="12" t="s">
        <v>0</v>
      </c>
      <c r="C32" s="12" t="s">
        <v>12</v>
      </c>
      <c r="D32" s="12" t="s">
        <v>13</v>
      </c>
      <c r="E32" s="12" t="s">
        <v>14</v>
      </c>
      <c r="F32" s="12" t="s">
        <v>15</v>
      </c>
      <c r="G32" s="12" t="s">
        <v>16</v>
      </c>
      <c r="H32" s="12" t="s">
        <v>17</v>
      </c>
      <c r="I32" s="12" t="s">
        <v>18</v>
      </c>
      <c r="J32" s="12" t="s">
        <v>19</v>
      </c>
      <c r="K32" s="12" t="s">
        <v>20</v>
      </c>
      <c r="L32" s="12" t="s">
        <v>21</v>
      </c>
      <c r="M32" s="12" t="s">
        <v>22</v>
      </c>
      <c r="N32" s="12" t="s">
        <v>23</v>
      </c>
      <c r="O32" s="12" t="s">
        <v>24</v>
      </c>
      <c r="P32" s="17" t="s">
        <v>25</v>
      </c>
      <c r="Q32" s="17" t="s">
        <v>26</v>
      </c>
      <c r="R32" s="17" t="s">
        <v>27</v>
      </c>
    </row>
    <row r="33" spans="1:18" x14ac:dyDescent="0.3">
      <c r="A33" s="6">
        <v>2</v>
      </c>
      <c r="B33" s="6">
        <v>2000</v>
      </c>
      <c r="C33" s="6">
        <v>103.44</v>
      </c>
      <c r="D33" s="29">
        <v>10.34554</v>
      </c>
      <c r="E33" s="6">
        <v>0.57573799999999997</v>
      </c>
      <c r="F33" s="7">
        <v>99.1524</v>
      </c>
      <c r="G33" s="7">
        <v>10.545500000000001</v>
      </c>
      <c r="H33" s="6">
        <v>0.45213999999999999</v>
      </c>
      <c r="I33" s="6">
        <f t="shared" ref="I33:K37" si="2">C33/F33</f>
        <v>1.0432425236302902</v>
      </c>
      <c r="J33" s="8">
        <f t="shared" si="2"/>
        <v>0.98103835759328617</v>
      </c>
      <c r="K33" s="6">
        <f t="shared" si="2"/>
        <v>1.2733622329367009</v>
      </c>
      <c r="L33" s="6">
        <f>1 / ((1 - 0.9) + (0.9 / A33))</f>
        <v>1.8181818181818181</v>
      </c>
      <c r="M33" s="9">
        <v>5.8400000000000001E-2</v>
      </c>
      <c r="N33" s="9">
        <v>4.9599999999999998E-2</v>
      </c>
      <c r="O33" s="15">
        <v>8.5400000000000004E-2</v>
      </c>
      <c r="P33" s="6">
        <f>I33/A33</f>
        <v>0.52162126181514512</v>
      </c>
      <c r="Q33" s="8">
        <f>J33/A33</f>
        <v>0.49051917879664308</v>
      </c>
      <c r="R33" s="6">
        <f>K33/A33</f>
        <v>0.63668111646835046</v>
      </c>
    </row>
    <row r="34" spans="1:18" x14ac:dyDescent="0.3">
      <c r="A34" s="4">
        <v>4</v>
      </c>
      <c r="B34" s="4">
        <v>2000</v>
      </c>
      <c r="C34" s="4">
        <v>103.44</v>
      </c>
      <c r="D34" s="27">
        <v>10.34554</v>
      </c>
      <c r="E34" s="4">
        <v>0.57573799999999997</v>
      </c>
      <c r="F34" s="4">
        <v>58.542499999999997</v>
      </c>
      <c r="G34" s="4">
        <v>5.8769999999999998</v>
      </c>
      <c r="H34" s="4">
        <v>0.21546999999999999</v>
      </c>
      <c r="I34" s="4">
        <f t="shared" si="2"/>
        <v>1.7669214673100739</v>
      </c>
      <c r="J34" s="4">
        <f t="shared" si="2"/>
        <v>1.7603437127786286</v>
      </c>
      <c r="K34" s="4">
        <f t="shared" si="2"/>
        <v>2.6720100245973919</v>
      </c>
      <c r="L34" s="4">
        <f>1 / ((1 - 0.9) + (0.9 / A34))</f>
        <v>3.0769230769230775</v>
      </c>
      <c r="M34" s="13">
        <v>7.8700000000000006E-2</v>
      </c>
      <c r="N34" s="13">
        <v>6.6600000000000006E-2</v>
      </c>
      <c r="O34" s="13">
        <v>0.1071</v>
      </c>
      <c r="P34" s="4">
        <f>I34/A34</f>
        <v>0.44173036682751848</v>
      </c>
      <c r="Q34" s="21">
        <f>J34/A34</f>
        <v>0.44008592819465714</v>
      </c>
      <c r="R34" s="4">
        <f>K34/A34</f>
        <v>0.66800250614934797</v>
      </c>
    </row>
    <row r="35" spans="1:18" x14ac:dyDescent="0.3">
      <c r="A35" s="4">
        <v>6</v>
      </c>
      <c r="B35" s="4">
        <v>2000</v>
      </c>
      <c r="C35" s="4">
        <v>103.44</v>
      </c>
      <c r="D35" s="27">
        <v>10.34554</v>
      </c>
      <c r="E35" s="4">
        <v>0.57573799999999997</v>
      </c>
      <c r="F35" s="4">
        <v>29.541399999999999</v>
      </c>
      <c r="G35" s="4">
        <v>2.5442</v>
      </c>
      <c r="H35" s="4">
        <v>0.12544</v>
      </c>
      <c r="I35" s="4">
        <f t="shared" si="2"/>
        <v>3.5015266710447035</v>
      </c>
      <c r="J35" s="4">
        <f t="shared" si="2"/>
        <v>4.0663234022482504</v>
      </c>
      <c r="K35" s="4">
        <f t="shared" si="2"/>
        <v>4.5897480867346934</v>
      </c>
      <c r="L35" s="4">
        <f>1 / ((1 - 0.9) + (0.9 / A35))</f>
        <v>4</v>
      </c>
      <c r="M35" s="13">
        <v>9.6500000000000002E-2</v>
      </c>
      <c r="N35" s="13">
        <v>8.2000000000000003E-2</v>
      </c>
      <c r="O35" s="13">
        <v>0.12690000000000001</v>
      </c>
      <c r="P35" s="4">
        <f>I35/A35</f>
        <v>0.58358777850745058</v>
      </c>
      <c r="Q35" s="21">
        <f>J35/A35</f>
        <v>0.67772056704137507</v>
      </c>
      <c r="R35" s="4">
        <f>K35/A35</f>
        <v>0.76495801445578226</v>
      </c>
    </row>
    <row r="36" spans="1:18" x14ac:dyDescent="0.3">
      <c r="A36" s="4">
        <v>8</v>
      </c>
      <c r="B36" s="4">
        <v>2000</v>
      </c>
      <c r="C36" s="4">
        <v>103.44</v>
      </c>
      <c r="D36" s="27">
        <v>10.34554</v>
      </c>
      <c r="E36" s="4">
        <v>0.57573799999999997</v>
      </c>
      <c r="F36" s="4">
        <v>16.9544</v>
      </c>
      <c r="G36" s="4">
        <v>1.9550000000000001</v>
      </c>
      <c r="H36" s="4">
        <v>8.541E-2</v>
      </c>
      <c r="I36" s="4">
        <f t="shared" si="2"/>
        <v>6.1010711083848443</v>
      </c>
      <c r="J36" s="4">
        <f t="shared" si="2"/>
        <v>5.2918363171355498</v>
      </c>
      <c r="K36" s="4">
        <f t="shared" si="2"/>
        <v>6.7408734340241185</v>
      </c>
      <c r="L36" s="4">
        <f>1 / ((1 - 0.9) + (0.9 / A36))</f>
        <v>4.7058823529411775</v>
      </c>
      <c r="M36" s="13">
        <v>0.1152</v>
      </c>
      <c r="N36" s="13">
        <v>9.7900000000000001E-2</v>
      </c>
      <c r="O36" s="13">
        <v>0.14660000000000001</v>
      </c>
      <c r="P36" s="4">
        <f>I36/A36</f>
        <v>0.76263388854810554</v>
      </c>
      <c r="Q36" s="21">
        <f>J36/A36</f>
        <v>0.66147953964194373</v>
      </c>
      <c r="R36" s="4">
        <f>K36/A36</f>
        <v>0.84260917925301482</v>
      </c>
    </row>
    <row r="37" spans="1:18" ht="15" thickBot="1" x14ac:dyDescent="0.35">
      <c r="A37" s="5">
        <v>12</v>
      </c>
      <c r="B37" s="5">
        <v>2000</v>
      </c>
      <c r="C37" s="5">
        <v>103.44</v>
      </c>
      <c r="D37" s="28">
        <v>10.34554</v>
      </c>
      <c r="E37" s="5">
        <v>0.57573799999999997</v>
      </c>
      <c r="F37" s="5">
        <v>11.2211</v>
      </c>
      <c r="G37" s="5">
        <v>1.1525000000000001</v>
      </c>
      <c r="H37" s="18">
        <v>5.6840000000000002E-2</v>
      </c>
      <c r="I37" s="5">
        <f t="shared" si="2"/>
        <v>9.2183475773319898</v>
      </c>
      <c r="J37" s="5">
        <f t="shared" si="2"/>
        <v>8.9766073752711488</v>
      </c>
      <c r="K37" s="5">
        <f t="shared" si="2"/>
        <v>10.129099225897255</v>
      </c>
      <c r="L37" s="5">
        <f>1 / ((1 - 0.9) + (0.9 / A37))</f>
        <v>5.7142857142857144</v>
      </c>
      <c r="M37" s="11">
        <v>0.13780000000000001</v>
      </c>
      <c r="N37" s="11">
        <v>0.1171</v>
      </c>
      <c r="O37" s="14">
        <v>0.1641</v>
      </c>
      <c r="P37" s="5">
        <f>I37/A37</f>
        <v>0.76819563144433245</v>
      </c>
      <c r="Q37" s="22">
        <f>J37/A37</f>
        <v>0.74805061460592903</v>
      </c>
      <c r="R37" s="5">
        <f>K37/A37</f>
        <v>0.84409160215810453</v>
      </c>
    </row>
    <row r="46" spans="1:18" ht="15" thickBot="1" x14ac:dyDescent="0.35">
      <c r="A46" s="12" t="s">
        <v>1</v>
      </c>
      <c r="B46" s="12" t="s">
        <v>0</v>
      </c>
      <c r="C46" s="12" t="s">
        <v>12</v>
      </c>
      <c r="D46" s="12" t="s">
        <v>13</v>
      </c>
      <c r="E46" s="12" t="s">
        <v>14</v>
      </c>
      <c r="F46" s="12" t="s">
        <v>15</v>
      </c>
      <c r="G46" s="12" t="s">
        <v>16</v>
      </c>
      <c r="H46" s="12" t="s">
        <v>17</v>
      </c>
      <c r="I46" s="12" t="s">
        <v>18</v>
      </c>
      <c r="J46" s="12" t="s">
        <v>19</v>
      </c>
      <c r="K46" s="12" t="s">
        <v>20</v>
      </c>
      <c r="L46" s="12" t="s">
        <v>21</v>
      </c>
      <c r="M46" s="12" t="s">
        <v>22</v>
      </c>
      <c r="N46" s="12" t="s">
        <v>23</v>
      </c>
      <c r="O46" s="12" t="s">
        <v>24</v>
      </c>
      <c r="P46" s="17" t="s">
        <v>25</v>
      </c>
      <c r="Q46" s="17" t="s">
        <v>26</v>
      </c>
      <c r="R46" s="17" t="s">
        <v>27</v>
      </c>
    </row>
    <row r="47" spans="1:18" x14ac:dyDescent="0.3">
      <c r="A47" s="6">
        <v>2</v>
      </c>
      <c r="B47" s="6">
        <v>1000</v>
      </c>
      <c r="C47" s="6">
        <v>20.554500000000001</v>
      </c>
      <c r="D47" s="29">
        <v>3.2204999999999999</v>
      </c>
      <c r="E47" s="6">
        <v>0.39950999999999998</v>
      </c>
      <c r="F47" s="6">
        <v>12.030099999999999</v>
      </c>
      <c r="G47" s="6">
        <v>2.2149999999999999</v>
      </c>
      <c r="H47" s="6">
        <v>0.2974</v>
      </c>
      <c r="I47" s="6">
        <f t="shared" ref="I47:K51" si="3">C47/F47</f>
        <v>1.7085892885345926</v>
      </c>
      <c r="J47" s="8">
        <f t="shared" si="3"/>
        <v>1.4539503386004515</v>
      </c>
      <c r="K47" s="6">
        <f t="shared" si="3"/>
        <v>1.3433422999327504</v>
      </c>
      <c r="L47" s="6">
        <f>1 / ((1 - 0.9) + (0.9 / A47))</f>
        <v>1.8181818181818181</v>
      </c>
      <c r="M47" s="9">
        <v>4.2500000000000003E-2</v>
      </c>
      <c r="N47" s="9">
        <v>3.85E-2</v>
      </c>
      <c r="O47" s="15">
        <v>6.5000000000000002E-2</v>
      </c>
      <c r="P47" s="6">
        <f>I47/A47</f>
        <v>0.85429464426729629</v>
      </c>
      <c r="Q47" s="8">
        <f>J47/A47</f>
        <v>0.72697516930022577</v>
      </c>
      <c r="R47" s="6">
        <f>K47/A47</f>
        <v>0.67167114996637522</v>
      </c>
    </row>
    <row r="48" spans="1:18" x14ac:dyDescent="0.3">
      <c r="A48" s="4">
        <v>4</v>
      </c>
      <c r="B48" s="4">
        <v>2000</v>
      </c>
      <c r="C48" s="4">
        <v>150.256</v>
      </c>
      <c r="D48" s="27">
        <v>15.552</v>
      </c>
      <c r="E48" s="4">
        <v>0.57573799999999997</v>
      </c>
      <c r="F48" s="4">
        <v>58.542499999999997</v>
      </c>
      <c r="G48" s="4">
        <v>9.2210999999999999</v>
      </c>
      <c r="H48" s="4">
        <v>0.3896</v>
      </c>
      <c r="I48" s="4">
        <f t="shared" si="3"/>
        <v>2.5666139983772474</v>
      </c>
      <c r="J48" s="4">
        <f t="shared" si="3"/>
        <v>1.6865666785958291</v>
      </c>
      <c r="K48" s="4">
        <f t="shared" si="3"/>
        <v>1.4777669404517453</v>
      </c>
      <c r="L48" s="4">
        <f>1 / ((1 - 0.9) + (0.9 / A48))</f>
        <v>3.0769230769230775</v>
      </c>
      <c r="M48" s="10">
        <v>5.1200000000000002E-2</v>
      </c>
      <c r="N48" s="10">
        <v>4.5400000000000003E-2</v>
      </c>
      <c r="O48" s="13">
        <v>7.0099999999999996E-2</v>
      </c>
      <c r="P48" s="4">
        <f>I48/A48</f>
        <v>0.64165349959431184</v>
      </c>
      <c r="Q48" s="21">
        <f>J48/A48</f>
        <v>0.42164166964895727</v>
      </c>
      <c r="R48" s="4">
        <f>K48/A48</f>
        <v>0.36944173511293632</v>
      </c>
    </row>
    <row r="49" spans="1:18" x14ac:dyDescent="0.3">
      <c r="A49" s="4">
        <v>6</v>
      </c>
      <c r="B49" s="4">
        <v>3000</v>
      </c>
      <c r="C49" s="4">
        <v>349.14</v>
      </c>
      <c r="D49" s="27">
        <v>33.155000000000001</v>
      </c>
      <c r="E49" s="4">
        <v>0.65115000000000001</v>
      </c>
      <c r="F49" s="4">
        <v>104.72539999999999</v>
      </c>
      <c r="G49" s="4">
        <v>15.5442</v>
      </c>
      <c r="H49" s="4">
        <v>0.48730000000000001</v>
      </c>
      <c r="I49" s="4">
        <f t="shared" si="3"/>
        <v>3.333861699263025</v>
      </c>
      <c r="J49" s="4">
        <f t="shared" si="3"/>
        <v>2.1329499105775787</v>
      </c>
      <c r="K49" s="4">
        <f t="shared" si="3"/>
        <v>1.3362405089267391</v>
      </c>
      <c r="L49" s="4">
        <f>1 / ((1 - 0.9) + (0.9 / A49))</f>
        <v>4</v>
      </c>
      <c r="M49" s="10">
        <v>7.2099999999999997E-2</v>
      </c>
      <c r="N49" s="10">
        <v>6.2100000000000002E-2</v>
      </c>
      <c r="O49" s="13">
        <v>8.3500000000000005E-2</v>
      </c>
      <c r="P49" s="4">
        <f>I49/A49</f>
        <v>0.55564361654383754</v>
      </c>
      <c r="Q49" s="21">
        <f>J49/A49</f>
        <v>0.35549165176292979</v>
      </c>
      <c r="R49" s="4">
        <f>K49/A49</f>
        <v>0.22270675148778984</v>
      </c>
    </row>
    <row r="50" spans="1:18" x14ac:dyDescent="0.3">
      <c r="A50" s="4">
        <v>8</v>
      </c>
      <c r="B50" s="4">
        <v>4000</v>
      </c>
      <c r="C50" s="4">
        <v>816.13599999999997</v>
      </c>
      <c r="D50" s="27">
        <v>79.155199999999994</v>
      </c>
      <c r="E50" s="4">
        <v>0.71021000000000001</v>
      </c>
      <c r="F50" s="4">
        <v>192.80240000000001</v>
      </c>
      <c r="G50" s="4">
        <v>32.155799999999999</v>
      </c>
      <c r="H50" s="4">
        <v>0.58409999999999995</v>
      </c>
      <c r="I50" s="4">
        <f t="shared" si="3"/>
        <v>4.2330178462508758</v>
      </c>
      <c r="J50" s="4">
        <f t="shared" si="3"/>
        <v>2.4616150119107592</v>
      </c>
      <c r="K50" s="4">
        <f t="shared" si="3"/>
        <v>1.2159048108200652</v>
      </c>
      <c r="L50" s="4">
        <f>1 / ((1 - 0.9) + (0.9 / A50))</f>
        <v>4.7058823529411775</v>
      </c>
      <c r="M50" s="13">
        <v>8.4500000000000006E-2</v>
      </c>
      <c r="N50" s="13">
        <v>7.4700000000000003E-2</v>
      </c>
      <c r="O50" s="13">
        <v>9.7699999999999995E-2</v>
      </c>
      <c r="P50" s="4">
        <f>I50/A50</f>
        <v>0.52912723078135948</v>
      </c>
      <c r="Q50" s="21">
        <f>J50/A50</f>
        <v>0.30770187648884489</v>
      </c>
      <c r="R50" s="4">
        <f>K50/A50</f>
        <v>0.15198810135250815</v>
      </c>
    </row>
    <row r="51" spans="1:18" ht="15" thickBot="1" x14ac:dyDescent="0.35">
      <c r="A51" s="5">
        <v>12</v>
      </c>
      <c r="B51" s="5">
        <v>6000</v>
      </c>
      <c r="C51" s="5">
        <v>2753.056</v>
      </c>
      <c r="D51" s="28">
        <v>270.25099999999998</v>
      </c>
      <c r="E51" s="5">
        <v>0.85515099999999999</v>
      </c>
      <c r="F51" s="5">
        <v>423.88959999999997</v>
      </c>
      <c r="G51" s="5">
        <v>61.1541</v>
      </c>
      <c r="H51" s="5">
        <v>0.75509999999999999</v>
      </c>
      <c r="I51" s="5">
        <f t="shared" si="3"/>
        <v>6.4947476890209153</v>
      </c>
      <c r="J51" s="5">
        <f t="shared" si="3"/>
        <v>4.4191803983706732</v>
      </c>
      <c r="K51" s="5">
        <f t="shared" si="3"/>
        <v>1.1325003310819759</v>
      </c>
      <c r="L51" s="5">
        <f>1 / ((1 - 0.9) + (0.9 / A51))</f>
        <v>5.7142857142857144</v>
      </c>
      <c r="M51" s="14">
        <v>0.1051</v>
      </c>
      <c r="N51" s="14">
        <v>8.9599999999999999E-2</v>
      </c>
      <c r="O51" s="14">
        <v>0.1125</v>
      </c>
      <c r="P51" s="5">
        <f>I51/A51</f>
        <v>0.54122897408507631</v>
      </c>
      <c r="Q51" s="22">
        <f>J51/A51</f>
        <v>0.3682650331975561</v>
      </c>
      <c r="R51" s="5">
        <f>K51/A51</f>
        <v>9.4375027590164653E-2</v>
      </c>
    </row>
    <row r="53" spans="1:18" x14ac:dyDescent="0.3">
      <c r="F53" s="2"/>
      <c r="G53" s="2"/>
      <c r="H53" s="2"/>
    </row>
    <row r="54" spans="1:18" x14ac:dyDescent="0.3">
      <c r="F54" s="2"/>
      <c r="G54" s="2"/>
      <c r="H54" s="2"/>
    </row>
    <row r="55" spans="1:18" x14ac:dyDescent="0.3">
      <c r="F55" s="2"/>
      <c r="G55" s="2"/>
      <c r="H55" s="2"/>
    </row>
    <row r="56" spans="1:18" x14ac:dyDescent="0.3">
      <c r="F56" s="2"/>
      <c r="G56" s="2"/>
      <c r="H56" s="2"/>
    </row>
    <row r="57" spans="1:18" x14ac:dyDescent="0.3">
      <c r="F57" s="2"/>
      <c r="G57" s="2"/>
      <c r="H57" s="2"/>
    </row>
    <row r="58" spans="1:18" x14ac:dyDescent="0.3">
      <c r="F58" s="2"/>
      <c r="G58" s="2"/>
      <c r="H58" s="2"/>
    </row>
    <row r="59" spans="1:18" x14ac:dyDescent="0.3">
      <c r="F59" s="2"/>
      <c r="G59" s="2"/>
      <c r="H59" s="2"/>
    </row>
    <row r="61" spans="1:18" ht="15" thickBot="1" x14ac:dyDescent="0.35">
      <c r="A61" s="12" t="s">
        <v>1</v>
      </c>
      <c r="B61" s="12" t="s">
        <v>0</v>
      </c>
      <c r="C61" s="12" t="s">
        <v>12</v>
      </c>
      <c r="D61" s="12" t="s">
        <v>13</v>
      </c>
      <c r="E61" s="12" t="s">
        <v>14</v>
      </c>
      <c r="F61" s="12" t="s">
        <v>15</v>
      </c>
      <c r="G61" s="12" t="s">
        <v>16</v>
      </c>
      <c r="H61" s="12" t="s">
        <v>17</v>
      </c>
      <c r="I61" s="12" t="s">
        <v>18</v>
      </c>
      <c r="J61" s="12" t="s">
        <v>19</v>
      </c>
      <c r="K61" s="12" t="s">
        <v>20</v>
      </c>
      <c r="L61" s="12" t="s">
        <v>21</v>
      </c>
      <c r="M61" s="12" t="s">
        <v>22</v>
      </c>
      <c r="N61" s="12" t="s">
        <v>23</v>
      </c>
      <c r="O61" s="12" t="s">
        <v>24</v>
      </c>
      <c r="P61" s="17" t="s">
        <v>25</v>
      </c>
      <c r="Q61" s="17" t="s">
        <v>26</v>
      </c>
      <c r="R61" s="17" t="s">
        <v>27</v>
      </c>
    </row>
    <row r="62" spans="1:18" x14ac:dyDescent="0.3">
      <c r="A62" s="6">
        <v>2</v>
      </c>
      <c r="B62" s="6">
        <v>2000</v>
      </c>
      <c r="C62" s="6">
        <v>103.44</v>
      </c>
      <c r="D62" s="29">
        <v>10.34554</v>
      </c>
      <c r="E62" s="6">
        <v>0.57573799999999997</v>
      </c>
      <c r="F62" s="6">
        <v>102.5086</v>
      </c>
      <c r="G62" s="6">
        <v>11.365</v>
      </c>
      <c r="H62" s="6">
        <v>0.381525</v>
      </c>
      <c r="I62" s="6">
        <f t="shared" ref="I62:K66" si="4">C62/F62</f>
        <v>1.0090860669251165</v>
      </c>
      <c r="J62" s="8">
        <f t="shared" si="4"/>
        <v>0.9102982842058952</v>
      </c>
      <c r="K62" s="6">
        <f t="shared" si="4"/>
        <v>1.5090439682851713</v>
      </c>
      <c r="L62" s="6">
        <f>1 / ((1 - 0.9) + (0.9 / A62))</f>
        <v>1.8181818181818181</v>
      </c>
      <c r="M62" s="9">
        <v>0.20119999999999999</v>
      </c>
      <c r="N62" s="9">
        <v>0.24149999999999999</v>
      </c>
      <c r="O62" s="15">
        <v>0.30320000000000003</v>
      </c>
      <c r="P62" s="6">
        <f>I62/A62</f>
        <v>0.50454303346255824</v>
      </c>
      <c r="Q62" s="8">
        <f>J62/A62</f>
        <v>0.4551491421029476</v>
      </c>
      <c r="R62" s="6">
        <f>K62/A62</f>
        <v>0.75452198414258564</v>
      </c>
    </row>
    <row r="63" spans="1:18" x14ac:dyDescent="0.3">
      <c r="A63" s="4">
        <v>4</v>
      </c>
      <c r="B63" s="4">
        <v>2000</v>
      </c>
      <c r="C63" s="4">
        <v>103.44</v>
      </c>
      <c r="D63" s="27">
        <v>10.34554</v>
      </c>
      <c r="E63" s="4">
        <v>0.57573799999999997</v>
      </c>
      <c r="F63" s="4">
        <v>51.195</v>
      </c>
      <c r="G63" s="4">
        <v>6.5445000000000002</v>
      </c>
      <c r="H63" s="4">
        <v>0.2365448</v>
      </c>
      <c r="I63" s="4">
        <f t="shared" si="4"/>
        <v>2.0205098154116614</v>
      </c>
      <c r="J63" s="4">
        <f t="shared" si="4"/>
        <v>1.5807991443196576</v>
      </c>
      <c r="K63" s="4">
        <f t="shared" si="4"/>
        <v>2.4339490870228389</v>
      </c>
      <c r="L63" s="4">
        <f>1 / ((1 - 0.9) + (0.9 / A63))</f>
        <v>3.0769230769230775</v>
      </c>
      <c r="M63" s="13">
        <v>0.25459999999999999</v>
      </c>
      <c r="N63" s="13">
        <v>0.30099999999999999</v>
      </c>
      <c r="O63" s="13">
        <v>0.35780000000000001</v>
      </c>
      <c r="P63" s="4">
        <f>I63/A63</f>
        <v>0.50512745385291535</v>
      </c>
      <c r="Q63" s="21">
        <f>J63/A63</f>
        <v>0.39519978607991441</v>
      </c>
      <c r="R63" s="4">
        <f>K63/A63</f>
        <v>0.60848727175570971</v>
      </c>
    </row>
    <row r="64" spans="1:18" x14ac:dyDescent="0.3">
      <c r="A64" s="4">
        <v>8</v>
      </c>
      <c r="B64" s="4">
        <v>2000</v>
      </c>
      <c r="C64" s="4">
        <v>103.44</v>
      </c>
      <c r="D64" s="27">
        <v>10.34554</v>
      </c>
      <c r="E64" s="4">
        <v>0.57573799999999997</v>
      </c>
      <c r="F64" s="4">
        <v>25.304300000000001</v>
      </c>
      <c r="G64" s="4">
        <v>3.1551</v>
      </c>
      <c r="H64" s="4">
        <v>0.13554698000000001</v>
      </c>
      <c r="I64" s="4">
        <f t="shared" si="4"/>
        <v>4.0878427777097173</v>
      </c>
      <c r="J64" s="4">
        <f t="shared" si="4"/>
        <v>3.2789895724382743</v>
      </c>
      <c r="K64" s="4">
        <f t="shared" si="4"/>
        <v>4.247516248609891</v>
      </c>
      <c r="L64" s="4">
        <f>1 / ((1 - 0.9) + (0.9 / A64))</f>
        <v>4.7058823529411775</v>
      </c>
      <c r="M64" s="13">
        <v>0.30180000000000001</v>
      </c>
      <c r="N64" s="13">
        <v>0.35899999999999999</v>
      </c>
      <c r="O64" s="13">
        <v>0.40510000000000002</v>
      </c>
      <c r="P64" s="4">
        <f>I64/A64</f>
        <v>0.51098034721371466</v>
      </c>
      <c r="Q64" s="21">
        <f>J64/A64</f>
        <v>0.40987369655478428</v>
      </c>
      <c r="R64" s="4">
        <f>K64/A64</f>
        <v>0.53093953107623637</v>
      </c>
    </row>
    <row r="65" spans="1:18" x14ac:dyDescent="0.3">
      <c r="A65" s="4">
        <v>16</v>
      </c>
      <c r="B65" s="4">
        <v>2000</v>
      </c>
      <c r="C65" s="4">
        <v>103.44</v>
      </c>
      <c r="D65" s="27">
        <v>10.34554</v>
      </c>
      <c r="E65" s="4">
        <v>0.57573799999999997</v>
      </c>
      <c r="F65" s="4">
        <v>13.059799999999999</v>
      </c>
      <c r="G65" s="4">
        <v>2.1151</v>
      </c>
      <c r="H65" s="4">
        <v>9.4583249999999994E-2</v>
      </c>
      <c r="I65" s="4">
        <f t="shared" si="4"/>
        <v>7.9204888283128385</v>
      </c>
      <c r="J65" s="4">
        <f t="shared" si="4"/>
        <v>4.8912770081792818</v>
      </c>
      <c r="K65" s="4">
        <f t="shared" si="4"/>
        <v>6.0871031604433137</v>
      </c>
      <c r="L65" s="4">
        <f>1 / ((1 - 0.9) + (0.9 / A65))</f>
        <v>6.4000000000000012</v>
      </c>
      <c r="M65" s="13">
        <v>0.35670000000000002</v>
      </c>
      <c r="N65" s="13">
        <v>0.41299999999999998</v>
      </c>
      <c r="O65" s="13">
        <v>0.45329999999999998</v>
      </c>
      <c r="P65" s="4">
        <f>I65/A65</f>
        <v>0.49503055176955241</v>
      </c>
      <c r="Q65" s="21">
        <f>J65/A65</f>
        <v>0.30570481301120511</v>
      </c>
      <c r="R65" s="4">
        <f>K65/A65</f>
        <v>0.3804439475277071</v>
      </c>
    </row>
    <row r="66" spans="1:18" ht="15" thickBot="1" x14ac:dyDescent="0.35">
      <c r="A66" s="5">
        <v>32</v>
      </c>
      <c r="B66" s="5">
        <v>2000</v>
      </c>
      <c r="C66" s="5">
        <v>103.44</v>
      </c>
      <c r="D66" s="28">
        <v>10.34554</v>
      </c>
      <c r="E66" s="5">
        <v>0.57573799999999997</v>
      </c>
      <c r="F66" s="5">
        <v>10.3497</v>
      </c>
      <c r="G66" s="5">
        <v>1.7025999999999999</v>
      </c>
      <c r="H66" s="5">
        <v>7.1632249999999995E-2</v>
      </c>
      <c r="I66" s="5">
        <f t="shared" si="4"/>
        <v>9.9944925939882303</v>
      </c>
      <c r="J66" s="5">
        <f t="shared" si="4"/>
        <v>6.0763185715963823</v>
      </c>
      <c r="K66" s="5">
        <f t="shared" si="4"/>
        <v>8.0374133159296264</v>
      </c>
      <c r="L66" s="5">
        <f>1 / ((1 - 0.9) + (0.9 / A66))</f>
        <v>7.8048780487804885</v>
      </c>
      <c r="M66" s="11">
        <v>0.40670000000000001</v>
      </c>
      <c r="N66" s="11">
        <v>0.46200000000000002</v>
      </c>
      <c r="O66" s="14">
        <v>0.50109999999999999</v>
      </c>
      <c r="P66" s="5">
        <f>I66/A66</f>
        <v>0.3123278935621322</v>
      </c>
      <c r="Q66" s="22">
        <f>J66/A66</f>
        <v>0.18988495536238695</v>
      </c>
      <c r="R66" s="5">
        <f>K66/A66</f>
        <v>0.25116916612280082</v>
      </c>
    </row>
    <row r="70" spans="1:18" x14ac:dyDescent="0.3">
      <c r="H70" s="2"/>
    </row>
    <row r="71" spans="1:18" x14ac:dyDescent="0.3">
      <c r="H71" s="2"/>
    </row>
    <row r="72" spans="1:18" x14ac:dyDescent="0.3">
      <c r="H72" s="2"/>
    </row>
    <row r="73" spans="1:18" x14ac:dyDescent="0.3">
      <c r="H73" s="2"/>
    </row>
    <row r="74" spans="1:18" x14ac:dyDescent="0.3">
      <c r="H74" s="2"/>
    </row>
    <row r="75" spans="1:18" ht="15" thickBot="1" x14ac:dyDescent="0.35">
      <c r="A75" s="12" t="s">
        <v>1</v>
      </c>
      <c r="B75" s="12" t="s">
        <v>0</v>
      </c>
      <c r="C75" s="12" t="s">
        <v>12</v>
      </c>
      <c r="D75" s="12" t="s">
        <v>13</v>
      </c>
      <c r="E75" s="12" t="s">
        <v>14</v>
      </c>
      <c r="F75" s="12" t="s">
        <v>15</v>
      </c>
      <c r="G75" s="12" t="s">
        <v>16</v>
      </c>
      <c r="H75" s="12" t="s">
        <v>17</v>
      </c>
      <c r="I75" s="12" t="s">
        <v>18</v>
      </c>
      <c r="J75" s="12" t="s">
        <v>19</v>
      </c>
      <c r="K75" s="12" t="s">
        <v>20</v>
      </c>
      <c r="L75" s="12" t="s">
        <v>21</v>
      </c>
      <c r="M75" s="12" t="s">
        <v>22</v>
      </c>
      <c r="N75" s="12" t="s">
        <v>23</v>
      </c>
      <c r="O75" s="12" t="s">
        <v>24</v>
      </c>
      <c r="P75" s="17" t="s">
        <v>25</v>
      </c>
      <c r="Q75" s="17" t="s">
        <v>26</v>
      </c>
      <c r="R75" s="17" t="s">
        <v>27</v>
      </c>
    </row>
    <row r="76" spans="1:18" x14ac:dyDescent="0.3">
      <c r="A76" s="6">
        <v>2</v>
      </c>
      <c r="B76" s="6">
        <v>1000</v>
      </c>
      <c r="C76" s="6">
        <v>29.1219</v>
      </c>
      <c r="D76" s="29">
        <v>3.2149999999999999</v>
      </c>
      <c r="E76" s="6">
        <v>0.27032699999999998</v>
      </c>
      <c r="F76" s="6">
        <v>20.1523</v>
      </c>
      <c r="G76" s="6">
        <v>2.2250000000000001</v>
      </c>
      <c r="H76" s="6">
        <v>0.73155650000000005</v>
      </c>
      <c r="I76" s="6">
        <f t="shared" ref="I76:K80" si="5">C76/F76</f>
        <v>1.4450906348158772</v>
      </c>
      <c r="J76" s="8">
        <f t="shared" si="5"/>
        <v>1.4449438202247189</v>
      </c>
      <c r="K76" s="6">
        <f t="shared" si="5"/>
        <v>0.36952306486238584</v>
      </c>
      <c r="L76" s="6">
        <f>1 / ((1 - 0.9) + (0.9 / A76))</f>
        <v>1.8181818181818181</v>
      </c>
      <c r="M76" s="9">
        <v>0.2213</v>
      </c>
      <c r="N76" s="9">
        <v>0.1701</v>
      </c>
      <c r="O76" s="15">
        <v>0.32419999999999999</v>
      </c>
      <c r="P76" s="6">
        <f>I76/A76</f>
        <v>0.72254531740793859</v>
      </c>
      <c r="Q76" s="8">
        <f>J76/A76</f>
        <v>0.72247191011235945</v>
      </c>
      <c r="R76" s="6">
        <f>K76/A76</f>
        <v>0.18476153243119292</v>
      </c>
    </row>
    <row r="77" spans="1:18" x14ac:dyDescent="0.3">
      <c r="A77" s="4">
        <v>4</v>
      </c>
      <c r="B77" s="4">
        <v>2000</v>
      </c>
      <c r="C77" s="4">
        <v>103.44</v>
      </c>
      <c r="D77" s="27">
        <v>11.225</v>
      </c>
      <c r="E77" s="4">
        <v>0.34800199999999998</v>
      </c>
      <c r="F77" s="4">
        <v>51.195</v>
      </c>
      <c r="G77" s="4">
        <v>6.1550000000000002</v>
      </c>
      <c r="H77" s="4">
        <v>0.80254150000000002</v>
      </c>
      <c r="I77" s="4">
        <f t="shared" si="5"/>
        <v>2.0205098154116614</v>
      </c>
      <c r="J77" s="4">
        <f t="shared" si="5"/>
        <v>1.8237205523964255</v>
      </c>
      <c r="K77" s="4">
        <f t="shared" si="5"/>
        <v>0.43362492780747158</v>
      </c>
      <c r="L77" s="4">
        <f>1 / ((1 - 0.9) + (0.9 / A77))</f>
        <v>3.0769230769230775</v>
      </c>
      <c r="M77" s="13">
        <v>0.27410000000000001</v>
      </c>
      <c r="N77" s="13">
        <v>0.2225</v>
      </c>
      <c r="O77" s="13">
        <v>0.3765</v>
      </c>
      <c r="P77" s="4">
        <f>I77/A77</f>
        <v>0.50512745385291535</v>
      </c>
      <c r="Q77" s="21">
        <f>J77/A77</f>
        <v>0.45593013809910637</v>
      </c>
      <c r="R77" s="4">
        <f>K77/A77</f>
        <v>0.1084062319518679</v>
      </c>
    </row>
    <row r="78" spans="1:18" x14ac:dyDescent="0.3">
      <c r="A78" s="4">
        <v>8</v>
      </c>
      <c r="B78" s="4">
        <v>4000</v>
      </c>
      <c r="C78" s="4">
        <v>816.13599999999997</v>
      </c>
      <c r="D78" s="27">
        <v>80.551000000000002</v>
      </c>
      <c r="E78" s="4">
        <v>0.38293199999999999</v>
      </c>
      <c r="F78" s="4">
        <v>212.078</v>
      </c>
      <c r="G78" s="4">
        <v>21.510999999999999</v>
      </c>
      <c r="H78" s="4">
        <v>0.95654879999999998</v>
      </c>
      <c r="I78" s="4">
        <f t="shared" si="5"/>
        <v>3.8482822357811748</v>
      </c>
      <c r="J78" s="4">
        <f t="shared" si="5"/>
        <v>3.7446422760448144</v>
      </c>
      <c r="K78" s="4">
        <f t="shared" si="5"/>
        <v>0.40032667439444802</v>
      </c>
      <c r="L78" s="4">
        <f>1 / ((1 - 0.9) + (0.9 / A78))</f>
        <v>4.7058823529411775</v>
      </c>
      <c r="M78" s="13">
        <v>0.32529999999999998</v>
      </c>
      <c r="N78" s="13">
        <v>0.26150000000000001</v>
      </c>
      <c r="O78" s="13">
        <v>0.4284</v>
      </c>
      <c r="P78" s="4">
        <f>I78/A78</f>
        <v>0.48103527947264685</v>
      </c>
      <c r="Q78" s="21">
        <f>J78/A78</f>
        <v>0.4680802845056018</v>
      </c>
      <c r="R78" s="4">
        <f>K78/A78</f>
        <v>5.0040834299306003E-2</v>
      </c>
    </row>
    <row r="79" spans="1:18" x14ac:dyDescent="0.3">
      <c r="A79" s="4">
        <v>16</v>
      </c>
      <c r="B79" s="4">
        <v>8000</v>
      </c>
      <c r="C79" s="4">
        <v>6529.0879999999997</v>
      </c>
      <c r="D79" s="27">
        <v>655.15499999999997</v>
      </c>
      <c r="E79" s="4">
        <v>0.57573799999999997</v>
      </c>
      <c r="F79" s="4">
        <v>848.31100000000004</v>
      </c>
      <c r="G79" s="4">
        <v>92.158000000000001</v>
      </c>
      <c r="H79" s="4">
        <v>0.99451509999999999</v>
      </c>
      <c r="I79" s="4">
        <f t="shared" si="5"/>
        <v>7.6965735443722876</v>
      </c>
      <c r="J79" s="4">
        <f t="shared" si="5"/>
        <v>7.1090409948132551</v>
      </c>
      <c r="K79" s="4">
        <f t="shared" si="5"/>
        <v>0.57891328145746601</v>
      </c>
      <c r="L79" s="4">
        <f>1 / ((1 - 0.9) + (0.9 / A79))</f>
        <v>6.4000000000000012</v>
      </c>
      <c r="M79" s="13">
        <v>0.38119999999999998</v>
      </c>
      <c r="N79" s="13">
        <v>0.30109999999999998</v>
      </c>
      <c r="O79" s="13">
        <v>0.48620000000000002</v>
      </c>
      <c r="P79" s="4">
        <f>I79/A79</f>
        <v>0.48103584652326797</v>
      </c>
      <c r="Q79" s="21">
        <f>J79/A79</f>
        <v>0.44431506217582845</v>
      </c>
      <c r="R79" s="4">
        <f>K79/A79</f>
        <v>3.6182080091091626E-2</v>
      </c>
    </row>
    <row r="80" spans="1:18" ht="15" thickBot="1" x14ac:dyDescent="0.35">
      <c r="A80" s="5">
        <v>32</v>
      </c>
      <c r="B80" s="5">
        <v>10000</v>
      </c>
      <c r="C80" s="5">
        <v>10235.545</v>
      </c>
      <c r="D80" s="28">
        <v>1003.55</v>
      </c>
      <c r="E80" s="5">
        <v>0.75185599999999997</v>
      </c>
      <c r="F80" s="5">
        <v>963.97900000000004</v>
      </c>
      <c r="G80" s="5">
        <v>100.155</v>
      </c>
      <c r="H80" s="5">
        <v>1.2155548</v>
      </c>
      <c r="I80" s="5">
        <f t="shared" si="5"/>
        <v>10.618016575049872</v>
      </c>
      <c r="J80" s="5">
        <f t="shared" si="5"/>
        <v>10.019969047975637</v>
      </c>
      <c r="K80" s="5">
        <f t="shared" si="5"/>
        <v>0.61852908647146143</v>
      </c>
      <c r="L80" s="5">
        <f>1 / ((1 - 0.9) + (0.9 / A80))</f>
        <v>7.8048780487804885</v>
      </c>
      <c r="M80" s="11">
        <v>0.43780000000000002</v>
      </c>
      <c r="N80" s="11">
        <v>0.36220000000000002</v>
      </c>
      <c r="O80" s="14">
        <v>0.53869999999999996</v>
      </c>
      <c r="P80" s="5">
        <f>I80/A80</f>
        <v>0.33181301797030849</v>
      </c>
      <c r="Q80" s="22">
        <f>J80/A80</f>
        <v>0.31312403274923867</v>
      </c>
      <c r="R80" s="5">
        <f>K80/A80</f>
        <v>1.932903395223317E-2</v>
      </c>
    </row>
    <row r="83" spans="6:7" x14ac:dyDescent="0.3">
      <c r="F83" s="2"/>
      <c r="G83" s="2"/>
    </row>
    <row r="84" spans="6:7" x14ac:dyDescent="0.3">
      <c r="F84" s="2"/>
      <c r="G84" s="2"/>
    </row>
    <row r="85" spans="6:7" x14ac:dyDescent="0.3">
      <c r="F85" s="2"/>
      <c r="G85" s="2"/>
    </row>
    <row r="86" spans="6:7" x14ac:dyDescent="0.3">
      <c r="F86" s="2"/>
      <c r="G86" s="2"/>
    </row>
    <row r="87" spans="6:7" x14ac:dyDescent="0.3">
      <c r="F87" s="2"/>
      <c r="G8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yasamin hzs</dc:creator>
  <cp:lastModifiedBy>Yasamin</cp:lastModifiedBy>
  <dcterms:created xsi:type="dcterms:W3CDTF">2015-06-05T18:17:20Z</dcterms:created>
  <dcterms:modified xsi:type="dcterms:W3CDTF">2025-04-01T16:11:06Z</dcterms:modified>
</cp:coreProperties>
</file>