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AF\UG\Computer Science\ITC 315\"/>
    </mc:Choice>
  </mc:AlternateContent>
  <bookViews>
    <workbookView xWindow="0" yWindow="0" windowWidth="23040" windowHeight="9072"/>
  </bookViews>
  <sheets>
    <sheet name="Sprint Burndown Chart - Team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" l="1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</calcChain>
</file>

<file path=xl/sharedStrings.xml><?xml version="1.0" encoding="utf-8"?>
<sst xmlns="http://schemas.openxmlformats.org/spreadsheetml/2006/main" count="30" uniqueCount="30">
  <si>
    <t xml:space="preserve">User Stories </t>
  </si>
  <si>
    <t>SP01</t>
  </si>
  <si>
    <t>SP02</t>
  </si>
  <si>
    <t>SP03</t>
  </si>
  <si>
    <t>Further developed patient and doctor management interface</t>
  </si>
  <si>
    <t>Finished User/members modes</t>
  </si>
  <si>
    <t>Day 10</t>
  </si>
  <si>
    <t>Day 11</t>
  </si>
  <si>
    <t>Day 12</t>
  </si>
  <si>
    <t>Day 13</t>
  </si>
  <si>
    <t>Day 14</t>
  </si>
  <si>
    <t>Day 15</t>
  </si>
  <si>
    <t>Sprint Burndown Chart</t>
  </si>
  <si>
    <t>Day 0</t>
  </si>
  <si>
    <t>Hospital Management System - Team 1</t>
  </si>
  <si>
    <t>Backlog ID</t>
  </si>
  <si>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</si>
  <si>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</si>
  <si>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</si>
  <si>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</si>
  <si>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</si>
  <si>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</si>
  <si>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</si>
  <si>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</si>
  <si>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</si>
  <si>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16</t>
  </si>
  <si>
    <t>Remaining Work</t>
  </si>
  <si>
    <t>Ideal Trend</t>
  </si>
  <si>
    <t>Worked on managing patient and their data</t>
  </si>
  <si>
    <t xml:space="preserve">Initial 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</si>
</sst>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4" borderId="11" xfId="0" applyFont="1" applyFill="1" applyBorder="1" applyAlignment="1">
      <alignment horizontal="center" vertical="center"/>
    </xf>
    <xf numFmtId="0" fontId="1" fillId="0" borderId="8" xfId="0" applyFont="1" applyBorder="1"/>
    <xf numFmtId="0" fontId="1" fillId="4" borderId="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4" fontId="4" fillId="5" borderId="16" xfId="0" applyNumberFormat="1" applyFont="1" applyFill="1" applyBorder="1"/>
    <xf numFmtId="14" fontId="4" fillId="5" borderId="5" xfId="0" applyNumberFormat="1" applyFont="1" applyFill="1" applyBorder="1"/>
    <xf numFmtId="14" fontId="4" fillId="5" borderId="6" xfId="0" applyNumberFormat="1" applyFont="1" applyFill="1" applyBorder="1"/>
    <xf numFmtId="0" fontId="4" fillId="5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- Team 1'!$B$10</c:f>
              <c:strCache>
                <c:ptCount val="1"/>
                <c:pt idx="0">
                  <c:v>Remaining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Burndown Chart - Team 1'!$D$6:$T$6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'Sprint Burndown Chart - Team 1'!$D$10:$T$10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8-4410-AF84-4F917BE17163}"/>
            </c:ext>
          </c:extLst>
        </c:ser>
        <c:ser>
          <c:idx val="1"/>
          <c:order val="1"/>
          <c:tx>
            <c:strRef>
              <c:f>'Sprint Burndown Chart - Team 1'!$B$11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Burndown Chart - Team 1'!$D$6:$T$6</c:f>
              <c:strCache>
                <c:ptCount val="17"/>
                <c:pt idx="0">
                  <c:v>Day 0</c:v>
                </c:pt>
                <c:pt idx="1">
                  <c:v>Day 1 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</c:strCache>
            </c:strRef>
          </c:cat>
          <c:val>
            <c:numRef>
              <c:f>'Sprint Burndown Chart - Team 1'!$D$11:$T$11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8-4410-AF84-4F917BE1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79759"/>
        <c:axId val="1280376431"/>
      </c:lineChart>
      <c:catAx>
        <c:axId val="12803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76431"/>
        <c:crosses val="autoZero"/>
        <c:auto val="1"/>
        <c:lblAlgn val="ctr"/>
        <c:lblOffset val="100"/>
        <c:noMultiLvlLbl val="0"/>
      </c:catAx>
      <c:valAx>
        <c:axId val="12803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695634</xdr:colOff>
      <xdr:row>12</xdr:row>
      <xdr:rowOff>36872</xdr:rowOff>
    </xdr:from>
    <xdr:to>
      <xdr:col>13</xdr:col>
      <xdr:colOff>159775</xdr:colOff>
      <xdr:row>40</xdr:row>
      <xdr:rowOff>147484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"/>
  <sheetViews>
    <sheetView tabSelected="1" topLeftCell="B1" zoomScale="62" zoomScaleNormal="70" workbookViewId="0">
      <selection activeCell="T18" sqref="T18"/>
    </sheetView>
  </sheetViews>
  <sheetFormatPr defaultRowHeight="14.4" x14ac:dyDescent="0.3"/>
  <cols>
    <col min="2" max="2" width="14.77734375" customWidth="1"/>
    <col min="3" max="3" width="64.5546875" customWidth="1"/>
    <col min="4" max="4" width="19.44140625" customWidth="1"/>
    <col min="5" max="7" width="14.21875" bestFit="1" customWidth="1"/>
    <col min="8" max="10" width="12.6640625" bestFit="1" customWidth="1"/>
    <col min="11" max="20" width="14.21875" bestFit="1" customWidth="1"/>
  </cols>
  <sheetData>
    <row r="1" spans="2:20" x14ac:dyDescent="0.3">
      <c r="B1" s="24" t="s">
        <v>12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2:20" x14ac:dyDescent="0.3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2:20" ht="36" customHeight="1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2:20" ht="28.8" customHeight="1" thickBot="1" x14ac:dyDescent="0.35">
      <c r="B4" s="26" t="s">
        <v>14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2:20" ht="17.399999999999999" x14ac:dyDescent="0.3">
      <c r="B5" s="33" t="s">
        <v>15</v>
      </c>
      <c r="C5" s="31" t="s">
        <v>0</v>
      </c>
      <c r="D5" s="9" t="s">
        <v>29</v>
      </c>
      <c r="E5" s="10">
        <v>44853</v>
      </c>
      <c r="F5" s="11">
        <v>44857</v>
      </c>
      <c r="G5" s="11">
        <v>44858</v>
      </c>
      <c r="H5" s="11">
        <v>44866</v>
      </c>
      <c r="I5" s="11">
        <v>44840</v>
      </c>
      <c r="J5" s="11">
        <v>44872</v>
      </c>
      <c r="K5" s="11">
        <v>44877</v>
      </c>
      <c r="L5" s="11">
        <v>44879</v>
      </c>
      <c r="M5" s="11">
        <v>44881</v>
      </c>
      <c r="N5" s="11">
        <v>44882</v>
      </c>
      <c r="O5" s="11">
        <v>44883</v>
      </c>
      <c r="P5" s="11">
        <v>44887</v>
      </c>
      <c r="Q5" s="11">
        <v>44888</v>
      </c>
      <c r="R5" s="11">
        <v>44890</v>
      </c>
      <c r="S5" s="11">
        <v>44891</v>
      </c>
      <c r="T5" s="12">
        <v>44892</v>
      </c>
    </row>
    <row r="6" spans="2:20" ht="17.399999999999999" x14ac:dyDescent="0.3">
      <c r="B6" s="34"/>
      <c r="C6" s="32"/>
      <c r="D6" s="13" t="s">
        <v>13</v>
      </c>
      <c r="E6" s="14" t="s">
        <v>16</v>
      </c>
      <c r="F6" s="15" t="s">
        <v>17</v>
      </c>
      <c r="G6" s="15" t="s">
        <v>18</v>
      </c>
      <c r="H6" s="15" t="s">
        <v>19</v>
      </c>
      <c r="I6" s="15" t="s">
        <v>20</v>
      </c>
      <c r="J6" s="15" t="s">
        <v>21</v>
      </c>
      <c r="K6" s="15" t="s">
        <v>22</v>
      </c>
      <c r="L6" s="15" t="s">
        <v>23</v>
      </c>
      <c r="M6" s="15" t="s">
        <v>24</v>
      </c>
      <c r="N6" s="15" t="s">
        <v>6</v>
      </c>
      <c r="O6" s="15" t="s">
        <v>7</v>
      </c>
      <c r="P6" s="15" t="s">
        <v>8</v>
      </c>
      <c r="Q6" s="15" t="s">
        <v>9</v>
      </c>
      <c r="R6" s="15" t="s">
        <v>10</v>
      </c>
      <c r="S6" s="15" t="s">
        <v>11</v>
      </c>
      <c r="T6" s="13" t="s">
        <v>25</v>
      </c>
    </row>
    <row r="7" spans="2:20" ht="18" x14ac:dyDescent="0.35">
      <c r="B7" s="16" t="s">
        <v>1</v>
      </c>
      <c r="C7" s="1" t="s">
        <v>28</v>
      </c>
      <c r="D7" s="2">
        <v>6</v>
      </c>
      <c r="E7" s="18">
        <v>1</v>
      </c>
      <c r="F7" s="19">
        <v>1</v>
      </c>
      <c r="G7" s="19">
        <v>-2</v>
      </c>
      <c r="H7" s="19">
        <v>1</v>
      </c>
      <c r="I7" s="19">
        <v>2</v>
      </c>
      <c r="J7" s="19">
        <v>1</v>
      </c>
      <c r="K7" s="19">
        <v>1</v>
      </c>
      <c r="L7" s="19"/>
      <c r="M7" s="19"/>
      <c r="N7" s="19"/>
      <c r="O7" s="19"/>
      <c r="P7" s="19"/>
      <c r="Q7" s="19"/>
      <c r="R7" s="19"/>
      <c r="S7" s="19"/>
      <c r="T7" s="20"/>
    </row>
    <row r="8" spans="2:20" ht="18" x14ac:dyDescent="0.35">
      <c r="B8" s="16" t="s">
        <v>2</v>
      </c>
      <c r="C8" s="1" t="s">
        <v>4</v>
      </c>
      <c r="D8" s="2">
        <v>6</v>
      </c>
      <c r="E8" s="18"/>
      <c r="F8" s="19"/>
      <c r="G8" s="19"/>
      <c r="H8" s="19"/>
      <c r="I8" s="19"/>
      <c r="J8" s="19"/>
      <c r="K8" s="19"/>
      <c r="L8" s="19">
        <v>1</v>
      </c>
      <c r="M8" s="19">
        <v>1</v>
      </c>
      <c r="N8" s="19">
        <v>1</v>
      </c>
      <c r="O8" s="19">
        <v>2</v>
      </c>
      <c r="P8" s="19">
        <v>1</v>
      </c>
      <c r="Q8" s="19">
        <v>1</v>
      </c>
      <c r="R8" s="19">
        <v>1</v>
      </c>
      <c r="S8" s="19"/>
      <c r="T8" s="20"/>
    </row>
    <row r="9" spans="2:20" ht="18.600000000000001" thickBot="1" x14ac:dyDescent="0.4">
      <c r="B9" s="17" t="s">
        <v>3</v>
      </c>
      <c r="C9" s="3" t="s">
        <v>5</v>
      </c>
      <c r="D9" s="4">
        <v>4</v>
      </c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>
        <v>-1</v>
      </c>
      <c r="Q9" s="22">
        <v>1</v>
      </c>
      <c r="R9" s="22">
        <v>1</v>
      </c>
      <c r="S9" s="22">
        <v>1</v>
      </c>
      <c r="T9" s="23">
        <v>1</v>
      </c>
    </row>
    <row r="10" spans="2:20" ht="18" x14ac:dyDescent="0.3">
      <c r="B10" s="27" t="s">
        <v>26</v>
      </c>
      <c r="C10" s="28"/>
      <c r="D10" s="5">
        <f>SUM(D7:D9)</f>
        <v>16</v>
      </c>
      <c r="E10" s="6">
        <f>D10-SUM(E7:E9)</f>
        <v>15</v>
      </c>
      <c r="F10" s="6">
        <f t="shared" ref="F10:T10" si="0">E10-SUM(F7:F9)</f>
        <v>14</v>
      </c>
      <c r="G10" s="6">
        <f t="shared" si="0"/>
        <v>16</v>
      </c>
      <c r="H10" s="6">
        <f t="shared" si="0"/>
        <v>15</v>
      </c>
      <c r="I10" s="6">
        <f t="shared" si="0"/>
        <v>13</v>
      </c>
      <c r="J10" s="6">
        <f t="shared" si="0"/>
        <v>12</v>
      </c>
      <c r="K10" s="6">
        <f t="shared" si="0"/>
        <v>11</v>
      </c>
      <c r="L10" s="6">
        <f t="shared" si="0"/>
        <v>10</v>
      </c>
      <c r="M10" s="6">
        <f t="shared" si="0"/>
        <v>9</v>
      </c>
      <c r="N10" s="6">
        <f t="shared" si="0"/>
        <v>8</v>
      </c>
      <c r="O10" s="6">
        <f t="shared" si="0"/>
        <v>6</v>
      </c>
      <c r="P10" s="6">
        <f t="shared" si="0"/>
        <v>6</v>
      </c>
      <c r="Q10" s="6">
        <f t="shared" si="0"/>
        <v>4</v>
      </c>
      <c r="R10" s="6">
        <f t="shared" si="0"/>
        <v>2</v>
      </c>
      <c r="S10" s="6">
        <f t="shared" si="0"/>
        <v>1</v>
      </c>
      <c r="T10" s="6">
        <f t="shared" si="0"/>
        <v>0</v>
      </c>
    </row>
    <row r="11" spans="2:20" ht="18.600000000000001" thickBot="1" x14ac:dyDescent="0.35">
      <c r="B11" s="29" t="s">
        <v>27</v>
      </c>
      <c r="C11" s="30"/>
      <c r="D11" s="7">
        <f>SUM(D7:D9)</f>
        <v>16</v>
      </c>
      <c r="E11" s="8">
        <f>$D$11-($D$11/16*1)</f>
        <v>15</v>
      </c>
      <c r="F11" s="8">
        <f>$D$11-($D$11/16*2)</f>
        <v>14</v>
      </c>
      <c r="G11" s="8">
        <f>$D$11-($D$11/16*3)</f>
        <v>13</v>
      </c>
      <c r="H11" s="8">
        <f>$D$11-($D$11/16*4)</f>
        <v>12</v>
      </c>
      <c r="I11" s="8">
        <f>$D$11-($D$11/16*5)</f>
        <v>11</v>
      </c>
      <c r="J11" s="8">
        <f>$D$11-($D$11/16*6)</f>
        <v>10</v>
      </c>
      <c r="K11" s="8">
        <f>$D$11-($D$11/16*7)</f>
        <v>9</v>
      </c>
      <c r="L11" s="8">
        <f>$D$11-($D$11/16*8)</f>
        <v>8</v>
      </c>
      <c r="M11" s="8">
        <f>$D$11-($D$11/16*9)</f>
        <v>7</v>
      </c>
      <c r="N11" s="8">
        <f>$D$11-($D$11/16*10)</f>
        <v>6</v>
      </c>
      <c r="O11" s="8">
        <f>$D$11-($D$11/16*11)</f>
        <v>5</v>
      </c>
      <c r="P11" s="8">
        <f>$D$11-($D$11/16*12)</f>
        <v>4</v>
      </c>
      <c r="Q11" s="8">
        <f>$D$11-($D$11/16*13)</f>
        <v>3</v>
      </c>
      <c r="R11" s="8">
        <f>$D$11-($D$11/16*14)</f>
        <v>2</v>
      </c>
      <c r="S11" s="8">
        <f>$D$11-($D$11/16*15)</f>
        <v>1</v>
      </c>
      <c r="T11" s="8">
        <f>$D$11-($D$11/16*16)</f>
        <v>0</v>
      </c>
    </row>
  </sheetData>
  <mergeCells count="6">
    <mergeCell ref="B1:T3"/>
    <mergeCell ref="B4:T4"/>
    <mergeCell ref="B10:C10"/>
    <mergeCell ref="B11:C11"/>
    <mergeCell ref="C5:C6"/>
    <mergeCell ref="B5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Burndown Chart - Team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Nawid Mohmand</dc:creator>
  <cp:lastModifiedBy>Nawid Mohmand</cp:lastModifiedBy>
  <dcterms:created xsi:type="dcterms:W3CDTF">2022-12-01T13:38:33Z</dcterms:created>
  <dcterms:modified xsi:type="dcterms:W3CDTF">2022-12-03T08:53:58Z</dcterms:modified>
</cp:coreProperties>
</file>