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yasee\Desktop\"/>
    </mc:Choice>
  </mc:AlternateContent>
  <xr:revisionPtr revIDLastSave="0" documentId="13_ncr:1_{7D01B84C-773D-4DD1-BE64-92B8D9726A45}" xr6:coauthVersionLast="47" xr6:coauthVersionMax="47" xr10:uidLastSave="{00000000-0000-0000-0000-000000000000}"/>
  <bookViews>
    <workbookView xWindow="28680" yWindow="-10485" windowWidth="29040" windowHeight="15720" xr2:uid="{BAA10E73-2AE1-4893-AB09-2BF3910CFF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<sst xmlns="http://schemas.openxmlformats.org/spreadsheetml/2006/main" count="251" uniqueCount="61">
  <si>
    <t>SPECSAVERS</t>
  </si>
  <si>
    <t>Milton Keynes</t>
  </si>
  <si>
    <t>MK9 3AG</t>
  </si>
  <si>
    <t>LOCATE A LOCUM</t>
  </si>
  <si>
    <t>COMPLETED</t>
  </si>
  <si>
    <t>Y</t>
  </si>
  <si>
    <t>Click here</t>
  </si>
  <si>
    <t>VISION EXPRESS</t>
  </si>
  <si>
    <t>Leicester Hamilton</t>
  </si>
  <si>
    <t>LE5 1BJ</t>
  </si>
  <si>
    <t>SENT FOR PAYMENT</t>
  </si>
  <si>
    <t>Melton Mowbray</t>
  </si>
  <si>
    <t>LE13 0TR</t>
  </si>
  <si>
    <t>N (10mins)</t>
  </si>
  <si>
    <t>Nuneaton</t>
  </si>
  <si>
    <t>CV11 4EE</t>
  </si>
  <si>
    <t>DIRECT (GERRY)</t>
  </si>
  <si>
    <t>Abingdon</t>
  </si>
  <si>
    <t>OX14 1TU</t>
  </si>
  <si>
    <t>Milton Keynes Buckinghamshire</t>
  </si>
  <si>
    <t>MK9 3ES</t>
  </si>
  <si>
    <t>Solihull</t>
  </si>
  <si>
    <t>B90 4EN</t>
  </si>
  <si>
    <t>BOOKED</t>
  </si>
  <si>
    <t>ASDA</t>
  </si>
  <si>
    <t>Coventry</t>
  </si>
  <si>
    <t>CV2 2PN</t>
  </si>
  <si>
    <t>Leicester Beaumont</t>
  </si>
  <si>
    <t>LE4 1DE</t>
  </si>
  <si>
    <t>Birmingham Fort</t>
  </si>
  <si>
    <t>B24 9FP</t>
  </si>
  <si>
    <t>Cambridge</t>
  </si>
  <si>
    <t>CB2 3NE</t>
  </si>
  <si>
    <t>Milton Keynes Kingston</t>
  </si>
  <si>
    <t>MK10 0AH</t>
  </si>
  <si>
    <t>Tipton</t>
  </si>
  <si>
    <t>DY4 7HW</t>
  </si>
  <si>
    <t>Leicester Fosse Park</t>
  </si>
  <si>
    <t>LE19 1WT</t>
  </si>
  <si>
    <t>Leicester Belgrave Gate</t>
  </si>
  <si>
    <t>LE1 3GP</t>
  </si>
  <si>
    <t>Peterborough</t>
  </si>
  <si>
    <t>PE7 8BD</t>
  </si>
  <si>
    <t>Baldock Hertfordshire</t>
  </si>
  <si>
    <t>SG7 6BN</t>
  </si>
  <si>
    <t>Top Valley Nottinghamshire</t>
  </si>
  <si>
    <t>NG5 9DD</t>
  </si>
  <si>
    <t>Weston Favell</t>
  </si>
  <si>
    <t>NN3 8JZ</t>
  </si>
  <si>
    <t>Stamford</t>
  </si>
  <si>
    <t>PE9 2AW</t>
  </si>
  <si>
    <t>DIRECT (MITESH)</t>
  </si>
  <si>
    <t>Northampton</t>
  </si>
  <si>
    <t>NN4 0JF</t>
  </si>
  <si>
    <t>Stafford</t>
  </si>
  <si>
    <t>ST16 3AA</t>
  </si>
  <si>
    <t>Hucknall</t>
  </si>
  <si>
    <t>NG15 7UQ</t>
  </si>
  <si>
    <t>Bedford</t>
  </si>
  <si>
    <t>MK40 1TG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</si>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</sst>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4" fontId="0" fillId="2" borderId="1" xfId="1" applyFont="1" applyFill="1" applyBorder="1"/>
    <xf numFmtId="0" fontId="2" fillId="2" borderId="2" xfId="2" applyFill="1" applyBorder="1"/>
    <xf numFmtId="2" fontId="0" fillId="2" borderId="3" xfId="0" applyNumberFormat="1" applyFill="1" applyBorder="1"/>
    <xf numFmtId="0" fontId="0" fillId="2" borderId="1" xfId="1" applyNumberFormat="1" applyFont="1" applyFill="1" applyBorder="1"/>
    <xf numFmtId="14" fontId="0" fillId="2" borderId="4" xfId="0" applyNumberFormat="1" applyFill="1" applyBorder="1"/>
    <xf numFmtId="0" fontId="0" fillId="2" borderId="4" xfId="0" applyFill="1" applyBorder="1"/>
    <xf numFmtId="44" fontId="0" fillId="2" borderId="4" xfId="1" applyFont="1" applyFill="1" applyBorder="1"/>
    <xf numFmtId="2" fontId="0" fillId="2" borderId="5" xfId="0" applyNumberFormat="1" applyFill="1" applyBorder="1"/>
    <xf numFmtId="2" fontId="0" fillId="2" borderId="4" xfId="0" applyNumberFormat="1" applyFill="1" applyBorder="1"/>
    <xf numFmtId="164" fontId="0" fillId="2" borderId="4" xfId="0" applyNumberFormat="1" applyFill="1" applyBorder="1"/>
    <xf numFmtId="0" fontId="0" fillId="2" borderId="4" xfId="1" applyNumberFormat="1" applyFont="1" applyFill="1" applyBorder="1"/>
    <xf numFmtId="0" fontId="0" fillId="0" borderId="4" xfId="0" applyBorder="1"/>
  </cellXfs>
  <cellStyles count="3">
    <cellStyle name="Currency" xfId="1" builtinId="4"/>
    <cellStyle name="Hyperlink" xfId="2" builtinId="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749961851863155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749961851863155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anityeyewear-my.sharepoint.com/personal/support_vanity-eyewear_com/Documents/LOCUM/LOCUM%20TRACKER.xlsm" TargetMode="External"/><Relationship Id="rId1" Type="http://schemas.openxmlformats.org/officeDocument/2006/relationships/externalLinkPath" Target="https://vanityeyewear-my.sharepoint.com/personal/support_vanity-eyewear_com/Documents/LOCUM/LOCUM%20TRAC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IFT LOG"/>
      <sheetName val="MILEAGE AND DIESEL COSTS"/>
      <sheetName val="REVENUE GRAPH"/>
      <sheetName val="TAXES"/>
      <sheetName val="AVAILABILITY CHECKER"/>
      <sheetName val="TARGETS"/>
      <sheetName val="TRAVEL TIME"/>
      <sheetName val="Developer_Lo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OneDrive/LOCUM/Invoices/Vision%20Express/Invoice%204570101.pdf" TargetMode="External"/><Relationship Id="rId3" Type="http://schemas.openxmlformats.org/officeDocument/2006/relationships/hyperlink" Target="../OneDrive/LOCUM/Invoices/Vision%20Express/Invoice%204786249.pdf" TargetMode="External"/><Relationship Id="rId7" Type="http://schemas.openxmlformats.org/officeDocument/2006/relationships/hyperlink" Target="../OneDrive/LOCUM/Invoices/Vision%20Express/Invoice%204782352.pdf" TargetMode="External"/><Relationship Id="rId2" Type="http://schemas.openxmlformats.org/officeDocument/2006/relationships/hyperlink" Target="https://1drv.ms/b/c/8fb95366a5c95a06/EdCl-w532H1CgnUJeRxPAaUB_1u5claDDN3S4vpy7Nb5Rg?e=FEwmv5" TargetMode="External"/><Relationship Id="rId1" Type="http://schemas.openxmlformats.org/officeDocument/2006/relationships/hyperlink" Target="https://1drv.ms/b/c/8fb95366a5c95a06/EUgN2GhH0IBAhFUunCpswSIBl4V1GWujqc3hu5Il9EHkTQ?e=JJNny2" TargetMode="External"/><Relationship Id="rId6" Type="http://schemas.openxmlformats.org/officeDocument/2006/relationships/hyperlink" Target="../Downloads/SEP%20Portal%20-%20Invoice%20RefNo%201401608.jpg" TargetMode="External"/><Relationship Id="rId5" Type="http://schemas.openxmlformats.org/officeDocument/2006/relationships/hyperlink" Target="../OneDrive/LOCUM/Invoices/Vision%20Express/Invoice%204567250.pdf" TargetMode="External"/><Relationship Id="rId10" Type="http://schemas.openxmlformats.org/officeDocument/2006/relationships/hyperlink" Target="../OneDrive/LOCUM/Invoices/Vision%20Express/Shift%20Details%2005%20Feb%202025%207_22%20PM.pdf" TargetMode="External"/><Relationship Id="rId4" Type="http://schemas.openxmlformats.org/officeDocument/2006/relationships/hyperlink" Target="../OneDrive/LOCUM/Invoices/Specsavers/SEP%20Portal%20-%20Invoice%20RefNo%201399213.jpg" TargetMode="External"/><Relationship Id="rId9" Type="http://schemas.openxmlformats.org/officeDocument/2006/relationships/hyperlink" Target="../OneDrive/LOCUM/Invoices/Vision%20Express/Print%20Invoice%2004%20Feb%202025%208_19%20P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C58F-F876-44A0-A0D8-22977969B0E6}">
  <sheetPr codeName="Sheet1"/>
  <dimension ref="A1:P44"/>
  <sheetViews>
    <sheetView tabSelected="1" workbookViewId="0">
      <selection sqref="A1:P44"/>
    </sheetView>
  </sheetViews>
  <sheetFormatPr defaultRowHeight="14.4" x14ac:dyDescent="0.3"/>
  <sheetData>
    <row r="1" spans="1:16" x14ac:dyDescent="0.3">
      <c r="A1" s="1">
        <v>45643</v>
      </c>
      <c r="B1" s="1" t="e">
        <f>TEXT([1]!Table1[[#This Row],[Locum Shift Date]],"MMM YYYY")</f>
        <v>#VALUE!</v>
      </c>
      <c r="C1" s="2">
        <v>0.375</v>
      </c>
      <c r="D1" s="2">
        <v>0.72916666666666663</v>
      </c>
      <c r="E1" s="3" t="s">
        <v>0</v>
      </c>
      <c r="F1" s="3" t="s">
        <v>1</v>
      </c>
      <c r="G1" s="4" t="s">
        <v>2</v>
      </c>
      <c r="H1" s="3" t="s">
        <v>3</v>
      </c>
      <c r="I1" s="5">
        <v>349.84</v>
      </c>
      <c r="J1" s="3" t="s">
        <v>4</v>
      </c>
      <c r="K1" s="3" t="s">
        <v>5</v>
      </c>
      <c r="L1" s="3" t="s">
        <v>5</v>
      </c>
      <c r="M1" s="6" t="s">
        <v>6</v>
      </c>
      <c r="N1" s="7">
        <v>114.32</v>
      </c>
      <c r="O1" s="5">
        <v>51.44</v>
      </c>
      <c r="P1" s="8" t="s">
        <v>60</v>
      </c>
    </row>
    <row r="2" spans="1:16" x14ac:dyDescent="0.3">
      <c r="A2" s="1">
        <v>45647</v>
      </c>
      <c r="B2" s="1" t="str">
        <f>TEXT([1]!Table1[[#This Row],[Locum Shift Date]],"MMM YYYY")</f>
        <v>Dec 2024</v>
      </c>
      <c r="C2" s="2">
        <v>0.375</v>
      </c>
      <c r="D2" s="2">
        <v>0.72916666666666663</v>
      </c>
      <c r="E2" s="3" t="s">
        <v>7</v>
      </c>
      <c r="F2" s="3" t="s">
        <v>8</v>
      </c>
      <c r="G2" s="4" t="s">
        <v>9</v>
      </c>
      <c r="H2" s="3" t="s">
        <v>7</v>
      </c>
      <c r="I2" s="5">
        <v>325</v>
      </c>
      <c r="J2" s="3" t="s">
        <v>4</v>
      </c>
      <c r="K2" s="3" t="s">
        <v>5</v>
      </c>
      <c r="L2" s="3" t="s">
        <v>5</v>
      </c>
      <c r="M2" s="6" t="s">
        <v>6</v>
      </c>
      <c r="N2" s="7">
        <v>63.06</v>
      </c>
      <c r="O2" s="5">
        <v>28.38</v>
      </c>
      <c r="P2" s="8"/>
    </row>
    <row r="3" spans="1:16" x14ac:dyDescent="0.3">
      <c r="A3" s="1">
        <v>45665</v>
      </c>
      <c r="B3" s="1" t="str">
        <f>TEXT([1]!Table1[[#This Row],[Locum Shift Date]],"MMM YYYY")</f>
        <v>Dec 2024</v>
      </c>
      <c r="C3" s="2">
        <v>0.35416666666666669</v>
      </c>
      <c r="D3" s="2">
        <v>0.70833333333333337</v>
      </c>
      <c r="E3" s="3" t="s">
        <v>7</v>
      </c>
      <c r="F3" s="3" t="s">
        <v>11</v>
      </c>
      <c r="G3" s="4" t="s">
        <v>12</v>
      </c>
      <c r="H3" s="3" t="s">
        <v>7</v>
      </c>
      <c r="I3" s="5">
        <v>300</v>
      </c>
      <c r="J3" s="3" t="s">
        <v>4</v>
      </c>
      <c r="K3" s="3" t="s">
        <v>13</v>
      </c>
      <c r="L3" s="3" t="s">
        <v>5</v>
      </c>
      <c r="M3" s="6" t="s">
        <v>6</v>
      </c>
      <c r="N3" s="7">
        <v>83.1</v>
      </c>
      <c r="O3" s="5">
        <v>37.39</v>
      </c>
      <c r="P3" s="3"/>
    </row>
    <row r="4" spans="1:16" x14ac:dyDescent="0.3">
      <c r="A4" s="1">
        <v>45674</v>
      </c>
      <c r="B4" s="1" t="str">
        <f>TEXT([1]!Table1[[#This Row],[Locum Shift Date]],"MMM YYYY")</f>
        <v>Jan 2025</v>
      </c>
      <c r="C4" s="2">
        <v>0.375</v>
      </c>
      <c r="D4" s="2">
        <v>0.72916666666666663</v>
      </c>
      <c r="E4" s="3" t="s">
        <v>0</v>
      </c>
      <c r="F4" s="3" t="s">
        <v>14</v>
      </c>
      <c r="G4" s="4" t="s">
        <v>15</v>
      </c>
      <c r="H4" s="3" t="s">
        <v>16</v>
      </c>
      <c r="I4" s="5">
        <v>300</v>
      </c>
      <c r="J4" s="3" t="s">
        <v>4</v>
      </c>
      <c r="K4" s="3" t="s">
        <v>5</v>
      </c>
      <c r="L4" s="3" t="s">
        <v>5</v>
      </c>
      <c r="M4" s="6" t="s">
        <v>6</v>
      </c>
      <c r="N4" s="7">
        <v>6.14</v>
      </c>
      <c r="O4" s="5">
        <v>2.76</v>
      </c>
      <c r="P4" s="3"/>
    </row>
    <row r="5" spans="1:16" x14ac:dyDescent="0.3">
      <c r="A5" s="1">
        <v>45675</v>
      </c>
      <c r="B5" s="1" t="str">
        <f>TEXT([1]!Table1[[#This Row],[Locum Shift Date]],"MMM YYYY")</f>
        <v>Jan 2025</v>
      </c>
      <c r="C5" s="2">
        <v>0.375</v>
      </c>
      <c r="D5" s="2">
        <v>0.72916666666666696</v>
      </c>
      <c r="E5" s="3" t="s">
        <v>7</v>
      </c>
      <c r="F5" s="3" t="s">
        <v>17</v>
      </c>
      <c r="G5" s="4" t="s">
        <v>18</v>
      </c>
      <c r="H5" s="3" t="s">
        <v>7</v>
      </c>
      <c r="I5" s="5">
        <v>400</v>
      </c>
      <c r="J5" s="3" t="s">
        <v>4</v>
      </c>
      <c r="K5" s="3" t="s">
        <v>5</v>
      </c>
      <c r="L5" s="3" t="s">
        <v>5</v>
      </c>
      <c r="M5" s="6" t="s">
        <v>6</v>
      </c>
      <c r="N5" s="7">
        <v>159</v>
      </c>
      <c r="O5" s="5">
        <v>71.55</v>
      </c>
      <c r="P5" s="8"/>
    </row>
    <row r="6" spans="1:16" x14ac:dyDescent="0.3">
      <c r="A6" s="1">
        <v>45679</v>
      </c>
      <c r="B6" s="1" t="str">
        <f>TEXT([1]!Table1[[#This Row],[Locum Shift Date]],"MMM YYYY")</f>
        <v>Jan 2025</v>
      </c>
      <c r="C6" s="2">
        <v>0.375</v>
      </c>
      <c r="D6" s="2">
        <v>0.72916666666666663</v>
      </c>
      <c r="E6" s="3" t="s">
        <v>0</v>
      </c>
      <c r="F6" s="3" t="s">
        <v>14</v>
      </c>
      <c r="G6" s="4" t="s">
        <v>15</v>
      </c>
      <c r="H6" s="3" t="s">
        <v>16</v>
      </c>
      <c r="I6" s="5">
        <v>300</v>
      </c>
      <c r="J6" s="3" t="s">
        <v>4</v>
      </c>
      <c r="K6" s="3" t="s">
        <v>5</v>
      </c>
      <c r="L6" s="3" t="s">
        <v>5</v>
      </c>
      <c r="M6" s="6" t="s">
        <v>6</v>
      </c>
      <c r="N6" s="7">
        <v>6.14</v>
      </c>
      <c r="O6" s="5">
        <v>2.76</v>
      </c>
      <c r="P6" s="3"/>
    </row>
    <row r="7" spans="1:16" x14ac:dyDescent="0.3">
      <c r="A7" s="1">
        <v>45688</v>
      </c>
      <c r="B7" s="1" t="str">
        <f>TEXT([1]!Table1[[#This Row],[Locum Shift Date]],"MMM YYYY")</f>
        <v>Jan 2025</v>
      </c>
      <c r="C7" s="2">
        <v>0.375</v>
      </c>
      <c r="D7" s="2">
        <v>0.72916666666666663</v>
      </c>
      <c r="E7" s="3" t="s">
        <v>7</v>
      </c>
      <c r="F7" s="3" t="s">
        <v>19</v>
      </c>
      <c r="G7" s="4" t="s">
        <v>20</v>
      </c>
      <c r="H7" s="3" t="s">
        <v>7</v>
      </c>
      <c r="I7" s="5">
        <v>325</v>
      </c>
      <c r="J7" s="3" t="s">
        <v>4</v>
      </c>
      <c r="K7" s="3" t="s">
        <v>5</v>
      </c>
      <c r="L7" s="3" t="s">
        <v>10</v>
      </c>
      <c r="M7" s="6" t="s">
        <v>6</v>
      </c>
      <c r="N7" s="7">
        <v>114.48</v>
      </c>
      <c r="O7" s="5">
        <v>51.52</v>
      </c>
      <c r="P7" s="3"/>
    </row>
    <row r="8" spans="1:16" x14ac:dyDescent="0.3">
      <c r="A8" s="1">
        <v>45689</v>
      </c>
      <c r="B8" s="1" t="str">
        <f>TEXT([1]!Table1[[#This Row],[Locum Shift Date]],"MMM YYYY")</f>
        <v>Jan 2025</v>
      </c>
      <c r="C8" s="2">
        <v>0.375</v>
      </c>
      <c r="D8" s="2">
        <v>0.72916666666666663</v>
      </c>
      <c r="E8" s="3" t="s">
        <v>7</v>
      </c>
      <c r="F8" s="3" t="s">
        <v>21</v>
      </c>
      <c r="G8" s="4" t="s">
        <v>22</v>
      </c>
      <c r="H8" s="3" t="s">
        <v>7</v>
      </c>
      <c r="I8" s="5">
        <v>380</v>
      </c>
      <c r="J8" s="3" t="s">
        <v>4</v>
      </c>
      <c r="K8" s="3" t="s">
        <v>5</v>
      </c>
      <c r="L8" s="3" t="s">
        <v>10</v>
      </c>
      <c r="M8" s="6" t="s">
        <v>6</v>
      </c>
      <c r="N8" s="7">
        <v>40.72</v>
      </c>
      <c r="O8" s="5">
        <v>18.32</v>
      </c>
      <c r="P8" s="3"/>
    </row>
    <row r="9" spans="1:16" x14ac:dyDescent="0.3">
      <c r="A9" s="1">
        <v>45692</v>
      </c>
      <c r="B9" s="1" t="str">
        <f>TEXT([1]!Table1[[#This Row],[Locum Shift Date]],"MMM YYYY")</f>
        <v>Feb 2025</v>
      </c>
      <c r="C9" s="2">
        <v>0.41666666666666669</v>
      </c>
      <c r="D9" s="2">
        <v>0.77083333333333337</v>
      </c>
      <c r="E9" s="3" t="s">
        <v>7</v>
      </c>
      <c r="F9" s="3" t="s">
        <v>19</v>
      </c>
      <c r="G9" s="4" t="s">
        <v>20</v>
      </c>
      <c r="H9" s="3" t="s">
        <v>7</v>
      </c>
      <c r="I9" s="5">
        <v>325</v>
      </c>
      <c r="J9" s="3" t="s">
        <v>4</v>
      </c>
      <c r="K9" s="3" t="s">
        <v>5</v>
      </c>
      <c r="L9" s="3" t="s">
        <v>10</v>
      </c>
      <c r="M9" s="6" t="s">
        <v>6</v>
      </c>
      <c r="N9" s="7">
        <v>114.48</v>
      </c>
      <c r="O9" s="5">
        <v>51.52</v>
      </c>
      <c r="P9" s="3"/>
    </row>
    <row r="10" spans="1:16" x14ac:dyDescent="0.3">
      <c r="A10" s="1">
        <v>45693</v>
      </c>
      <c r="B10" s="1" t="str">
        <f>TEXT([1]!Table1[[#This Row],[Locum Shift Date]],"MMM YYYY")</f>
        <v>Feb 2025</v>
      </c>
      <c r="C10" s="2">
        <v>0.375</v>
      </c>
      <c r="D10" s="2">
        <v>0.72916666666666696</v>
      </c>
      <c r="E10" s="3" t="s">
        <v>7</v>
      </c>
      <c r="F10" s="3" t="s">
        <v>17</v>
      </c>
      <c r="G10" s="4" t="s">
        <v>18</v>
      </c>
      <c r="H10" s="3" t="s">
        <v>7</v>
      </c>
      <c r="I10" s="5">
        <v>350</v>
      </c>
      <c r="J10" s="3" t="s">
        <v>4</v>
      </c>
      <c r="K10" s="3" t="s">
        <v>5</v>
      </c>
      <c r="L10" s="3" t="s">
        <v>10</v>
      </c>
      <c r="M10" s="6" t="s">
        <v>6</v>
      </c>
      <c r="N10" s="7">
        <v>153.1</v>
      </c>
      <c r="O10" s="5">
        <v>68.900000000000006</v>
      </c>
      <c r="P10" s="8"/>
    </row>
    <row r="11" spans="1:16" x14ac:dyDescent="0.3">
      <c r="A11" s="1">
        <v>45698</v>
      </c>
      <c r="B11" s="1" t="str">
        <f>TEXT([1]!Table1[[#This Row],[Locum Shift Date]],"MMM YYYY")</f>
        <v>Feb 2025</v>
      </c>
      <c r="C11" s="2">
        <v>0.375</v>
      </c>
      <c r="D11" s="2">
        <v>0.72916666666666663</v>
      </c>
      <c r="E11" s="3" t="s">
        <v>24</v>
      </c>
      <c r="F11" s="3" t="s">
        <v>25</v>
      </c>
      <c r="G11" s="4" t="s">
        <v>26</v>
      </c>
      <c r="H11" s="3" t="s">
        <v>3</v>
      </c>
      <c r="I11" s="5">
        <v>320</v>
      </c>
      <c r="J11" s="3" t="s">
        <v>23</v>
      </c>
      <c r="K11" s="3"/>
      <c r="L11" s="3"/>
      <c r="M11" s="3"/>
      <c r="N11" s="7">
        <v>22</v>
      </c>
      <c r="O11" s="5">
        <v>9.9</v>
      </c>
      <c r="P11" s="8"/>
    </row>
    <row r="12" spans="1:16" x14ac:dyDescent="0.3">
      <c r="A12" s="9">
        <v>45702</v>
      </c>
      <c r="B12" s="9" t="str">
        <f>TEXT([1]!Table1[[#This Row],[Locum Shift Date]],"MMM YYYY")</f>
        <v>Feb 2025</v>
      </c>
      <c r="C12" s="2">
        <v>0.375</v>
      </c>
      <c r="D12" s="2">
        <v>0.72916666666666663</v>
      </c>
      <c r="E12" s="10" t="s">
        <v>7</v>
      </c>
      <c r="F12" s="3" t="s">
        <v>27</v>
      </c>
      <c r="G12" s="4" t="s">
        <v>28</v>
      </c>
      <c r="H12" s="10" t="s">
        <v>7</v>
      </c>
      <c r="I12" s="11">
        <v>275</v>
      </c>
      <c r="J12" s="3" t="s">
        <v>23</v>
      </c>
      <c r="K12" s="10"/>
      <c r="L12" s="10"/>
      <c r="M12" s="10"/>
      <c r="N12" s="12">
        <v>53.64</v>
      </c>
      <c r="O12" s="5">
        <v>24.14</v>
      </c>
      <c r="P12" s="8"/>
    </row>
    <row r="13" spans="1:16" x14ac:dyDescent="0.3">
      <c r="A13" s="9">
        <v>45703</v>
      </c>
      <c r="B13" s="9" t="str">
        <f>TEXT([1]!Table1[[#This Row],[Locum Shift Date]],"MMM YYYY")</f>
        <v>Feb 2025</v>
      </c>
      <c r="C13" s="2">
        <v>0.375</v>
      </c>
      <c r="D13" s="2">
        <v>0.72916666666666663</v>
      </c>
      <c r="E13" s="10" t="s">
        <v>7</v>
      </c>
      <c r="F13" s="3" t="s">
        <v>29</v>
      </c>
      <c r="G13" s="4" t="s">
        <v>30</v>
      </c>
      <c r="H13" s="10" t="s">
        <v>7</v>
      </c>
      <c r="I13" s="11">
        <v>325</v>
      </c>
      <c r="J13" s="3" t="s">
        <v>23</v>
      </c>
      <c r="K13" s="10"/>
      <c r="L13" s="10"/>
      <c r="M13" s="10"/>
      <c r="N13" s="12">
        <v>35.1</v>
      </c>
      <c r="O13" s="5">
        <v>15.8</v>
      </c>
      <c r="P13" s="3"/>
    </row>
    <row r="14" spans="1:16" x14ac:dyDescent="0.3">
      <c r="A14" s="9">
        <v>45706</v>
      </c>
      <c r="B14" s="9" t="str">
        <f>TEXT([1]!Table1[[#This Row],[Locum Shift Date]],"MMM YYYY")</f>
        <v>Feb 2025</v>
      </c>
      <c r="C14" s="2">
        <v>0.41666666666666669</v>
      </c>
      <c r="D14" s="2">
        <v>0.77083333333333337</v>
      </c>
      <c r="E14" s="10" t="s">
        <v>7</v>
      </c>
      <c r="F14" s="10" t="s">
        <v>1</v>
      </c>
      <c r="G14" s="4" t="s">
        <v>20</v>
      </c>
      <c r="H14" s="10" t="s">
        <v>7</v>
      </c>
      <c r="I14" s="11">
        <v>325</v>
      </c>
      <c r="J14" s="3" t="s">
        <v>23</v>
      </c>
      <c r="K14" s="10"/>
      <c r="L14" s="10"/>
      <c r="M14" s="10"/>
      <c r="N14" s="12">
        <v>114.48</v>
      </c>
      <c r="O14" s="5">
        <v>51.52</v>
      </c>
      <c r="P14" s="8"/>
    </row>
    <row r="15" spans="1:16" x14ac:dyDescent="0.3">
      <c r="A15" s="9">
        <v>45707</v>
      </c>
      <c r="B15" s="9" t="str">
        <f>TEXT([1]!Table1[[#This Row],[Locum Shift Date]],"MMM YYYY")</f>
        <v>Feb 2025</v>
      </c>
      <c r="C15" s="2">
        <v>0.375</v>
      </c>
      <c r="D15" s="2">
        <v>0.72916666666666663</v>
      </c>
      <c r="E15" s="10" t="s">
        <v>7</v>
      </c>
      <c r="F15" s="10" t="s">
        <v>33</v>
      </c>
      <c r="G15" s="4" t="s">
        <v>34</v>
      </c>
      <c r="H15" s="10" t="s">
        <v>7</v>
      </c>
      <c r="I15" s="11">
        <v>315</v>
      </c>
      <c r="J15" s="3" t="s">
        <v>23</v>
      </c>
      <c r="K15" s="10"/>
      <c r="L15" s="10"/>
      <c r="M15" s="10"/>
      <c r="N15" s="12">
        <v>112.3</v>
      </c>
      <c r="O15" s="5">
        <v>50.54</v>
      </c>
      <c r="P15" s="8"/>
    </row>
    <row r="16" spans="1:16" x14ac:dyDescent="0.3">
      <c r="A16" s="9">
        <v>45708</v>
      </c>
      <c r="B16" s="9" t="str">
        <f>TEXT([1]!Table1[[#This Row],[Locum Shift Date]],"MMM YYYY")</f>
        <v>Feb 2025</v>
      </c>
      <c r="C16" s="2">
        <v>0.375</v>
      </c>
      <c r="D16" s="2">
        <v>0.75</v>
      </c>
      <c r="E16" s="10" t="s">
        <v>24</v>
      </c>
      <c r="F16" s="10" t="s">
        <v>35</v>
      </c>
      <c r="G16" s="4" t="s">
        <v>36</v>
      </c>
      <c r="H16" s="10" t="s">
        <v>3</v>
      </c>
      <c r="I16" s="11">
        <v>323</v>
      </c>
      <c r="J16" s="3" t="s">
        <v>23</v>
      </c>
      <c r="K16" s="10"/>
      <c r="L16" s="10"/>
      <c r="M16" s="10"/>
      <c r="N16" s="12">
        <v>63.68</v>
      </c>
      <c r="O16" s="5">
        <v>28.66</v>
      </c>
      <c r="P16" s="8"/>
    </row>
    <row r="17" spans="1:16" x14ac:dyDescent="0.3">
      <c r="A17" s="9">
        <v>45717</v>
      </c>
      <c r="B17" s="9" t="str">
        <f>TEXT([1]!Table1[[#This Row],[Locum Shift Date]],"MMM YYYY")</f>
        <v>Feb 2025</v>
      </c>
      <c r="C17" s="2">
        <v>0.375</v>
      </c>
      <c r="D17" s="2">
        <v>0.70833333333333337</v>
      </c>
      <c r="E17" s="10" t="s">
        <v>0</v>
      </c>
      <c r="F17" s="10" t="s">
        <v>37</v>
      </c>
      <c r="G17" s="4" t="s">
        <v>38</v>
      </c>
      <c r="H17" s="10" t="s">
        <v>3</v>
      </c>
      <c r="I17" s="11">
        <v>322.5</v>
      </c>
      <c r="J17" s="3" t="s">
        <v>23</v>
      </c>
      <c r="K17" s="10"/>
      <c r="L17" s="10"/>
      <c r="M17" s="10"/>
      <c r="N17" s="12">
        <v>41.8</v>
      </c>
      <c r="O17" s="11">
        <v>18.809999999999999</v>
      </c>
      <c r="P17" s="8"/>
    </row>
    <row r="18" spans="1:16" x14ac:dyDescent="0.3">
      <c r="A18" s="9">
        <v>45718</v>
      </c>
      <c r="B18" s="9" t="str">
        <f>TEXT([1]!Table1[[#This Row],[Locum Shift Date]],"MMM YYYY")</f>
        <v>Mar 2025</v>
      </c>
      <c r="C18" s="2">
        <v>0.3576388888888889</v>
      </c>
      <c r="D18" s="2">
        <v>0.68402777777777779</v>
      </c>
      <c r="E18" s="10" t="s">
        <v>0</v>
      </c>
      <c r="F18" s="10" t="s">
        <v>39</v>
      </c>
      <c r="G18" s="4" t="s">
        <v>40</v>
      </c>
      <c r="H18" s="10" t="s">
        <v>3</v>
      </c>
      <c r="I18" s="11">
        <v>315.19</v>
      </c>
      <c r="J18" s="3" t="s">
        <v>23</v>
      </c>
      <c r="K18" s="10"/>
      <c r="L18" s="10"/>
      <c r="M18" s="10"/>
      <c r="N18" s="13">
        <v>49.3</v>
      </c>
      <c r="O18" s="11">
        <v>22.18</v>
      </c>
      <c r="P18" s="8"/>
    </row>
    <row r="19" spans="1:16" x14ac:dyDescent="0.3">
      <c r="A19" s="9">
        <v>45719</v>
      </c>
      <c r="B19" s="9" t="str">
        <f>TEXT([1]!Table1[[#This Row],[Locum Shift Date]],"MMM YYYY")</f>
        <v>Mar 2025</v>
      </c>
      <c r="C19" s="2">
        <v>0.375</v>
      </c>
      <c r="D19" s="2">
        <v>0.72916666666666663</v>
      </c>
      <c r="E19" s="10" t="s">
        <v>7</v>
      </c>
      <c r="F19" s="10" t="s">
        <v>41</v>
      </c>
      <c r="G19" s="4" t="s">
        <v>42</v>
      </c>
      <c r="H19" s="10" t="s">
        <v>7</v>
      </c>
      <c r="I19" s="11">
        <v>350</v>
      </c>
      <c r="J19" s="3" t="s">
        <v>23</v>
      </c>
      <c r="K19" s="10"/>
      <c r="L19" s="10"/>
      <c r="M19" s="10"/>
      <c r="N19" s="13">
        <v>139</v>
      </c>
      <c r="O19" s="11">
        <v>62.55</v>
      </c>
      <c r="P19" s="3"/>
    </row>
    <row r="20" spans="1:16" x14ac:dyDescent="0.3">
      <c r="A20" s="9">
        <v>45722</v>
      </c>
      <c r="B20" s="9" t="str">
        <f>TEXT([1]!Table1[[#This Row],[Locum Shift Date]],"MMM YYYY")</f>
        <v>Mar 2025</v>
      </c>
      <c r="C20" s="2">
        <v>0.375</v>
      </c>
      <c r="D20" s="2">
        <v>0.75</v>
      </c>
      <c r="E20" s="10" t="s">
        <v>24</v>
      </c>
      <c r="F20" s="10" t="s">
        <v>35</v>
      </c>
      <c r="G20" s="4" t="s">
        <v>36</v>
      </c>
      <c r="H20" s="10" t="s">
        <v>3</v>
      </c>
      <c r="I20" s="11">
        <v>323</v>
      </c>
      <c r="J20" s="3" t="s">
        <v>23</v>
      </c>
      <c r="K20" s="10"/>
      <c r="L20" s="10"/>
      <c r="M20" s="10"/>
      <c r="N20" s="13">
        <v>63.68</v>
      </c>
      <c r="O20" s="11">
        <v>28.66</v>
      </c>
      <c r="P20" s="3"/>
    </row>
    <row r="21" spans="1:16" x14ac:dyDescent="0.3">
      <c r="A21" s="9">
        <v>45727</v>
      </c>
      <c r="B21" s="9" t="str">
        <f>TEXT([1]!Table1[[#This Row],[Locum Shift Date]],"MMM YYYY")</f>
        <v>Mar 2025</v>
      </c>
      <c r="C21" s="2">
        <v>0.375</v>
      </c>
      <c r="D21" s="2">
        <v>0.72916666666666696</v>
      </c>
      <c r="E21" s="10" t="s">
        <v>7</v>
      </c>
      <c r="F21" s="10" t="s">
        <v>43</v>
      </c>
      <c r="G21" s="4" t="s">
        <v>44</v>
      </c>
      <c r="H21" s="10" t="s">
        <v>7</v>
      </c>
      <c r="I21" s="11">
        <v>325</v>
      </c>
      <c r="J21" s="3" t="s">
        <v>23</v>
      </c>
      <c r="K21" s="10"/>
      <c r="L21" s="10"/>
      <c r="M21" s="10"/>
      <c r="N21" s="13">
        <v>162.36000000000001</v>
      </c>
      <c r="O21" s="11">
        <v>73.06</v>
      </c>
      <c r="P21" s="8"/>
    </row>
    <row r="22" spans="1:16" x14ac:dyDescent="0.3">
      <c r="A22" s="9">
        <v>45730</v>
      </c>
      <c r="B22" s="9" t="str">
        <f>TEXT([1]!Table1[[#This Row],[Locum Shift Date]],"MMM YYYY")</f>
        <v>Mar 2025</v>
      </c>
      <c r="C22" s="2">
        <v>0.375</v>
      </c>
      <c r="D22" s="2">
        <v>0.72916666666666696</v>
      </c>
      <c r="E22" s="10" t="s">
        <v>7</v>
      </c>
      <c r="F22" s="10" t="s">
        <v>31</v>
      </c>
      <c r="G22" s="4" t="s">
        <v>32</v>
      </c>
      <c r="H22" s="10" t="s">
        <v>7</v>
      </c>
      <c r="I22" s="11">
        <v>370</v>
      </c>
      <c r="J22" s="3" t="s">
        <v>23</v>
      </c>
      <c r="K22" s="10"/>
      <c r="L22" s="10"/>
      <c r="M22" s="10"/>
      <c r="N22" s="13">
        <v>172.9</v>
      </c>
      <c r="O22" s="11">
        <v>77.81</v>
      </c>
      <c r="P22" s="8"/>
    </row>
    <row r="23" spans="1:16" x14ac:dyDescent="0.3">
      <c r="A23" s="9">
        <v>45731</v>
      </c>
      <c r="B23" s="9" t="str">
        <f>TEXT([1]!Table1[[#This Row],[Locum Shift Date]],"MMM YYYY")</f>
        <v>Mar 2025</v>
      </c>
      <c r="C23" s="2">
        <v>0.375</v>
      </c>
      <c r="D23" s="2">
        <v>0.70833333333333337</v>
      </c>
      <c r="E23" s="10" t="s">
        <v>0</v>
      </c>
      <c r="F23" s="10" t="s">
        <v>37</v>
      </c>
      <c r="G23" s="4" t="s">
        <v>38</v>
      </c>
      <c r="H23" s="10" t="s">
        <v>3</v>
      </c>
      <c r="I23" s="11">
        <v>322.5</v>
      </c>
      <c r="J23" s="3" t="s">
        <v>23</v>
      </c>
      <c r="K23" s="10"/>
      <c r="L23" s="10"/>
      <c r="M23" s="10"/>
      <c r="N23" s="13">
        <v>41.8</v>
      </c>
      <c r="O23" s="11">
        <v>18.809999999999999</v>
      </c>
      <c r="P23" s="8"/>
    </row>
    <row r="24" spans="1:16" x14ac:dyDescent="0.3">
      <c r="A24" s="9">
        <v>45734</v>
      </c>
      <c r="B24" s="9" t="str">
        <f>TEXT([1]!Table1[[#This Row],[Locum Shift Date]],"MMM YYYY")</f>
        <v>Mar 2025</v>
      </c>
      <c r="C24" s="2">
        <v>0.375</v>
      </c>
      <c r="D24" s="2">
        <v>0.72916666666666663</v>
      </c>
      <c r="E24" s="10" t="s">
        <v>7</v>
      </c>
      <c r="F24" s="10" t="s">
        <v>17</v>
      </c>
      <c r="G24" s="4" t="s">
        <v>18</v>
      </c>
      <c r="H24" s="10" t="s">
        <v>7</v>
      </c>
      <c r="I24" s="11">
        <v>350</v>
      </c>
      <c r="J24" s="3" t="s">
        <v>23</v>
      </c>
      <c r="K24" s="10"/>
      <c r="L24" s="10"/>
      <c r="M24" s="10"/>
      <c r="N24" s="13">
        <v>159</v>
      </c>
      <c r="O24" s="11">
        <v>71.55</v>
      </c>
      <c r="P24" s="3"/>
    </row>
    <row r="25" spans="1:16" x14ac:dyDescent="0.3">
      <c r="A25" s="9">
        <v>45744</v>
      </c>
      <c r="B25" s="9" t="str">
        <f>TEXT([1]!Table1[[#This Row],[Locum Shift Date]],"MMM YYYY")</f>
        <v>Mar 2025</v>
      </c>
      <c r="C25" s="2">
        <v>0.375</v>
      </c>
      <c r="D25" s="2">
        <v>0.72916666666666663</v>
      </c>
      <c r="E25" s="10" t="s">
        <v>7</v>
      </c>
      <c r="F25" s="10" t="s">
        <v>45</v>
      </c>
      <c r="G25" s="4" t="s">
        <v>46</v>
      </c>
      <c r="H25" s="10" t="s">
        <v>7</v>
      </c>
      <c r="I25" s="11">
        <v>315</v>
      </c>
      <c r="J25" s="3" t="s">
        <v>23</v>
      </c>
      <c r="K25" s="10"/>
      <c r="L25" s="10"/>
      <c r="M25" s="10"/>
      <c r="N25" s="13">
        <v>89.52</v>
      </c>
      <c r="O25" s="11">
        <v>40.28</v>
      </c>
      <c r="P25" s="3"/>
    </row>
    <row r="26" spans="1:16" x14ac:dyDescent="0.3">
      <c r="A26" s="9">
        <v>45745</v>
      </c>
      <c r="B26" s="9" t="str">
        <f>TEXT([1]!Table1[[#This Row],[Locum Shift Date]],"MMM YYYY")</f>
        <v>Mar 2025</v>
      </c>
      <c r="C26" s="2">
        <v>0.375</v>
      </c>
      <c r="D26" s="2">
        <v>0.70833333333333337</v>
      </c>
      <c r="E26" s="10" t="s">
        <v>0</v>
      </c>
      <c r="F26" s="10" t="s">
        <v>37</v>
      </c>
      <c r="G26" s="4" t="s">
        <v>38</v>
      </c>
      <c r="H26" s="10" t="s">
        <v>3</v>
      </c>
      <c r="I26" s="11">
        <v>322.5</v>
      </c>
      <c r="J26" s="3" t="s">
        <v>23</v>
      </c>
      <c r="K26" s="10"/>
      <c r="L26" s="10"/>
      <c r="M26" s="10"/>
      <c r="N26" s="13">
        <v>41.8</v>
      </c>
      <c r="O26" s="11">
        <v>18.809999999999999</v>
      </c>
      <c r="P26" s="8"/>
    </row>
    <row r="27" spans="1:16" x14ac:dyDescent="0.3">
      <c r="A27" s="9">
        <v>45747</v>
      </c>
      <c r="B27" s="9" t="str">
        <f>TEXT([1]!Table1[[#This Row],[Locum Shift Date]],"MMM YYYY")</f>
        <v>Mar 2025</v>
      </c>
      <c r="C27" s="14">
        <v>0.375</v>
      </c>
      <c r="D27" s="14">
        <v>0.72916666666666696</v>
      </c>
      <c r="E27" s="10" t="s">
        <v>7</v>
      </c>
      <c r="F27" s="10" t="s">
        <v>47</v>
      </c>
      <c r="G27" s="4" t="s">
        <v>48</v>
      </c>
      <c r="H27" s="10" t="s">
        <v>7</v>
      </c>
      <c r="I27" s="11">
        <v>325</v>
      </c>
      <c r="J27" s="3" t="s">
        <v>23</v>
      </c>
      <c r="K27" s="10"/>
      <c r="L27" s="10"/>
      <c r="M27" s="10"/>
      <c r="N27" s="13">
        <v>96.04</v>
      </c>
      <c r="O27" s="11">
        <v>43.22</v>
      </c>
      <c r="P27" s="15"/>
    </row>
    <row r="28" spans="1:16" x14ac:dyDescent="0.3">
      <c r="A28" s="9">
        <v>45754</v>
      </c>
      <c r="B28" s="9" t="str">
        <f>TEXT([1]!Table1[[#This Row],[Locum Shift Date]],"MMM YYYY")</f>
        <v>Mar 2025</v>
      </c>
      <c r="C28" s="14">
        <v>0.375</v>
      </c>
      <c r="D28" s="14">
        <v>0.72916666666666696</v>
      </c>
      <c r="E28" s="10" t="s">
        <v>7</v>
      </c>
      <c r="F28" s="10" t="s">
        <v>49</v>
      </c>
      <c r="G28" s="4" t="s">
        <v>50</v>
      </c>
      <c r="H28" s="10" t="s">
        <v>7</v>
      </c>
      <c r="I28" s="11">
        <v>350</v>
      </c>
      <c r="J28" s="10" t="s">
        <v>23</v>
      </c>
      <c r="K28" s="10"/>
      <c r="L28" s="10"/>
      <c r="M28" s="10"/>
      <c r="N28" s="13">
        <v>126.08</v>
      </c>
      <c r="O28" s="11">
        <v>56.74</v>
      </c>
      <c r="P28" s="15"/>
    </row>
    <row r="29" spans="1:16" x14ac:dyDescent="0.3">
      <c r="A29" s="9">
        <v>45759</v>
      </c>
      <c r="B29" s="9" t="str">
        <f>TEXT([1]!Table1[[#This Row],[Locum Shift Date]],"MMM YYYY")</f>
        <v>Apr 2025</v>
      </c>
      <c r="C29" s="14">
        <v>0.375</v>
      </c>
      <c r="D29" s="14">
        <v>0.70833333333333337</v>
      </c>
      <c r="E29" s="10" t="s">
        <v>0</v>
      </c>
      <c r="F29" s="10" t="s">
        <v>37</v>
      </c>
      <c r="G29" s="4" t="s">
        <v>38</v>
      </c>
      <c r="H29" s="10" t="s">
        <v>3</v>
      </c>
      <c r="I29" s="11">
        <v>322.5</v>
      </c>
      <c r="J29" s="10" t="s">
        <v>23</v>
      </c>
      <c r="K29" s="10"/>
      <c r="L29" s="10"/>
      <c r="M29" s="10"/>
      <c r="N29" s="13">
        <v>41.8</v>
      </c>
      <c r="O29" s="11">
        <v>18.809999999999999</v>
      </c>
      <c r="P29" s="15"/>
    </row>
    <row r="30" spans="1:16" x14ac:dyDescent="0.3">
      <c r="A30" s="9">
        <v>45768</v>
      </c>
      <c r="B30" s="9" t="str">
        <f>TEXT([1]!Table1[[#This Row],[Locum Shift Date]],"MMM YYYY")</f>
        <v>Apr 2025</v>
      </c>
      <c r="C30" s="14">
        <v>0.375</v>
      </c>
      <c r="D30" s="14">
        <v>0.70833333333333337</v>
      </c>
      <c r="E30" s="10" t="s">
        <v>0</v>
      </c>
      <c r="F30" s="10" t="s">
        <v>37</v>
      </c>
      <c r="G30" s="4" t="s">
        <v>38</v>
      </c>
      <c r="H30" s="10" t="s">
        <v>51</v>
      </c>
      <c r="I30" s="11">
        <v>250</v>
      </c>
      <c r="J30" s="10" t="s">
        <v>23</v>
      </c>
      <c r="K30" s="10"/>
      <c r="L30" s="10"/>
      <c r="M30" s="10"/>
      <c r="N30" s="13">
        <v>41.88</v>
      </c>
      <c r="O30" s="11">
        <v>18.850000000000001</v>
      </c>
      <c r="P30" s="15"/>
    </row>
    <row r="31" spans="1:16" x14ac:dyDescent="0.3">
      <c r="A31" s="9">
        <v>45769</v>
      </c>
      <c r="B31" s="9" t="str">
        <f>TEXT([1]!Table1[[#This Row],[Locum Shift Date]],"MMM YYYY")</f>
        <v>Apr 2025</v>
      </c>
      <c r="C31" s="14">
        <v>0.375</v>
      </c>
      <c r="D31" s="14">
        <v>0.70833333333333337</v>
      </c>
      <c r="E31" s="10" t="s">
        <v>0</v>
      </c>
      <c r="F31" s="10" t="s">
        <v>37</v>
      </c>
      <c r="G31" s="4" t="s">
        <v>38</v>
      </c>
      <c r="H31" s="10" t="s">
        <v>51</v>
      </c>
      <c r="I31" s="11">
        <v>250</v>
      </c>
      <c r="J31" s="10" t="s">
        <v>23</v>
      </c>
      <c r="K31" s="10"/>
      <c r="L31" s="10"/>
      <c r="M31" s="10"/>
      <c r="N31" s="13">
        <v>41.8</v>
      </c>
      <c r="O31" s="11">
        <v>18.809999999999999</v>
      </c>
      <c r="P31" s="15"/>
    </row>
    <row r="32" spans="1:16" x14ac:dyDescent="0.3">
      <c r="A32" s="9">
        <v>45772</v>
      </c>
      <c r="B32" s="9" t="str">
        <f>TEXT([1]!Table1[[#This Row],[Locum Shift Date]],"MMM YYYY")</f>
        <v>Apr 2025</v>
      </c>
      <c r="C32" s="14">
        <v>0.375</v>
      </c>
      <c r="D32" s="14">
        <v>0.70833333333333337</v>
      </c>
      <c r="E32" s="10" t="s">
        <v>0</v>
      </c>
      <c r="F32" s="10" t="s">
        <v>37</v>
      </c>
      <c r="G32" s="4" t="s">
        <v>38</v>
      </c>
      <c r="H32" s="10" t="s">
        <v>51</v>
      </c>
      <c r="I32" s="11">
        <v>250</v>
      </c>
      <c r="J32" s="10" t="s">
        <v>23</v>
      </c>
      <c r="K32" s="10"/>
      <c r="L32" s="10"/>
      <c r="M32" s="10"/>
      <c r="N32" s="13">
        <v>41.8</v>
      </c>
      <c r="O32" s="11">
        <v>18.809999999999999</v>
      </c>
      <c r="P32" s="15"/>
    </row>
    <row r="33" spans="1:16" x14ac:dyDescent="0.3">
      <c r="A33" s="9">
        <v>45773</v>
      </c>
      <c r="B33" s="9" t="str">
        <f>TEXT([1]!Table1[[#This Row],[Locum Shift Date]],"MMM YYYY")</f>
        <v>Apr 2025</v>
      </c>
      <c r="C33" s="14">
        <v>0.375</v>
      </c>
      <c r="D33" s="14">
        <v>0.70833333333333337</v>
      </c>
      <c r="E33" s="10" t="s">
        <v>0</v>
      </c>
      <c r="F33" s="10" t="s">
        <v>37</v>
      </c>
      <c r="G33" s="4" t="s">
        <v>38</v>
      </c>
      <c r="H33" s="10" t="s">
        <v>3</v>
      </c>
      <c r="I33" s="11">
        <v>322.5</v>
      </c>
      <c r="J33" s="10" t="s">
        <v>23</v>
      </c>
      <c r="K33" s="10"/>
      <c r="L33" s="10"/>
      <c r="M33" s="10"/>
      <c r="N33" s="13">
        <v>41.8</v>
      </c>
      <c r="O33" s="11">
        <v>18.809999999999999</v>
      </c>
      <c r="P33" s="15"/>
    </row>
    <row r="34" spans="1:16" x14ac:dyDescent="0.3">
      <c r="A34" s="9">
        <v>45782</v>
      </c>
      <c r="B34" s="9" t="str">
        <f>TEXT([1]!Table1[[#This Row],[Locum Shift Date]],"MMM YYYY")</f>
        <v>Apr 2025</v>
      </c>
      <c r="C34" s="14">
        <v>0.375</v>
      </c>
      <c r="D34" s="14">
        <v>0.72916666666666663</v>
      </c>
      <c r="E34" s="10" t="s">
        <v>7</v>
      </c>
      <c r="F34" s="10" t="s">
        <v>52</v>
      </c>
      <c r="G34" s="4" t="s">
        <v>53</v>
      </c>
      <c r="H34" s="10" t="s">
        <v>7</v>
      </c>
      <c r="I34" s="11">
        <v>325</v>
      </c>
      <c r="J34" s="10" t="s">
        <v>23</v>
      </c>
      <c r="K34" s="10"/>
      <c r="L34" s="10"/>
      <c r="M34" s="10"/>
      <c r="N34" s="13">
        <v>83.78</v>
      </c>
      <c r="O34" s="11">
        <v>37.700000000000003</v>
      </c>
      <c r="P34" s="10"/>
    </row>
    <row r="35" spans="1:16" x14ac:dyDescent="0.3">
      <c r="A35" s="9">
        <v>45787</v>
      </c>
      <c r="B35" s="9" t="str">
        <f>TEXT([1]!Table1[[#This Row],[Locum Shift Date]],"MMM YYYY")</f>
        <v>May 2025</v>
      </c>
      <c r="C35" s="14">
        <v>0.375</v>
      </c>
      <c r="D35" s="14">
        <v>0.72916666666666696</v>
      </c>
      <c r="E35" s="10" t="s">
        <v>7</v>
      </c>
      <c r="F35" s="10" t="s">
        <v>8</v>
      </c>
      <c r="G35" s="16" t="s">
        <v>9</v>
      </c>
      <c r="H35" s="10" t="s">
        <v>7</v>
      </c>
      <c r="I35" s="11">
        <v>325</v>
      </c>
      <c r="J35" s="10" t="s">
        <v>23</v>
      </c>
      <c r="K35" s="10"/>
      <c r="L35" s="10"/>
      <c r="M35" s="10"/>
      <c r="N35" s="13">
        <v>63.06</v>
      </c>
      <c r="O35" s="11">
        <v>28.38</v>
      </c>
      <c r="P35" s="15"/>
    </row>
    <row r="36" spans="1:16" x14ac:dyDescent="0.3">
      <c r="A36" s="9">
        <v>45804</v>
      </c>
      <c r="B36" s="9" t="str">
        <f>TEXT([1]!Table1[[#This Row],[Locum Shift Date]],"MMM YYYY")</f>
        <v>May 2025</v>
      </c>
      <c r="C36" s="14">
        <v>0.375</v>
      </c>
      <c r="D36" s="14">
        <v>0.72916666666666663</v>
      </c>
      <c r="E36" s="10" t="s">
        <v>7</v>
      </c>
      <c r="F36" s="10" t="s">
        <v>54</v>
      </c>
      <c r="G36" s="16" t="s">
        <v>55</v>
      </c>
      <c r="H36" s="10" t="s">
        <v>7</v>
      </c>
      <c r="I36" s="11">
        <v>300</v>
      </c>
      <c r="J36" s="10" t="s">
        <v>23</v>
      </c>
      <c r="K36" s="10"/>
      <c r="L36" s="10"/>
      <c r="M36" s="10"/>
      <c r="N36" s="13">
        <v>81.48</v>
      </c>
      <c r="O36" s="11">
        <v>36.67</v>
      </c>
      <c r="P36" s="10"/>
    </row>
    <row r="37" spans="1:16" x14ac:dyDescent="0.3">
      <c r="A37" s="9">
        <v>45811</v>
      </c>
      <c r="B37" s="9" t="str">
        <f>TEXT([1]!Table1[[#This Row],[Locum Shift Date]],"MMM YYYY")</f>
        <v>May 2025</v>
      </c>
      <c r="C37" s="14">
        <v>0.375</v>
      </c>
      <c r="D37" s="14">
        <v>0.72916666666666663</v>
      </c>
      <c r="E37" s="10" t="s">
        <v>7</v>
      </c>
      <c r="F37" s="10" t="s">
        <v>56</v>
      </c>
      <c r="G37" s="4" t="s">
        <v>57</v>
      </c>
      <c r="H37" s="10" t="s">
        <v>7</v>
      </c>
      <c r="I37" s="11">
        <v>300</v>
      </c>
      <c r="J37" s="10" t="s">
        <v>23</v>
      </c>
      <c r="K37" s="10"/>
      <c r="L37" s="10"/>
      <c r="M37" s="10"/>
      <c r="N37" s="13">
        <v>102.04</v>
      </c>
      <c r="O37" s="11">
        <v>45.92</v>
      </c>
      <c r="P37" s="10"/>
    </row>
    <row r="38" spans="1:16" x14ac:dyDescent="0.3">
      <c r="A38" s="9">
        <v>45814</v>
      </c>
      <c r="B38" s="9" t="str">
        <f>TEXT([1]!Table1[[#This Row],[Locum Shift Date]],"MMM YYYY")</f>
        <v>Jun 2025</v>
      </c>
      <c r="C38" s="14">
        <v>0.375</v>
      </c>
      <c r="D38" s="14">
        <v>0.72916666666666663</v>
      </c>
      <c r="E38" s="10" t="s">
        <v>7</v>
      </c>
      <c r="F38" s="10" t="s">
        <v>56</v>
      </c>
      <c r="G38" s="16" t="s">
        <v>57</v>
      </c>
      <c r="H38" s="10" t="s">
        <v>7</v>
      </c>
      <c r="I38" s="11">
        <v>300</v>
      </c>
      <c r="J38" s="10" t="s">
        <v>23</v>
      </c>
      <c r="K38" s="10"/>
      <c r="L38" s="10"/>
      <c r="M38" s="10"/>
      <c r="N38" s="13">
        <v>102.04</v>
      </c>
      <c r="O38" s="11">
        <v>45.92</v>
      </c>
      <c r="P38" s="10"/>
    </row>
    <row r="39" spans="1:16" x14ac:dyDescent="0.3">
      <c r="A39" s="9">
        <v>45815</v>
      </c>
      <c r="B39" s="9" t="str">
        <f>TEXT([1]!Table1[[#This Row],[Locum Shift Date]],"MMM YYYY")</f>
        <v>Jun 2025</v>
      </c>
      <c r="C39" s="14">
        <v>0.375</v>
      </c>
      <c r="D39" s="14">
        <v>0.72916666666666663</v>
      </c>
      <c r="E39" s="10" t="s">
        <v>24</v>
      </c>
      <c r="F39" s="10" t="s">
        <v>25</v>
      </c>
      <c r="G39" s="16" t="s">
        <v>26</v>
      </c>
      <c r="H39" s="10" t="s">
        <v>3</v>
      </c>
      <c r="I39" s="11">
        <v>320</v>
      </c>
      <c r="J39" s="10" t="s">
        <v>23</v>
      </c>
      <c r="K39" s="10"/>
      <c r="L39" s="10"/>
      <c r="M39" s="10"/>
      <c r="N39" s="13">
        <v>22</v>
      </c>
      <c r="O39" s="11">
        <v>9.9</v>
      </c>
      <c r="P39" s="10"/>
    </row>
    <row r="40" spans="1:16" x14ac:dyDescent="0.3">
      <c r="A40" s="9">
        <v>45829</v>
      </c>
      <c r="B40" s="9" t="str">
        <f>TEXT([1]!Table1[[#This Row],[Locum Shift Date]],"MMM YYYY")</f>
        <v>Jun 2025</v>
      </c>
      <c r="C40" s="14">
        <v>0.375</v>
      </c>
      <c r="D40" s="14">
        <v>0.72916666666666696</v>
      </c>
      <c r="E40" s="10" t="s">
        <v>7</v>
      </c>
      <c r="F40" s="10" t="s">
        <v>8</v>
      </c>
      <c r="G40" s="16" t="s">
        <v>9</v>
      </c>
      <c r="H40" s="10" t="s">
        <v>7</v>
      </c>
      <c r="I40" s="11">
        <v>325</v>
      </c>
      <c r="J40" s="10" t="s">
        <v>23</v>
      </c>
      <c r="K40" s="10"/>
      <c r="L40" s="10"/>
      <c r="M40" s="10"/>
      <c r="N40" s="13">
        <v>63.06</v>
      </c>
      <c r="O40" s="11">
        <v>28.38</v>
      </c>
      <c r="P40" s="15"/>
    </row>
    <row r="41" spans="1:16" x14ac:dyDescent="0.3">
      <c r="A41" s="9">
        <v>45843</v>
      </c>
      <c r="B41" s="9" t="str">
        <f>TEXT([1]!Table1[[#This Row],[Locum Shift Date]],"MMM YYYY")</f>
        <v>Jun 2025</v>
      </c>
      <c r="C41" s="14">
        <v>0.375</v>
      </c>
      <c r="D41" s="14">
        <v>0.72916666666666696</v>
      </c>
      <c r="E41" s="10" t="s">
        <v>7</v>
      </c>
      <c r="F41" s="10" t="s">
        <v>8</v>
      </c>
      <c r="G41" s="16" t="s">
        <v>9</v>
      </c>
      <c r="H41" s="10" t="s">
        <v>7</v>
      </c>
      <c r="I41" s="11">
        <v>325</v>
      </c>
      <c r="J41" s="10" t="s">
        <v>23</v>
      </c>
      <c r="K41" s="10"/>
      <c r="L41" s="10"/>
      <c r="M41" s="10"/>
      <c r="N41" s="13">
        <v>63.06</v>
      </c>
      <c r="O41" s="11">
        <v>28.38</v>
      </c>
      <c r="P41" s="15"/>
    </row>
    <row r="42" spans="1:16" x14ac:dyDescent="0.3">
      <c r="A42" s="9">
        <v>45857</v>
      </c>
      <c r="B42" s="9" t="str">
        <f>TEXT([1]!Table1[[#This Row],[Locum Shift Date]],"MMM YYYY")</f>
        <v>Jul 2025</v>
      </c>
      <c r="C42" s="14">
        <v>0.375</v>
      </c>
      <c r="D42" s="14">
        <v>0.72916666666666696</v>
      </c>
      <c r="E42" s="10" t="s">
        <v>7</v>
      </c>
      <c r="F42" s="10" t="s">
        <v>8</v>
      </c>
      <c r="G42" s="16" t="s">
        <v>9</v>
      </c>
      <c r="H42" s="10" t="s">
        <v>7</v>
      </c>
      <c r="I42" s="11">
        <v>325</v>
      </c>
      <c r="J42" s="10" t="s">
        <v>23</v>
      </c>
      <c r="K42" s="10"/>
      <c r="L42" s="10"/>
      <c r="M42" s="10"/>
      <c r="N42" s="13">
        <v>63.06</v>
      </c>
      <c r="O42" s="11">
        <v>28.38</v>
      </c>
      <c r="P42" s="15"/>
    </row>
    <row r="43" spans="1:16" x14ac:dyDescent="0.3">
      <c r="A43" s="9">
        <v>45899</v>
      </c>
      <c r="B43" s="9" t="str">
        <f>TEXT([1]!Table1[[#This Row],[Locum Shift Date]],"MMM YYYY")</f>
        <v>Jul 2025</v>
      </c>
      <c r="C43" s="14">
        <v>0.375</v>
      </c>
      <c r="D43" s="14">
        <v>0.72916666666666696</v>
      </c>
      <c r="E43" s="10" t="s">
        <v>7</v>
      </c>
      <c r="F43" s="10" t="s">
        <v>58</v>
      </c>
      <c r="G43" s="16" t="s">
        <v>59</v>
      </c>
      <c r="H43" s="10" t="s">
        <v>7</v>
      </c>
      <c r="I43" s="11">
        <v>395</v>
      </c>
      <c r="J43" s="10" t="s">
        <v>23</v>
      </c>
      <c r="K43" s="10"/>
      <c r="L43" s="10"/>
      <c r="M43" s="10"/>
      <c r="N43" s="13">
        <v>138.56</v>
      </c>
      <c r="O43" s="11">
        <v>62.35</v>
      </c>
      <c r="P43" s="15"/>
    </row>
    <row r="44" spans="1:16" x14ac:dyDescent="0.3">
      <c r="A44" s="9">
        <v>45941</v>
      </c>
      <c r="B44" s="9" t="str">
        <f>TEXT([1]!Table1[[#This Row],[Locum Shift Date]],"MMM YYYY")</f>
        <v>Aug 2025</v>
      </c>
      <c r="C44" s="14">
        <v>0.375</v>
      </c>
      <c r="D44" s="14">
        <v>0.72916666666666663</v>
      </c>
      <c r="E44" s="10" t="s">
        <v>7</v>
      </c>
      <c r="F44" s="10" t="s">
        <v>49</v>
      </c>
      <c r="G44" s="16" t="s">
        <v>50</v>
      </c>
      <c r="H44" s="10" t="s">
        <v>7</v>
      </c>
      <c r="I44" s="11">
        <v>400</v>
      </c>
      <c r="J44" s="10" t="s">
        <v>23</v>
      </c>
      <c r="K44" s="10"/>
      <c r="L44" s="10"/>
      <c r="M44" s="10"/>
      <c r="N44" s="13">
        <v>126.08</v>
      </c>
      <c r="O44" s="11">
        <v>56.74</v>
      </c>
      <c r="P44" s="10"/>
    </row>
  </sheetData>
  <conditionalFormatting sqref="E1:E44">
    <cfRule type="cellIs" dxfId="21" priority="18" operator="equal">
      <formula>"ASDA"</formula>
    </cfRule>
    <cfRule type="cellIs" dxfId="20" priority="19" operator="equal">
      <formula>"SCRIVENS"</formula>
    </cfRule>
    <cfRule type="cellIs" dxfId="19" priority="20" operator="equal">
      <formula>"VISION EXPRESS"</formula>
    </cfRule>
    <cfRule type="cellIs" dxfId="18" priority="21" operator="equal">
      <formula>"SPECSAVERS"</formula>
    </cfRule>
  </conditionalFormatting>
  <conditionalFormatting sqref="H1:H44">
    <cfRule type="containsText" dxfId="17" priority="13" operator="containsText" text="DIRECT">
      <formula>NOT(ISERROR(SEARCH("DIRECT",H1)))</formula>
    </cfRule>
    <cfRule type="cellIs" dxfId="16" priority="14" operator="equal">
      <formula>"PPRUK"</formula>
    </cfRule>
    <cfRule type="cellIs" dxfId="15" priority="15" operator="equal">
      <formula>"TEAM LOCUM"</formula>
    </cfRule>
    <cfRule type="cellIs" dxfId="14" priority="16" operator="equal">
      <formula>"VISION EXPRESS"</formula>
    </cfRule>
    <cfRule type="cellIs" dxfId="13" priority="17" operator="equal">
      <formula>"LOCATE A LOCUM"</formula>
    </cfRule>
  </conditionalFormatting>
  <conditionalFormatting sqref="J1:J44">
    <cfRule type="cellIs" dxfId="12" priority="6" operator="equal">
      <formula>"BOOKED"</formula>
    </cfRule>
    <cfRule type="cellIs" dxfId="11" priority="7" operator="equal">
      <formula>"PENDING"</formula>
    </cfRule>
    <cfRule type="cellIs" dxfId="10" priority="8" operator="equal">
      <formula>"COMPLETED"</formula>
    </cfRule>
  </conditionalFormatting>
  <conditionalFormatting sqref="K1:K44">
    <cfRule type="cellIs" dxfId="9" priority="11" operator="equal">
      <formula>"N"</formula>
    </cfRule>
    <cfRule type="cellIs" dxfId="8" priority="12" operator="equal">
      <formula>"Y"</formula>
    </cfRule>
  </conditionalFormatting>
  <conditionalFormatting sqref="L1:L44">
    <cfRule type="cellIs" dxfId="7" priority="3" operator="equal">
      <formula>"NOT SENT"</formula>
    </cfRule>
    <cfRule type="cellIs" dxfId="6" priority="4" operator="equal">
      <formula>"INVOICE SENT"</formula>
    </cfRule>
    <cfRule type="cellIs" dxfId="5" priority="5" operator="equal">
      <formula>"SENT FOR PAYMENT"</formula>
    </cfRule>
    <cfRule type="cellIs" dxfId="4" priority="10" operator="equal">
      <formula>"Y"</formula>
    </cfRule>
  </conditionalFormatting>
  <conditionalFormatting sqref="K1:K44">
    <cfRule type="containsText" dxfId="3" priority="1" operator="containsText" text="N">
      <formula>NOT(ISERROR(SEARCH("N",K1)))</formula>
    </cfRule>
  </conditionalFormatting>
  <conditionalFormatting sqref="A1:P44">
    <cfRule type="expression" dxfId="2" priority="2">
      <formula>$P1="Yes"</formula>
    </cfRule>
    <cfRule type="expression" dxfId="1" priority="9">
      <formula>$A1&lt;TODAY()</formula>
    </cfRule>
  </conditionalFormatting>
  <conditionalFormatting sqref="I1:I44">
    <cfRule type="iconSet" priority="22">
      <iconSet iconSet="3TrafficLights2">
        <cfvo type="percent" val="0"/>
        <cfvo type="percent" val="33"/>
        <cfvo type="percent" val="67"/>
      </iconSet>
    </cfRule>
  </conditionalFormatting>
  <conditionalFormatting sqref="N1:N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44">
    <cfRule type="duplicateValues" dxfId="0" priority="24"/>
  </conditionalFormatting>
  <dataValidations count="5">
    <dataValidation type="list" allowBlank="1" showInputMessage="1" showErrorMessage="1" sqref="E1:E44" xr:uid="{BF898411-9F4F-477D-B2AE-9D2AB17DCA38}">
      <formula1>"ASDA,SCRIVENS,SPECSAVERS,VISION EXPRESS,OTHER/INDEPENDENT"</formula1>
    </dataValidation>
    <dataValidation type="list" allowBlank="1" showInputMessage="1" showErrorMessage="1" sqref="H1:H44" xr:uid="{4713B053-2087-49D6-ABDC-62B66C3D559B}">
      <formula1>"LOCATE A LOCUM,TEAM LOCUM,PPRUK,VISION EXPRESS,OTHER"</formula1>
    </dataValidation>
    <dataValidation type="list" allowBlank="1" showInputMessage="1" showErrorMessage="1" sqref="L1:L44" xr:uid="{D2418B91-AD4B-4CDD-995A-C9D75CC85A89}">
      <formula1>"NOT SENT,INVOICE SENT,SENT FOR PAYMENT,Y"</formula1>
    </dataValidation>
    <dataValidation type="list" allowBlank="1" showInputMessage="1" showErrorMessage="1" sqref="P1:P44" xr:uid="{6CD91702-1488-4E59-A342-C1C29A334E5B}">
      <formula1>"--,Yes"</formula1>
    </dataValidation>
    <dataValidation type="list" allowBlank="1" showInputMessage="1" showErrorMessage="1" sqref="J1:J44" xr:uid="{5A2551AA-C012-4447-9532-0B2BC65AEF03}">
      <formula1>"PENDING,BOOKED,COMPLETED"</formula1>
    </dataValidation>
  </dataValidations>
  <hyperlinks>
    <hyperlink ref="M1" r:id="rId1" xr:uid="{022D7034-4B54-44B5-8F3B-1BEA7B9EBF13}"/>
    <hyperlink ref="M2" r:id="rId2" xr:uid="{A71C9A2A-CB67-4765-AB9F-0D0CC6B7C271}"/>
    <hyperlink ref="M3" r:id="rId3" xr:uid="{44410B66-EBBA-40B4-80F7-7739F563FB06}"/>
    <hyperlink ref="M4" r:id="rId4" xr:uid="{1ABB2B3E-0E40-4FF6-BB76-8CA0BF84E1E7}"/>
    <hyperlink ref="M5" r:id="rId5" xr:uid="{79832873-ED89-4E84-AB91-03A89FCF53EE}"/>
    <hyperlink ref="M6" r:id="rId6" xr:uid="{72B0C3F0-D8C9-4257-B102-3B18CE2EBABF}"/>
    <hyperlink ref="M7" r:id="rId7" xr:uid="{FFB6B618-3EAE-40E9-86D5-265775F5E530}"/>
    <hyperlink ref="M8" r:id="rId8" xr:uid="{C8D971AE-6CA2-4A06-B17F-A9B152227F27}"/>
    <hyperlink ref="M9" r:id="rId9" xr:uid="{E93807C6-9232-4A71-8DB5-7E8EC3901A5F}"/>
    <hyperlink ref="M10" r:id="rId10" xr:uid="{6306E2D9-E7F4-4E2A-9D23-C6EFA00BFF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</dc:creator>
  <cp:lastModifiedBy>Yaseen</cp:lastModifiedBy>
  <dcterms:created xsi:type="dcterms:W3CDTF">2025-01-31T20:43:47Z</dcterms:created>
  <dcterms:modified xsi:type="dcterms:W3CDTF">2025-02-09T22:10:10Z</dcterms:modified>
</cp:coreProperties>
</file>