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GitHub\Chinese_Culture\Chinese_Medicine\CM_Ref\伤寒杂病论\"/>
    </mc:Choice>
  </mc:AlternateContent>
  <xr:revisionPtr revIDLastSave="0" documentId="13_ncr:1_{3A383168-CBEA-412A-B9CC-79D704F5F37C}" xr6:coauthVersionLast="47" xr6:coauthVersionMax="47" xr10:uidLastSave="{00000000-0000-0000-0000-000000000000}"/>
  <bookViews>
    <workbookView xWindow="-120" yWindow="-120" windowWidth="29040" windowHeight="15720" tabRatio="768" firstSheet="7" activeTab="19" xr2:uid="{00000000-000D-0000-FFFF-FFFF00000000}"/>
  </bookViews>
  <sheets>
    <sheet name="病脉证001" sheetId="2" r:id="rId1"/>
    <sheet name="病脉证set1" sheetId="1" r:id="rId2"/>
    <sheet name="方剂set1" sheetId="3" r:id="rId3"/>
    <sheet name="病脉证set2" sheetId="6" r:id="rId4"/>
    <sheet name="方剂set2" sheetId="7" r:id="rId5"/>
    <sheet name="病脉证set3" sheetId="8" r:id="rId6"/>
    <sheet name="方剂set3" sheetId="9" r:id="rId7"/>
    <sheet name="病脉证set4" sheetId="10" r:id="rId8"/>
    <sheet name="方剂set4" sheetId="11" r:id="rId9"/>
    <sheet name="病脉证set5" sheetId="12" r:id="rId10"/>
    <sheet name="方剂set5" sheetId="13" r:id="rId11"/>
    <sheet name="病脉证set6" sheetId="14" r:id="rId12"/>
    <sheet name="方剂set6" sheetId="15" r:id="rId13"/>
    <sheet name="病脉证set7" sheetId="16" r:id="rId14"/>
    <sheet name="方剂set7" sheetId="17" r:id="rId15"/>
    <sheet name="病脉证set8" sheetId="18" r:id="rId16"/>
    <sheet name="方剂set8" sheetId="19" r:id="rId17"/>
    <sheet name="病脉证set9" sheetId="20" r:id="rId18"/>
    <sheet name="方剂set9" sheetId="21" r:id="rId19"/>
    <sheet name="病脉证set10" sheetId="22" r:id="rId20"/>
    <sheet name="方剂set10" sheetId="23" r:id="rId21"/>
    <sheet name="方剂set1 (2)" sheetId="5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3" l="1"/>
  <c r="A4" i="23"/>
  <c r="A3" i="23"/>
  <c r="A2" i="23"/>
  <c r="G1" i="23"/>
  <c r="A8" i="22"/>
  <c r="A7" i="22"/>
  <c r="A6" i="22"/>
  <c r="A5" i="22"/>
  <c r="A4" i="22"/>
  <c r="A3" i="22"/>
  <c r="A2" i="22"/>
  <c r="M1" i="22"/>
  <c r="A4" i="21"/>
  <c r="A3" i="21"/>
  <c r="A2" i="21"/>
  <c r="G1" i="21"/>
  <c r="A11" i="20"/>
  <c r="A10" i="20"/>
  <c r="A9" i="20"/>
  <c r="A8" i="20"/>
  <c r="A7" i="20"/>
  <c r="A6" i="20"/>
  <c r="A5" i="20"/>
  <c r="A4" i="20"/>
  <c r="A3" i="20"/>
  <c r="A2" i="20"/>
  <c r="M1" i="20"/>
  <c r="A51" i="18"/>
  <c r="A52" i="18"/>
  <c r="A53" i="18"/>
  <c r="A54" i="18"/>
  <c r="A55" i="18"/>
  <c r="A56" i="18"/>
  <c r="A57" i="18"/>
  <c r="A47" i="18"/>
  <c r="A48" i="18"/>
  <c r="A49" i="18"/>
  <c r="A50" i="18"/>
  <c r="A7" i="19"/>
  <c r="A6" i="19"/>
  <c r="A5" i="19"/>
  <c r="A4" i="19"/>
  <c r="A3" i="19"/>
  <c r="A2" i="19"/>
  <c r="G1" i="19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M1" i="18"/>
  <c r="A19" i="17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M1" i="16"/>
  <c r="A3" i="17"/>
  <c r="A2" i="17"/>
  <c r="G1" i="17"/>
  <c r="A9" i="16"/>
  <c r="A8" i="16"/>
  <c r="A7" i="16"/>
  <c r="A6" i="16"/>
  <c r="A5" i="16"/>
  <c r="A4" i="16"/>
  <c r="A3" i="16"/>
  <c r="A2" i="16"/>
  <c r="A3" i="15"/>
  <c r="A2" i="15"/>
  <c r="G1" i="15"/>
  <c r="A9" i="14"/>
  <c r="A8" i="14"/>
  <c r="A7" i="14"/>
  <c r="A6" i="14"/>
  <c r="A5" i="14"/>
  <c r="A4" i="14"/>
  <c r="A3" i="14"/>
  <c r="A2" i="14"/>
  <c r="M1" i="14"/>
  <c r="A2" i="13"/>
  <c r="G1" i="13"/>
  <c r="A11" i="12"/>
  <c r="A10" i="12"/>
  <c r="A9" i="12"/>
  <c r="A8" i="12"/>
  <c r="A7" i="12"/>
  <c r="A6" i="12"/>
  <c r="A5" i="12"/>
  <c r="A4" i="12"/>
  <c r="A3" i="12"/>
  <c r="A2" i="12"/>
  <c r="M1" i="12"/>
  <c r="A81" i="10"/>
  <c r="A82" i="10"/>
  <c r="A83" i="10"/>
  <c r="A84" i="10"/>
  <c r="A85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53" i="10"/>
  <c r="A54" i="10"/>
  <c r="A55" i="10"/>
  <c r="A56" i="10"/>
  <c r="A57" i="10"/>
  <c r="A58" i="10"/>
  <c r="A59" i="10"/>
  <c r="A60" i="10"/>
  <c r="A61" i="10"/>
  <c r="A62" i="10"/>
  <c r="M1" i="10"/>
  <c r="A11" i="11"/>
  <c r="A10" i="11"/>
  <c r="A9" i="11"/>
  <c r="A8" i="11"/>
  <c r="A7" i="11"/>
  <c r="A6" i="11"/>
  <c r="A5" i="11"/>
  <c r="A4" i="11"/>
  <c r="A3" i="11"/>
  <c r="A2" i="11"/>
  <c r="G1" i="11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1" i="9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M1" i="8"/>
  <c r="M1" i="6"/>
  <c r="G1" i="7"/>
  <c r="A36" i="7"/>
  <c r="A28" i="7"/>
  <c r="A29" i="7"/>
  <c r="A30" i="7"/>
  <c r="A31" i="7"/>
  <c r="A32" i="7"/>
  <c r="A33" i="7"/>
  <c r="A34" i="7"/>
  <c r="A35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60" i="6"/>
  <c r="A61" i="6"/>
  <c r="A62" i="6"/>
  <c r="A63" i="6"/>
  <c r="A64" i="6"/>
  <c r="A65" i="6"/>
  <c r="A66" i="6"/>
  <c r="A67" i="6"/>
  <c r="A68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" i="5"/>
  <c r="A2" i="5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3" i="3"/>
  <c r="A4" i="3"/>
  <c r="A5" i="3"/>
  <c r="A6" i="3"/>
  <c r="A7" i="3"/>
  <c r="A8" i="3"/>
  <c r="A9" i="3"/>
  <c r="A10" i="3"/>
  <c r="A11" i="3"/>
  <c r="A12" i="3"/>
  <c r="A13" i="3"/>
  <c r="A14" i="3"/>
  <c r="A2" i="3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</calcChain>
</file>

<file path=xl/sharedStrings.xml><?xml version="1.0" encoding="utf-8"?>
<sst xmlns="http://schemas.openxmlformats.org/spreadsheetml/2006/main" count="1810" uniqueCount="1049">
  <si>
    <t>Individual</t>
  </si>
  <si>
    <t>Class</t>
  </si>
  <si>
    <t>BMZ001_太阳之为病，脉浮，头项强痛而恶寒</t>
  </si>
  <si>
    <t>病脉证</t>
  </si>
  <si>
    <t>病脉证编号</t>
  </si>
  <si>
    <t>BMZ002</t>
  </si>
  <si>
    <t>太阳病，发热，汗出，恶风，脉缓者，名为中风。</t>
  </si>
  <si>
    <t>BMZ003</t>
  </si>
  <si>
    <t>太阳病，或已发热，或未发热，必恶寒，体痛，呕逆，脉阴阳俱紧者，名为伤寒。</t>
  </si>
  <si>
    <t>BMZ004</t>
  </si>
  <si>
    <t>伤寒一日，太阳受之，脉若静者，为不传；颇欲吐，若躁烦，脉数急者，为传也。</t>
  </si>
  <si>
    <t>BMZ005</t>
  </si>
  <si>
    <t>伤寒二三日，阳明、少阳证不见者，为不传也。</t>
  </si>
  <si>
    <t>BMZ006</t>
  </si>
  <si>
    <t>太阳病，发热而渴，不恶寒者，为温病。若发汗已，身灼热者，名风温。风温为病，脉阴阳俱浮，自汗出，身重，多眠睡，鼻息必鼾，语言难出。若被下者，小便不利，直视失溲；若被火者，微发黄色，剧则如惊痫，时瘛疭，若火熏之。一逆尚引日，再逆促命期。</t>
  </si>
  <si>
    <t>BMZ007</t>
  </si>
  <si>
    <t>病有发热恶寒者，发于阳也；无热恶寒者，发于阴也。发于阳，七日愈；发于阴，六日愈。以阳数七、阴数六故也。</t>
  </si>
  <si>
    <t>BMZ008</t>
  </si>
  <si>
    <t>太阳病，头痛至七日以上自愈者，以行其经尽故也。若欲作再经者，针足阳明，使经不传则愈。</t>
  </si>
  <si>
    <t>BMZ009</t>
  </si>
  <si>
    <t>太阳病，欲解时，从巳至未上。</t>
  </si>
  <si>
    <t>BMZ010</t>
  </si>
  <si>
    <t>风家，表解而不了了者，十二日愈。</t>
  </si>
  <si>
    <t>BMZ011</t>
  </si>
  <si>
    <t>病人身大热，反欲得衣者，热在皮肤，寒在骨髓也；身大寒，反不欲近衣者，寒在皮肤，热在骨髓也。</t>
  </si>
  <si>
    <t>BMZ012</t>
  </si>
  <si>
    <t>BMZ013</t>
  </si>
  <si>
    <t>BMZ014</t>
  </si>
  <si>
    <t>BMZ015</t>
  </si>
  <si>
    <t>BMZ016</t>
  </si>
  <si>
    <t>BMZ017</t>
  </si>
  <si>
    <t>BMZ018</t>
  </si>
  <si>
    <t>BMZ019</t>
  </si>
  <si>
    <t>BMZ020</t>
  </si>
  <si>
    <t>BMZ021</t>
  </si>
  <si>
    <t>BMZ022</t>
  </si>
  <si>
    <t>BMZ023</t>
  </si>
  <si>
    <t>BMZ024</t>
  </si>
  <si>
    <t>BMZ025</t>
  </si>
  <si>
    <t>BMZ026</t>
  </si>
  <si>
    <t>BMZ027</t>
  </si>
  <si>
    <t>BMZ028</t>
  </si>
  <si>
    <t>BMZ029</t>
  </si>
  <si>
    <t>BMZ030</t>
  </si>
  <si>
    <t>病脉证描述</t>
  </si>
  <si>
    <t>方剂编号</t>
  </si>
  <si>
    <t>方剂描述</t>
  </si>
  <si>
    <t>太阳中风，阳浮而阴弱，阳浮者，热自发；阴弱者，汗自出。啬啬恶寒，浙浙恶风，翕翕发热，鼻鸣干呕者，桂枝汤主之。</t>
  </si>
  <si>
    <t>方剂</t>
  </si>
  <si>
    <t>桂枝汤</t>
  </si>
  <si>
    <t>太阳病，头痛，发热，汗出，恶风，桂枝汤主之。</t>
  </si>
  <si>
    <t>太阳病，项背强几几，反汗出恶风者，桂枝加葛根汤主之。</t>
  </si>
  <si>
    <t>桂枝加葛根汤</t>
  </si>
  <si>
    <t>太阳病，下之后，其气上冲者，可与桂枝汤，方用前法；若不上冲者，不得与之。</t>
  </si>
  <si>
    <t>太阳病三日，已发汗，若吐、若下、若温针，仍不解者，此为坏病，桂枝不中与之也。观其脉证，知犯何逆，随证治之。桂枝本为解肌，若其人脉浮紧，发热汗不出者，不可与之也。常须识此，勿令误也。</t>
  </si>
  <si>
    <t>若酒客病，不可与桂枝汤，得之则呕，以酒客不喜甘故也。</t>
  </si>
  <si>
    <t>喘家，作桂枝汤加厚朴杏子佳。</t>
  </si>
  <si>
    <t>桂枝汤加厚朴杏子</t>
  </si>
  <si>
    <t>凡服桂枝汤吐者，其后必吐脓血也。</t>
  </si>
  <si>
    <t>太阳病，发汗，遂漏不止，其人恶风，小便难，四肢微急，难以屈伸者，桂枝加附子汤主之。</t>
  </si>
  <si>
    <t>桂枝加附子汤</t>
  </si>
  <si>
    <t>太阳病，下之后，脉促胸满者，桂枝去芍药汤主之。</t>
  </si>
  <si>
    <t>桂枝去芍药汤</t>
  </si>
  <si>
    <t>若微，寒者，桂枝去芍药加附子汤主之。</t>
  </si>
  <si>
    <t>桂枝去芍药加附子汤</t>
  </si>
  <si>
    <t>太阳病，得之八九日，如疟状，发热恶寒，热多寒少，其人不呕，清便欲自可，一日二三度发。脉微缓者，为欲愈也；脉微而恶寒者，此阴阳俱虚，不可更发汗、更下、更吐也；面色反有热色者，未欲解也，以其不能得小汗出，身必痒，宜桂枝麻黄各半汤。</t>
  </si>
  <si>
    <t>桂枝麻黄各半汤</t>
  </si>
  <si>
    <t>太阳病，初服桂枝汤，反烦不解者，先刺风池、风府，却与桂枝汤则愈。</t>
  </si>
  <si>
    <t>服桂枝汤，大汗出，脉洪大者，与桂枝汤，如前法。若形似疟，一日再发者，汗出必解，宜桂枝二麻黄一汤。</t>
  </si>
  <si>
    <t>桂枝二麻黄—汤</t>
  </si>
  <si>
    <t>服桂枝汤，大汗出后，大烦渴不解，脉洪大者，白虎加人参汤主之。</t>
  </si>
  <si>
    <t>白虎加人参汤</t>
  </si>
  <si>
    <t>太阳病，发热恶寒，热多寒少。脉微弱者，此无阳也，不可发汗。宜桂枝二越婢一汤。</t>
  </si>
  <si>
    <t>桂枝二越婢一汤</t>
  </si>
  <si>
    <t>服桂枝汤，或下之，仍头项强痛，翕翕发热，无汗，心下满微痛，小便不利者，桂枝去桂加茯苓白术汤主之。</t>
  </si>
  <si>
    <t>桂枝去桂加茯苓白术汤</t>
  </si>
  <si>
    <t>伤寒，脉浮，自汗出，小便数，心烦，微恶寒，脚挛急，反与桂枝，欲攻其表，此误也。得之便厥，咽中干，烦躁，吐逆者，作甘草干姜汤与之，以复其阳；若厥愈足温者，更作芍药甘草汤与之，其脚即伸；若胃气不和，谵语者，少与调胃承气汤；若重发汗，复加烧针者，四逆汤主之。</t>
  </si>
  <si>
    <t>甘草干姜汤</t>
  </si>
  <si>
    <t>芍药甘草汤</t>
  </si>
  <si>
    <t>胃承气汤</t>
  </si>
  <si>
    <t>四逆汤</t>
  </si>
  <si>
    <t>厥逆，咽中干，烦躁，阳明内结，谵语烦乱，更饮甘草干姜汤，夜半阳气还，两足当热。胫尚微拘急，重与芍药甘草汤，尔乃胫伸。以承气汤微溏，则止其谵语，故知病可愈。</t>
  </si>
  <si>
    <t>01_病脉证</t>
  </si>
  <si>
    <t>FJ0001</t>
  </si>
  <si>
    <t>FJ0002</t>
  </si>
  <si>
    <t>FJ0003</t>
  </si>
  <si>
    <t>FJ0004</t>
  </si>
  <si>
    <t>FJ0005</t>
  </si>
  <si>
    <t>FJ0006</t>
  </si>
  <si>
    <t>FJ0007</t>
  </si>
  <si>
    <t>FJ0008</t>
  </si>
  <si>
    <t>FJ0009</t>
  </si>
  <si>
    <t>FJ0010</t>
  </si>
  <si>
    <t>FJ0011</t>
  </si>
  <si>
    <t>FJ0012</t>
  </si>
  <si>
    <t>FJ0014</t>
  </si>
  <si>
    <t>FJ0015</t>
  </si>
  <si>
    <t>01_方剂</t>
  </si>
  <si>
    <t>太阳病，项背强几几，无汗，恶风，葛根汤主之</t>
  </si>
  <si>
    <t>太阳与阳明合病者，必自下利，葛根汤主之。</t>
  </si>
  <si>
    <t>太阳与阳明合病，不下利，但呕者，葛根加半夏汤主之。</t>
  </si>
  <si>
    <t>太阳病，桂枝证，医反下之，利遂不止。脉促者，表未解也。喘而汗出者，葛根黄芩黄连汤主之。</t>
  </si>
  <si>
    <t>太阳病，头痛，发热，身疼，腰痛，骨节疼痛，恶风，无汗而喘者，麻黄汤主之。</t>
  </si>
  <si>
    <t>太阳与阳明合病，喘而胸满者，不可下，宜麻黄汤。</t>
  </si>
  <si>
    <t>太阳病十日以去，脉浮细而嗜卧者，外已解也。设胸满胁痛者，与小柴胡汤；脉但浮者，与麻黄汤。</t>
  </si>
  <si>
    <t>太阳中风，脉浮紧，发热，恶寒，身疼痛，不汗出而烦躁者，大青龙汤主之。若脉微弱，汗出恶风者，不可服之。服之则厥逆，筋惕肉[插图]，此为逆也。</t>
  </si>
  <si>
    <t>伤寒，脉浮缓，身不疼，但重，乍有轻时，无少阴证者，大青龙汤发之。</t>
  </si>
  <si>
    <t>伤寒表不解，心下有水气，干呕，发热而咳，或渴，或利，或噎，或小便不利，少腹满，或喘者，小青龙汤主之。</t>
  </si>
  <si>
    <t>伤寒，心下有水气，咳而微喘，发热不渴。服汤已，渴者，此寒去欲解也。小青龙汤主之。</t>
  </si>
  <si>
    <t>太阳病外证未解，脉浮弱者，当以汗解，宜桂枝汤。</t>
  </si>
  <si>
    <t>太阳病，下之微喘者，表未解故也，桂枝加厚朴杏子汤主之。</t>
  </si>
  <si>
    <t>太阳病外证未解，不可下也，下之为逆。欲解外者，宜桂枝汤。</t>
  </si>
  <si>
    <t>太阳病，先发汗不解，而复下之，脉浮者不愈。浮为在外，而反下之，故令不愈。今脉浮，故在外，当须解外则愈，宜桂枝汤。</t>
  </si>
  <si>
    <t>太阳病，脉浮紧，无汗，发热，身疼痛，八九日不解，表证仍在，此当发其汗。服药已微除，其人发烦目瞑，剧者必衄，衄乃解。所以然者，阳气重故也。麻黄汤主之。</t>
  </si>
  <si>
    <t>太阳病，脉浮紧，发热，身无汗，自衄者愈。</t>
  </si>
  <si>
    <t>二阳并病，太阳初得病时，发其汗，汗先出不彻，因转属阳明，续自微汗出，不恶寒。若太阳病证不罢者，不可下，下之为逆，如此可小发汗。设面色缘缘正赤者，阳气佛郁在表，当解之、熏之。若发汗不彻，不足言，阳气佛郁不得越，当汗不汗，其人躁烦，不知痛处，乍在腹中，乍在四肢，按之不可得，其人短气但坐，以汗出不彻故也，更发汗则愈。何以知汗出不彻？以脉涩故知也。</t>
  </si>
  <si>
    <t>脉浮数者，法当汗出而愈。若下之，身重心悸者，不可发汗，当自汗出乃解。所以然者，尺中脉微，此里虚。须表里实，津液自和，便自汗出愈。</t>
  </si>
  <si>
    <t>脉浮紧者，法当身疼痛，宜以汗解之。假令尺中迟者，不可发汗。何以知然？以荣气不足，血少故也。</t>
  </si>
  <si>
    <t>脉浮者，病在表，可发汗，宜麻黄汤。</t>
  </si>
  <si>
    <t>脉浮而数者，可发汗，宜麻黄汤。</t>
  </si>
  <si>
    <t>病常自汗出者，此为荣气和，荣气和者，外不谐，以卫气不共荣气谐和故尔。以荣行脉中，卫行脉外，复发其汗，荣卫和则愈，宜桂枝汤。</t>
  </si>
  <si>
    <t>病人脏无他病，时发热、自汗出而不愈者，此卫气不和也。先其时发汗则愈，宜桂枝汤。</t>
  </si>
  <si>
    <t>伤寒，脉浮紧，不发汗，因致衄者，麻黄汤主之。</t>
  </si>
  <si>
    <t>伤寒，不大便六七日，头痛有热者，与承气汤。其小便清者，知不在里，仍在表也，当须发汗，若头痛者，必衄，宜桂枝汤。</t>
  </si>
  <si>
    <t>伤寒，发汗已解，半日许复烦，脉浮数者，可更发汗，宜桂枝汤。</t>
  </si>
  <si>
    <t>凡病，若发汗、若吐、若下、若亡血、亡津液，阴阳自和者，必自愈。</t>
  </si>
  <si>
    <t>大下之后，复发汗，小便不利者，亡津液故也。勿治之，得小便利，必自愈。</t>
  </si>
  <si>
    <t>下之后，复发汗，必振寒，脉微细。所以然者，以内外俱虚故也。</t>
  </si>
  <si>
    <t>下之后，复发汗，昼日烦躁不得眠，夜而安静，不呕、不渴、无表证，脉沉微，身无大热者，干姜附子汤主之。</t>
  </si>
  <si>
    <t>发汗后，身疼痛，脉沉迟者，桂枝加芍药生姜各一两人参三两新加汤主之。</t>
  </si>
  <si>
    <t>发汗后，不可更行桂枝汤，汗出而喘，无大热者，可与麻黄杏仁甘草石膏汤。</t>
  </si>
  <si>
    <t>发汗过多，其人叉手自冒心，心下悸，欲得按者，桂枝甘草汤主之。</t>
  </si>
  <si>
    <t>发汗后，其人脐下悸者，欲作奔豚，茯苓桂枝甘草大枣汤主之。</t>
  </si>
  <si>
    <t>发汗后，腹胀满者，厚朴生姜半夏甘草人参汤主之。</t>
  </si>
  <si>
    <t>伤寒，若吐、若下后，心下逆满，气上冲胸，起则头眩，脉沉紧，发汗则动经，身为振振摇者，茯苓桂枝白术甘草汤主之。</t>
  </si>
  <si>
    <t>发汗，病不解，反恶寒者，虚故也，芍药甘草附子汤主之。</t>
  </si>
  <si>
    <t>发汗，若下之，病仍不解，烦躁者，茯苓四逆汤主之。</t>
  </si>
  <si>
    <t>发汗后，恶寒者，虚故也；不恶寒，但热者，实也，当和胃气，与调胃承气汤。</t>
  </si>
  <si>
    <t>太阳病，发汗后，大汗出，胃中干，烦躁不得眠，欲得饮水者，少少与饮之，令胃气和则愈。若脉浮，小便不利，微热，消渴者，五苓散主之。</t>
  </si>
  <si>
    <t>发汗已，脉浮数，烦渴者，五苓散主之。</t>
  </si>
  <si>
    <t>伤寒，汗出而渴者，五苓散主之；不渴者，茯苓甘草汤主之。</t>
  </si>
  <si>
    <t>中风，发热六七日不解而烦，有表里证，渴欲饮水，水入则吐者，名曰水逆，五苓散主之。</t>
  </si>
  <si>
    <t>未持脉时，病人叉手自冒心，师因教试令咳，而不咳者，此必两耳聋无闻也。所以然者，以重发汗，虚故如此。发汗后，饮水多必喘，以水灌之亦喘。</t>
  </si>
  <si>
    <t>发汗后，水药不得入口，为逆；若更发汗，必吐下不止。发汗吐下后，虚烦不得眠，若剧者，必反覆颠倒，心中懊[插图]，栀子豉汤主之；若少气者，栀子甘草豉汤主之；若呕者，栀子生姜豉汤主之。</t>
  </si>
  <si>
    <t>发汗，若下之，而烦热、胸中窒者，栀子豉汤主之。</t>
  </si>
  <si>
    <t>伤寒五六日，大下之后，身热不去，心中结痛者，未欲解也，栀子豉汤主之。</t>
  </si>
  <si>
    <t>伤寒，下后，心烦，腹满，卧起不安者，栀子厚朴汤主之。</t>
  </si>
  <si>
    <t>伤寒，医以丸药大下之，身热不去，微烦者，栀子干姜汤主之。</t>
  </si>
  <si>
    <t>凡用栀子汤，病人旧微溏者，不可与服之。</t>
  </si>
  <si>
    <t>太阳病，发汗，汗出不解，其人仍发热，心下悸，头眩，身[插图]动，振振欲擗地者，真武汤主之。</t>
  </si>
  <si>
    <t>咽喉干燥者，不可发汗。</t>
  </si>
  <si>
    <t>淋家，不可发汗，发汗必便血。</t>
  </si>
  <si>
    <t>疮家，虽身疼痛，不可发汗，汗出则痉。</t>
  </si>
  <si>
    <t>衄家，不可发汗，汗出必额上陷，脉急紧，直视不能眴，不得眠。</t>
  </si>
  <si>
    <t>亡血家，不可发汗，发汗则寒栗而振。</t>
  </si>
  <si>
    <t>汗家，重发汗，必恍惚心乱，小便已阴疼，与禹余粮丸。</t>
  </si>
  <si>
    <t>方本阙。病人有寒，复发汗，胃中冷，必吐蛔。</t>
  </si>
  <si>
    <t>本发汗，而复下之，此为逆也；若先发汗，治不为逆。本先下之，而反汗之，为逆；若先下之，治不为逆。</t>
  </si>
  <si>
    <t>伤寒，医下之，续得下利清谷不止，身疼痛者，急当救里；后身疼痛，清便自调者，急当救表。救里宜四逆汤，救表宜桂枝汤。</t>
  </si>
  <si>
    <t>病发热头痛，脉反沉，若不差，身体疼痛，当救其里，四逆汤方。</t>
  </si>
  <si>
    <t>太阳病，先下而不愈，因复发汗，以此表里俱虚，其人因致冒，冒家汗出自愈。所以然者，汗出表和故也。里未和，然后复下之。</t>
  </si>
  <si>
    <t>太阳病未解，脉阴阳俱停（一作微），必先振栗汗出而解。但阳脉微者，先汗出而解；但阴脉微（一作尺脉实）者，下之而解。若欲下之，宜调胃承气汤。</t>
  </si>
  <si>
    <t>太阳病，发热、汗出者，此为荣弱卫强，故使汗出。欲救邪风者，宜桂枝汤。</t>
  </si>
  <si>
    <t>伤寒五六日，中风，往来寒热，胸胁苦满，嘿嘿不欲饮食，心烦，喜呕，或胸中烦而不呕，或渴，或腹中痛，或胁下痞鞕，或心下悸、小便不利，或不渴、身有微热，或咳者，小柴胡汤主之。</t>
  </si>
  <si>
    <t>血弱气尽，腠理开，邪气因入，与正气相搏，结于胁下。正邪分争，往来寒热，休作有时，嘿嘿不欲饮食，脏腑相连，其痛必下，邪高痛下，故使呕也。小柴胡汤主之。服柴胡汤已，渴者，属阳明，以法治之。</t>
  </si>
  <si>
    <t>BMZ00031</t>
  </si>
  <si>
    <t>BMZ00032</t>
  </si>
  <si>
    <t>BMZ00033</t>
  </si>
  <si>
    <t>BMZ00034</t>
  </si>
  <si>
    <t>BMZ00035</t>
  </si>
  <si>
    <t>BMZ00036</t>
  </si>
  <si>
    <t>BMZ00037</t>
  </si>
  <si>
    <t>BMZ00038</t>
  </si>
  <si>
    <t>BMZ00039</t>
  </si>
  <si>
    <t>BMZ00040</t>
  </si>
  <si>
    <t>BMZ00041</t>
  </si>
  <si>
    <t>BMZ00042</t>
  </si>
  <si>
    <t>BMZ00043</t>
  </si>
  <si>
    <t>BMZ00044</t>
  </si>
  <si>
    <t>BMZ00045</t>
  </si>
  <si>
    <t>BMZ00046</t>
  </si>
  <si>
    <t>BMZ00047</t>
  </si>
  <si>
    <t>BMZ00048</t>
  </si>
  <si>
    <t>BMZ00049</t>
  </si>
  <si>
    <t>BMZ00050</t>
  </si>
  <si>
    <t>BMZ00051</t>
  </si>
  <si>
    <t>BMZ00052</t>
  </si>
  <si>
    <t>BMZ00053</t>
  </si>
  <si>
    <t>BMZ00054</t>
  </si>
  <si>
    <t>BMZ00055</t>
  </si>
  <si>
    <t>BMZ00056</t>
  </si>
  <si>
    <t>BMZ00057</t>
  </si>
  <si>
    <t>BMZ00058</t>
  </si>
  <si>
    <t>BMZ00059</t>
  </si>
  <si>
    <t>BMZ00060</t>
  </si>
  <si>
    <t>BMZ00061</t>
  </si>
  <si>
    <t>BMZ00062</t>
  </si>
  <si>
    <t>BMZ00063</t>
  </si>
  <si>
    <t>BMZ00064</t>
  </si>
  <si>
    <t>BMZ00065</t>
  </si>
  <si>
    <t>BMZ00066</t>
  </si>
  <si>
    <t>BMZ00067</t>
  </si>
  <si>
    <t>BMZ00068</t>
  </si>
  <si>
    <t>BMZ00069</t>
  </si>
  <si>
    <t>BMZ00070</t>
  </si>
  <si>
    <t>BMZ00071</t>
  </si>
  <si>
    <t>BMZ00072</t>
  </si>
  <si>
    <t>BMZ00073</t>
  </si>
  <si>
    <t>BMZ00074</t>
  </si>
  <si>
    <t>BMZ00075</t>
  </si>
  <si>
    <t>BMZ00076</t>
  </si>
  <si>
    <t>BMZ00077</t>
  </si>
  <si>
    <t>BMZ00078</t>
  </si>
  <si>
    <t>BMZ00079</t>
  </si>
  <si>
    <t>BMZ00080</t>
  </si>
  <si>
    <t>BMZ00081</t>
  </si>
  <si>
    <t>BMZ00082</t>
  </si>
  <si>
    <t>BMZ00083</t>
  </si>
  <si>
    <t>BMZ00084</t>
  </si>
  <si>
    <t>BMZ00085</t>
  </si>
  <si>
    <t>BMZ00086</t>
  </si>
  <si>
    <t>BMZ00087</t>
  </si>
  <si>
    <t>BMZ00088</t>
  </si>
  <si>
    <t>BMZ00089</t>
  </si>
  <si>
    <t>BMZ00090</t>
  </si>
  <si>
    <t>BMZ00091</t>
  </si>
  <si>
    <t>BMZ00092</t>
  </si>
  <si>
    <t>BMZ00093</t>
  </si>
  <si>
    <t>BMZ00094</t>
  </si>
  <si>
    <t>BMZ00095</t>
  </si>
  <si>
    <t>BMZ00096</t>
  </si>
  <si>
    <t>BMZ00097</t>
  </si>
  <si>
    <t>BMZ00098</t>
  </si>
  <si>
    <t>BMZ00099</t>
  </si>
  <si>
    <t>BMZ00100</t>
  </si>
  <si>
    <t>BMZ00101</t>
  </si>
  <si>
    <t>BMZ00102</t>
  </si>
  <si>
    <t>BMZ00103</t>
  </si>
  <si>
    <t>BMZ00104</t>
  </si>
  <si>
    <t>BMZ00105</t>
  </si>
  <si>
    <t>BMZ00106</t>
  </si>
  <si>
    <t>BMZ00107</t>
  </si>
  <si>
    <t>BMZ00108</t>
  </si>
  <si>
    <t>BMZ00109</t>
  </si>
  <si>
    <t>BMZ00110</t>
  </si>
  <si>
    <t>BMZ00111</t>
  </si>
  <si>
    <t>BMZ00112</t>
  </si>
  <si>
    <t>得病六七日，脉迟浮弱，恶风寒，手足温。医二三下之，不能食，而胁下满痛，面目及身黄，颈项强，小便难者，与柴胡汤，后必下重。本渴饮水而呕者，柴胡汤不中与也，食谷者哕。</t>
  </si>
  <si>
    <t>伤寒四五日，身热，恶风，颈项强，胁下满，手足温而渴者，小柴胡汤主之。</t>
  </si>
  <si>
    <t>伤寒，阳脉涩，阴脉弦，法当腹中急痛，先与小建中汤，不差者，小柴胡汤主之。</t>
  </si>
  <si>
    <t>伤寒中风，有柴胡证，但见一证便是，不必悉具。凡柴胡汤病证而下之，若柴胡证不罢者，复与柴胡汤，必蒸蒸而振，却复发热汗出而解。</t>
  </si>
  <si>
    <t>伤寒二三日，心中悸而烦者，小建中汤主之。</t>
  </si>
  <si>
    <t>太阳病，过经十余日，反二三下之，后四五日，柴胡证仍在者，先与小柴胡。呕不止，心下急，郁郁微烦者，为未解也，与大柴胡汤，下之则愈。</t>
  </si>
  <si>
    <t>伤寒十三日，过经，谵语者，以有热也，当以汤下之。若小便利者，大便当鞕，而反下利，脉调和者，知医以丸药下之，非其治也。若自下利者，脉当微厥，今反和者，此为内实也，调胃承气汤主之。</t>
  </si>
  <si>
    <t>太阳病不解，热结膀胱，其人如狂，血自下，下者愈。其外不解者，尚未可攻，当先解其外；外解已，但少腹急结者，乃可攻之，宜桃核承气汤。</t>
  </si>
  <si>
    <t>伤寒八九日，下之，胸满烦惊，小便不利，谵语，一身尽重，不可转侧者，柴胡加龙骨牡蛎汤主之。</t>
  </si>
  <si>
    <t>伤寒，腹满谵语，寸口脉浮而紧，此肝乘脾也，名曰纵，刺期门。</t>
  </si>
  <si>
    <t>伤寒，发热，啬啬恶寒，大渴欲饮水，其腹必满，自汗出，小便利，其病欲解，此肝乘肺也，名曰横，刺期门。</t>
  </si>
  <si>
    <t>太阳病二日，反躁，凡熨其背，而大汗出，大热入胃，胃中水竭，躁烦，必发谵语。十余日，振栗，自下利者，此为欲解也。故其汗从腰以下不得汗，欲小便不得，反呕，欲失溲，足下恶风，大便鞕，小便当数，而反不数及不多，大便已，头卓然而痛，其人足心必热，谷气下流故也。</t>
  </si>
  <si>
    <t>太阳病中风，以火劫发汗，邪风被火热，血气流溢，失其常度。两阳相熏灼，其身发黄。阳盛则欲衄，阴虚小便难。阴阳俱虚竭，身体则枯燥，但头汗出，剂颈而还，腹满微喘，口干咽烂，或不大便，久则谵语，甚者至哕，手足躁扰，捻衣摸床。小便利者，其人可治。</t>
  </si>
  <si>
    <t>伤寒，脉浮，医以火迫劫之，亡阳，必惊狂，卧起不安者，桂枝去芍药加蜀漆牡蛎龙骨救逆汤主之。</t>
  </si>
  <si>
    <t>形作伤寒，其脉不弦紧而弱。弱者必渴，被火必谵语。弱者发热、脉浮，解之，当汗出愈。</t>
  </si>
  <si>
    <t>太阳病，以火熏之，不得汗，其人必躁，到经不解，必清血，名为火邪。</t>
  </si>
  <si>
    <t>BMZ00113</t>
  </si>
  <si>
    <t>BMZ00114</t>
  </si>
  <si>
    <t>BMZ00115</t>
  </si>
  <si>
    <t>BMZ00116</t>
  </si>
  <si>
    <t>BMZ00117</t>
  </si>
  <si>
    <t>BMZ00118</t>
  </si>
  <si>
    <t>BMZ00119</t>
  </si>
  <si>
    <t>BMZ00120</t>
  </si>
  <si>
    <t>BMZ00121</t>
  </si>
  <si>
    <t>BMZ00122</t>
  </si>
  <si>
    <t>BMZ00123</t>
  </si>
  <si>
    <t>BMZ00124</t>
  </si>
  <si>
    <t>BMZ00125</t>
  </si>
  <si>
    <t>BMZ00126</t>
  </si>
  <si>
    <t>BMZ00127</t>
  </si>
  <si>
    <t>脉浮热甚，而反灸之，此为实，实以虚治，因火而动，必咽燥吐血。</t>
  </si>
  <si>
    <t>微数之脉，慎不可灸，因火为邪，则为烦逆，追虚逐实，血散脉中，火气虽微，内攻有力，焦骨伤筋，血难复也。脉浮，宜以汗解，用火灸之，邪无从出，因火而盛，病从腰以下必重而痹，名火逆也。欲自解者，必当先烦，烦乃有汗而解。何以知之？脉浮，故知汗出解。</t>
  </si>
  <si>
    <t>烧针令其汗，针处被寒，核起而赤者，必发奔豚，气从少腹上冲心者，灸其核上各一壮，与桂枝加桂汤，更加桂枝二两也。</t>
  </si>
  <si>
    <t>火逆下之，因烧针烦躁者，桂枝甘草龙骨牡蛎汤主之。</t>
  </si>
  <si>
    <t>太阳伤寒者，加温针必惊也。</t>
  </si>
  <si>
    <t>太阳病，当恶寒、发热，今自汗出，反不恶寒、发热，关上脉细数者，以医吐之过也。一二日吐之者，腹中饥，口不能食；三四日吐之者，不喜糜粥，欲食冷食，朝食暮吐。以医吐之所致也，此为小逆。</t>
  </si>
  <si>
    <t>太阳病，吐之，但太阳病当恶寒，今反不恶寒，不欲近衣，此为吐之内烦也。</t>
  </si>
  <si>
    <t>病人脉数，数为热，当消谷引食，而反吐者，此以发汗令阳气微、膈气虚，脉乃数也。数为客热，不能消谷，以胃中虚冷，故吐也。</t>
  </si>
  <si>
    <t>太阳病过经十余日，心下温温欲吐，而胸中痛，大便反溏，腹微满，郁郁微烦。先此时自极吐下者，与调胃承气汤。若不尔者，不可与。但欲呕，胸中痛，微溏者，此非柴胡汤证，以呕，故知极吐下也。</t>
  </si>
  <si>
    <t>太阳病六七日，表证仍在，脉微而沉，反不结胸，其人发狂者，以热在下焦，少腹当鞕满，小便自利者，下血乃愈。所以然者，以太阳随经，瘀热在里故也，抵当汤主之。</t>
  </si>
  <si>
    <t>太阳病，身黄，脉沉结，少腹鞕，小便不利者，为无血也。小便自利，其人如狂者，血证谛也，抵当汤主之。（125）</t>
  </si>
  <si>
    <t>伤寒，有热，少腹满，应小便不利，今反利者，为有血也，当下之，不可余药，宜抵当丸。</t>
  </si>
  <si>
    <t>太阳病，小便利者，以饮水多，必心下悸；小便少者，必苦里急也。</t>
  </si>
  <si>
    <t>FJ00013</t>
  </si>
  <si>
    <t>FJ00014</t>
  </si>
  <si>
    <t>FJ00015</t>
  </si>
  <si>
    <t>FJ00016</t>
  </si>
  <si>
    <t>FJ00017</t>
  </si>
  <si>
    <t>FJ00018</t>
  </si>
  <si>
    <t>FJ00019</t>
  </si>
  <si>
    <t>FJ00020</t>
  </si>
  <si>
    <t>FJ00021</t>
  </si>
  <si>
    <t>FJ00022</t>
  </si>
  <si>
    <t>FJ00023</t>
  </si>
  <si>
    <t>FJ00024</t>
  </si>
  <si>
    <t>FJ00025</t>
  </si>
  <si>
    <t>FJ00026</t>
  </si>
  <si>
    <t>FJ00027</t>
  </si>
  <si>
    <t>FJ00028</t>
  </si>
  <si>
    <t>FJ00029</t>
  </si>
  <si>
    <t>FJ00030</t>
  </si>
  <si>
    <t>FJ00031</t>
  </si>
  <si>
    <t>FJ00032</t>
  </si>
  <si>
    <t>FJ00033</t>
  </si>
  <si>
    <t>FJ00034</t>
  </si>
  <si>
    <t>FJ00035</t>
  </si>
  <si>
    <t>FJ00036</t>
  </si>
  <si>
    <t>FJ00037</t>
  </si>
  <si>
    <t>FJ00038</t>
  </si>
  <si>
    <t>葛根汤</t>
  </si>
  <si>
    <t>方剂名称</t>
  </si>
  <si>
    <t>葛恨加半夏汤</t>
  </si>
  <si>
    <t>葛根黄芩黄连汤</t>
  </si>
  <si>
    <t>麻黄汤</t>
  </si>
  <si>
    <t>大青龙汤</t>
  </si>
  <si>
    <t>小青龙汤</t>
  </si>
  <si>
    <t>桂枝加厚朴杏子汤</t>
  </si>
  <si>
    <t>--&gt; FJ00019</t>
  </si>
  <si>
    <t>干姜附子汤</t>
  </si>
  <si>
    <t>桂枝加芍药生姜各一两人参三两新加汤</t>
  </si>
  <si>
    <t>麻黄杏仁甘草石膏汤</t>
  </si>
  <si>
    <t>桂枝甘草汤</t>
  </si>
  <si>
    <t>茯苓桂枝甘草大枣汤</t>
  </si>
  <si>
    <t>厚朴生姜半夏甘草人参汤</t>
  </si>
  <si>
    <t>茯苓桂枝白术甘草汤</t>
  </si>
  <si>
    <t>芍药甘草附子汤</t>
  </si>
  <si>
    <t>茯苓四逆汤</t>
  </si>
  <si>
    <t>五苓散</t>
  </si>
  <si>
    <t>茯苓甘草汤</t>
  </si>
  <si>
    <t>栀子豉汤</t>
  </si>
  <si>
    <t>栀子甘草豉汤</t>
  </si>
  <si>
    <t>栀子生姜豉汤</t>
  </si>
  <si>
    <t>栀子厚朴汤</t>
  </si>
  <si>
    <t>栀子干姜汤</t>
  </si>
  <si>
    <t>真武汤</t>
  </si>
  <si>
    <t>小柴胡汤</t>
  </si>
  <si>
    <t>小建中汤</t>
  </si>
  <si>
    <t>大柴胡汤</t>
  </si>
  <si>
    <t>柴胡加芒硝汤</t>
  </si>
  <si>
    <t>FJ00039</t>
  </si>
  <si>
    <t>FJ00040</t>
  </si>
  <si>
    <t>FJ00041</t>
  </si>
  <si>
    <t>FJ00042</t>
  </si>
  <si>
    <t>FJ00043</t>
  </si>
  <si>
    <t>FJ00044</t>
  </si>
  <si>
    <t>FJ00045</t>
  </si>
  <si>
    <t>FJ00046</t>
  </si>
  <si>
    <t>桃核承气汤</t>
  </si>
  <si>
    <t>柴胡加龙骨牡蛎汤</t>
  </si>
  <si>
    <t>桂枝去芍药加蜀漆牡蛎龙骨救逆汤</t>
  </si>
  <si>
    <t>桂枝加桂汤</t>
  </si>
  <si>
    <t>桂枝甘草龙骨牡蛎汤</t>
  </si>
  <si>
    <t>抵当汤</t>
  </si>
  <si>
    <t>抵当丸</t>
  </si>
  <si>
    <t>FJ00047</t>
  </si>
  <si>
    <t>数量：</t>
  </si>
  <si>
    <t>Count:</t>
  </si>
  <si>
    <t>BMZ00128</t>
  </si>
  <si>
    <t>BMZ00129</t>
  </si>
  <si>
    <t>BMZ00130</t>
  </si>
  <si>
    <t>BMZ00131</t>
  </si>
  <si>
    <t>BMZ00132</t>
  </si>
  <si>
    <t>BMZ00133</t>
  </si>
  <si>
    <t>BMZ00134</t>
  </si>
  <si>
    <t>BMZ00135</t>
  </si>
  <si>
    <t>BMZ00136</t>
  </si>
  <si>
    <t>BMZ00137</t>
  </si>
  <si>
    <t>BMZ00138</t>
  </si>
  <si>
    <t>BMZ00139</t>
  </si>
  <si>
    <t>BMZ00140</t>
  </si>
  <si>
    <t>BMZ00141</t>
  </si>
  <si>
    <t>BMZ00142</t>
  </si>
  <si>
    <t>BMZ00143</t>
  </si>
  <si>
    <t>BMZ00144</t>
  </si>
  <si>
    <t>BMZ00145</t>
  </si>
  <si>
    <t>BMZ00146</t>
  </si>
  <si>
    <t>BMZ00147</t>
  </si>
  <si>
    <t>BMZ00148</t>
  </si>
  <si>
    <t>BMZ00149</t>
  </si>
  <si>
    <t>BMZ00150</t>
  </si>
  <si>
    <t>BMZ00151</t>
  </si>
  <si>
    <t>BMZ00152</t>
  </si>
  <si>
    <t>BMZ00153</t>
  </si>
  <si>
    <t>BMZ00154</t>
  </si>
  <si>
    <t>BMZ00155</t>
  </si>
  <si>
    <t>BMZ00156</t>
  </si>
  <si>
    <t>BMZ00157</t>
  </si>
  <si>
    <t>BMZ00158</t>
  </si>
  <si>
    <t>BMZ00159</t>
  </si>
  <si>
    <t>BMZ00160</t>
  </si>
  <si>
    <t>BMZ00161</t>
  </si>
  <si>
    <t>BMZ00162</t>
  </si>
  <si>
    <t>BMZ00163</t>
  </si>
  <si>
    <t>BMZ00164</t>
  </si>
  <si>
    <t>BMZ00165</t>
  </si>
  <si>
    <t>BMZ00166</t>
  </si>
  <si>
    <t>BMZ00167</t>
  </si>
  <si>
    <t>BMZ00168</t>
  </si>
  <si>
    <t>BMZ00169</t>
  </si>
  <si>
    <t>BMZ00170</t>
  </si>
  <si>
    <t>BMZ00171</t>
  </si>
  <si>
    <t>BMZ00172</t>
  </si>
  <si>
    <t>BMZ00173</t>
  </si>
  <si>
    <t>BMZ00174</t>
  </si>
  <si>
    <t>BMZ00175</t>
  </si>
  <si>
    <t>BMZ00176</t>
  </si>
  <si>
    <t>BMZ00177</t>
  </si>
  <si>
    <t>BMZ00178</t>
  </si>
  <si>
    <t>BMZ00179</t>
  </si>
  <si>
    <t>BMZ00180</t>
  </si>
  <si>
    <t>BMZ00181</t>
  </si>
  <si>
    <t>BMZ00182</t>
  </si>
  <si>
    <t>BMZ00183</t>
  </si>
  <si>
    <t>BMZ00184</t>
  </si>
  <si>
    <t>BMZ00185</t>
  </si>
  <si>
    <t>BMZ00186</t>
  </si>
  <si>
    <t>BMZ00187</t>
  </si>
  <si>
    <t>BMZ00188</t>
  </si>
  <si>
    <t>BMZ00189</t>
  </si>
  <si>
    <t>BMZ00190</t>
  </si>
  <si>
    <t>BMZ00191</t>
  </si>
  <si>
    <t>BMZ00192</t>
  </si>
  <si>
    <t>BMZ00193</t>
  </si>
  <si>
    <t>BMZ00194</t>
  </si>
  <si>
    <t>BMZ00195</t>
  </si>
  <si>
    <t>BMZ00196</t>
  </si>
  <si>
    <t>BMZ00197</t>
  </si>
  <si>
    <t>BMZ00198</t>
  </si>
  <si>
    <t>BMZ00199</t>
  </si>
  <si>
    <t>BMZ00200</t>
  </si>
  <si>
    <t>BMZ00201</t>
  </si>
  <si>
    <t>BMZ00202</t>
  </si>
  <si>
    <t>BMZ00203</t>
  </si>
  <si>
    <t>BMZ00204</t>
  </si>
  <si>
    <t>BMZ00205</t>
  </si>
  <si>
    <t>BMZ00206</t>
  </si>
  <si>
    <t>BMZ00207</t>
  </si>
  <si>
    <t>BMZ00208</t>
  </si>
  <si>
    <t>BMZ00209</t>
  </si>
  <si>
    <t>BMZ00210</t>
  </si>
  <si>
    <t>BMZ00211</t>
  </si>
  <si>
    <t>BMZ00212</t>
  </si>
  <si>
    <t>BMZ00213</t>
  </si>
  <si>
    <t>BMZ00214</t>
  </si>
  <si>
    <t>BMZ00215</t>
  </si>
  <si>
    <t>BMZ00216</t>
  </si>
  <si>
    <t>BMZ00217</t>
  </si>
  <si>
    <t>BMZ00218</t>
  </si>
  <si>
    <t>BMZ00219</t>
  </si>
  <si>
    <t>BMZ00220</t>
  </si>
  <si>
    <t>BMZ00221</t>
  </si>
  <si>
    <t>BMZ00222</t>
  </si>
  <si>
    <t>BMZ00223</t>
  </si>
  <si>
    <t>BMZ00224</t>
  </si>
  <si>
    <t>问曰：病有结胸，有脏结，其状何如？答曰：按之痛，寸脉浮，关脉沉，名曰结胸也。</t>
  </si>
  <si>
    <t>何谓脏结？答曰：如结胸状，饮食如故，时时下利，寸脉浮，关脉小细沉紧，名曰脏结。舌上白胎滑者，难治。</t>
  </si>
  <si>
    <t>脏结无阳证，不往来寒热。其人反静，舌上胎滑者，不可攻也。</t>
  </si>
  <si>
    <t>病发于阳，而反下之，热入因作结胸；病发于阴，而反下之，因作痞也。所以成结胸者，以下之太早故也。结胸者，项亦强，如柔痉状，下之则和，宜大陷胸丸。</t>
  </si>
  <si>
    <t>FJ00048</t>
  </si>
  <si>
    <t>FJ00049</t>
  </si>
  <si>
    <t>FJ00050</t>
  </si>
  <si>
    <t>FJ00051</t>
  </si>
  <si>
    <t>FJ00052</t>
  </si>
  <si>
    <t>FJ00053</t>
  </si>
  <si>
    <t>FJ00054</t>
  </si>
  <si>
    <t>FJ00055</t>
  </si>
  <si>
    <t>FJ00056</t>
  </si>
  <si>
    <t>FJ00057</t>
  </si>
  <si>
    <t>FJ00058</t>
  </si>
  <si>
    <t>FJ00059</t>
  </si>
  <si>
    <t>FJ00060</t>
  </si>
  <si>
    <t>FJ00061</t>
  </si>
  <si>
    <t>FJ00062</t>
  </si>
  <si>
    <t>FJ00063</t>
  </si>
  <si>
    <t>FJ00064</t>
  </si>
  <si>
    <t>FJ00065</t>
  </si>
  <si>
    <t>FJ00066</t>
  </si>
  <si>
    <t>FJ00067</t>
  </si>
  <si>
    <t>FJ00068</t>
  </si>
  <si>
    <t>FJ00069</t>
  </si>
  <si>
    <t>FJ00070</t>
  </si>
  <si>
    <t>FJ00071</t>
  </si>
  <si>
    <t>FJ00072</t>
  </si>
  <si>
    <t>FJ00073</t>
  </si>
  <si>
    <t>FJ00074</t>
  </si>
  <si>
    <t>FJ00075</t>
  </si>
  <si>
    <t>FJ00076</t>
  </si>
  <si>
    <t>FJ00077</t>
  </si>
  <si>
    <t>FJ00078</t>
  </si>
  <si>
    <t>FJ00079</t>
  </si>
  <si>
    <t>FJ00080</t>
  </si>
  <si>
    <t>FJ00081</t>
  </si>
  <si>
    <t>FJ00082</t>
  </si>
  <si>
    <t>大陷胸丸</t>
  </si>
  <si>
    <t>结胸证，其脉浮大者，不可下，下之则死。</t>
  </si>
  <si>
    <t>结胸证悉具，烦躁者亦死。</t>
  </si>
  <si>
    <t>太阳病，脉浮而动数，浮则为风，数则为热，动则为痛，数则为虚，头痛发热，微盗汗出，而反恶寒者，表未解也。医反下之，动数变迟，膈内拒痛，胃中空虚，客气动膈，短气躁烦，心中懊[插图]，阳气内陷，心下因硬，则为结胸，大陷胸汤主之。若不结胸，但头汗出，余处无汗，剂颈而还，小便不利，身必发黄</t>
  </si>
  <si>
    <t>大陷胸汤</t>
  </si>
  <si>
    <t>伤寒六七日，结胸热实，脉沉而紧，心下痛，按之石鞕者，大陷胸汤主之。</t>
  </si>
  <si>
    <t>伤寒十余日，热结在里，复往来寒热者，与大柴胡汤；但结胸，无大热者，此为水结在胸胁也，但头微汗出者，大陷胸汤主之。</t>
  </si>
  <si>
    <t>太阳病，重发汗而复下之，不大便五六日，舌上燥而渴，日晡所小有潮热，从心下至少腹鞕满而痛不可近者，大陷胸汤主之。</t>
  </si>
  <si>
    <t>小结胸病，正在心下，按之则痛，脉浮滑者，小陷胸汤主之。</t>
  </si>
  <si>
    <t>小陷胸汤</t>
  </si>
  <si>
    <t>太阳病二三日，不能卧，但欲起，心下必结，脉微弱者，此本有寒分也。反下之，若利止，必作结胸；未止者，四日复下之；此作协热利也。</t>
  </si>
  <si>
    <t>太阳病，下之，其脉促，不结胸者，此为欲解也。脉浮者，必结胸。脉紧者，必咽痛。脉弦者，必两胁拘急。脉细数者，头痛未止。脉沉紧者，必欲呕。脉沉滑者，协热利。脉浮滑者，必下血。</t>
  </si>
  <si>
    <t>病在阳，应以汗解之，反以冷水潠之，若灌之，其热被劫不得去，弥更益烦，肉上粟起，意欲饮水，反不渴者，服文蛤散；若不差者，与五苓散。寒实结胸，无热证者，与三物小陷胸汤。白散亦可服。</t>
  </si>
  <si>
    <t>文蛤散</t>
  </si>
  <si>
    <t>白散</t>
  </si>
  <si>
    <t>太阳与少阳并病，头项强痛，或眩冒，时如结胸，心下痞鞕者，当刺大椎第一间、肺俞、肝俞，慎不可发汗。发汗则谵语，脉弦，五日谵语不止，当刺期门。</t>
  </si>
  <si>
    <t>妇人中风，发热恶寒，经水适来，得之七八日，热除而脉迟身凉。胸胁下满，如结胸状，谵语者，此为热入血室也，当刺期门，随其实而取之。</t>
  </si>
  <si>
    <t>妇人中风，七八日续得寒热，发作有时，经水适断者，此为热入血室，其血必结，故使如疟状，发作有时，小柴胡汤主之。</t>
  </si>
  <si>
    <t>妇人伤寒，发热，经水适来，昼日明了，暮则谵语，如见鬼状者，此为热入血室，无犯胃气及上二焦，必自愈。</t>
  </si>
  <si>
    <t>伤寒六七日，发热微恶寒，支节烦疼，微呕，心下支结，外证未去者，柴胡桂枝汤主之。</t>
  </si>
  <si>
    <t>柴胡桂枝汤</t>
  </si>
  <si>
    <t>伤寒五六日，已发汗而复下之，胸胁满，微结，小便不利，渴而不呕，但头汗出，往来寒热，心烦者，此为未解也，柴胡桂枝干姜汤主之。</t>
  </si>
  <si>
    <t>柴胡桂枝干姜汤</t>
  </si>
  <si>
    <t>伤寒五六日，头汗出，微恶寒，手足冷，心下满，口不欲食，大便鞕，脉细者，此为阳微结，必有表，复有里也。脉沉，亦在里也，汗出为阳微，假令纯阴结，不得复有外证，悉入在里，此为半在里半在外也。脉虽沉紧，不得为少阴病，所以然者，阴不得有汗，今头汗出，故知非少阴也，可与小柴胡汤。设不了了者，得屎而解。</t>
  </si>
  <si>
    <t>伤寒五六日，呕而发热者，柴胡汤证具，而以他药下之，柴胡证仍在者，复与柴胡汤。此虽已下之，不为逆，必蒸蒸而振，却发热汗出而解。若心下满而鞕痛者，此为结胸也，大陷胸汤主之。但满而不痛者，此为痞，柴胡不中与之，宜半夏泻心汤。</t>
  </si>
  <si>
    <t>半夏泻心汤</t>
  </si>
  <si>
    <t>太阳少阳并病，而反下之，成结胸，心下鞕，下利不止，水浆不下，其人心烦。</t>
  </si>
  <si>
    <t>脉浮而紧，而复下之，紧反入里，则作痞，按之自濡，但气痞耳。</t>
  </si>
  <si>
    <t>太阳中风，下利呕逆，表解者，乃可攻之。其人[插图][插图]汗出，发作有时，头痛，心下痞鞕满，引胁下痛，干呕短气，汗出不恶寒者，此表解里未和也，十枣汤主之。</t>
  </si>
  <si>
    <t>十枣汤</t>
  </si>
  <si>
    <t>太阳病，医发汗，遂发热恶寒，因复下之，心下痞，表里俱虚，阴阳气并竭，无阳则阴独，复加烧针，因胸烦，面色青黄，肤[插图]者，难治；今色微黄，手足温者，易愈。</t>
  </si>
  <si>
    <t>心下痞，按之濡，其脉关上浮者，大黄黄连泻心汤主之。</t>
  </si>
  <si>
    <t>大黄黄连泻心汤</t>
  </si>
  <si>
    <t>心下痞，而复恶寒汗出者，附子泻心汤主之。</t>
  </si>
  <si>
    <t>附子泻心汤</t>
  </si>
  <si>
    <t>本以下之，故心下痞，与泻心汤。痞不解，其人渴而口燥烦，小便不利者，五苓散主之。一方云，忍之一日乃愈。</t>
  </si>
  <si>
    <t>伤寒，汗出解之后，胃中不和，心下痞鞕，干噫食臭，胁下有水气，腹中雷鸣，下利者，生姜泻心汤主之。</t>
  </si>
  <si>
    <t>生姜泻心汤</t>
  </si>
  <si>
    <t>伤寒中风，医反下之，其人下利日数十行，谷不化，腹中雷鸣，心下痞鞕而满，干呕心烦不得安，医见心下痞，谓病不尽，复下之，其痞益甚，此非结热，但以胃中虚，客气上逆，故使鞕也，甘草泻心汤主之。</t>
  </si>
  <si>
    <t>甘草泻心汤</t>
  </si>
  <si>
    <t>伤寒，服汤药，下利不止，心下痞鞕。服泻心汤已，复以他药下之，利不止，医以理中与之，利益甚。理中者，理中焦，此利在下焦，赤石脂禹余粮汤主之。复不止者，当利其小便。</t>
  </si>
  <si>
    <t>赤石脂禹余粮汤</t>
  </si>
  <si>
    <t>伤寒，吐下后，发汗，虚烦，脉甚微，八九日心下痞鞕，胁下痛，气上冲咽喉，眩冒，经脉动惕者，久而成痿。</t>
  </si>
  <si>
    <t>伤寒，发汗，若吐若下，解后心下痞鞕，噫气不除者，旋覆代赭汤主之。</t>
  </si>
  <si>
    <t>旋覆代赭汤</t>
  </si>
  <si>
    <t>下后，不可更行桂枝汤，若汗出而喘，无大热者，可与麻黄杏子甘草石膏汤。</t>
  </si>
  <si>
    <t>太阳病外证未除，而数下之，遂协热而利，利下不止，心下痞鞕，表里不解者，桂枝人参汤主之。</t>
  </si>
  <si>
    <t>桂枝人参汤</t>
  </si>
  <si>
    <t>伤寒，大下后，复发汗，心下痞，恶寒者，表未解也。不可攻痞，当先解表，表解乃可攻痞。解表宜桂枝汤，攻痞宜大黄黄连泻心汤。</t>
  </si>
  <si>
    <t>伤寒，发热，汗出不解，心中痞鞕，呕吐而下利者，大柴胡汤主之。</t>
  </si>
  <si>
    <t>病如桂枝证，头不痛，项不强，寸脉微浮，胸中痞鞕，气上冲喉咽，不得息者，此为胸有寒也。当吐之，宜瓜蒂散。</t>
  </si>
  <si>
    <t>瓜蒂散</t>
  </si>
  <si>
    <t>病胁下素有痞，连在脐傍，痛引少腹，入阴筋者，此名脏结，死。</t>
  </si>
  <si>
    <t>伤寒，若吐若下后，七八日不解，热结在里，表里俱热，时时恶风，大渴，舌上干燥而烦，欲饮水数升者，白虎加人参汤主之。</t>
  </si>
  <si>
    <t>伤寒，无大热，口燥渴，心烦，背微恶寒者，白虎加人参汤主之。</t>
  </si>
  <si>
    <t>伤寒，脉浮，发热无汗，其表不解，不可与白虎汤。渴欲饮水，无表证者，白虎加人参汤主之。</t>
  </si>
  <si>
    <t>太阳少阳并病，心下鞕，颈项强而眩者，当刺大椎、肺俞、肝俞，慎勿下之。</t>
  </si>
  <si>
    <t>太阳与少阳合病，自下利者，与黄芩汤；若呕者，黄芩加半夏生姜汤主之。</t>
  </si>
  <si>
    <t>黄芩汤</t>
  </si>
  <si>
    <t>黄芩加半夏生姜汤</t>
  </si>
  <si>
    <t>黄连汤</t>
  </si>
  <si>
    <t>伤寒八九日，风湿相搏，身体疼烦，不能自转侧，不呕，不渴，脉浮虚而涩者，桂枝附子汤主之。若其人大便鞕，小便自利者，去桂加白术汤主之。</t>
  </si>
  <si>
    <t>伤寒，胸中有热，胃中有邪气，腹中痛，欲呕吐者，黄连汤主之。</t>
  </si>
  <si>
    <t>桂枝附子汤</t>
  </si>
  <si>
    <t>去桂加白术汤</t>
  </si>
  <si>
    <t>风湿相搏，骨节疼烦，掣痛不得屈伸，近之则痛剧，汗出短气，小便不利，恶风不欲去衣，或身微肿者，甘草附子汤主之。</t>
  </si>
  <si>
    <t>甘草附子汤</t>
  </si>
  <si>
    <t>白虎汤</t>
  </si>
  <si>
    <t>伤寒，脉浮滑，此以表有热，里有寒，白虎汤主之。</t>
  </si>
  <si>
    <t>伤寒，脉结代，心动悸，炙甘草汤主之。</t>
  </si>
  <si>
    <t>炙甘草汤</t>
  </si>
  <si>
    <t>脉按之来缓，时一止复来者，名曰结。又脉来动而中止，更来小数，中有还者反动名曰结，阴也。脉来动而中止，不能自还，因而复动者，名曰代，阴也。得此脉者必难治。</t>
  </si>
  <si>
    <t>辨阳明病脉证并治</t>
  </si>
  <si>
    <t>BMZ00225</t>
  </si>
  <si>
    <t>BMZ00226</t>
  </si>
  <si>
    <t>BMZ00227</t>
  </si>
  <si>
    <t>BMZ00228</t>
  </si>
  <si>
    <t>BMZ00229</t>
  </si>
  <si>
    <t>FJ00083</t>
  </si>
  <si>
    <t>FJ00084</t>
  </si>
  <si>
    <t>FJ00085</t>
  </si>
  <si>
    <t>FJ00086</t>
  </si>
  <si>
    <t>FJ00087</t>
  </si>
  <si>
    <t>FJ00088</t>
  </si>
  <si>
    <t>FJ00089</t>
  </si>
  <si>
    <t>FJ00090</t>
  </si>
  <si>
    <t>FJ00091</t>
  </si>
  <si>
    <t>FJ00092</t>
  </si>
  <si>
    <t>FJ00093</t>
  </si>
  <si>
    <t>FJ00094</t>
  </si>
  <si>
    <t>FJ00095</t>
  </si>
  <si>
    <t>FJ00096</t>
  </si>
  <si>
    <t>FJ00097</t>
  </si>
  <si>
    <t>FJ00098</t>
  </si>
  <si>
    <t>FJ00099</t>
  </si>
  <si>
    <t>问曰：病有太阳阳明，有正阳阳明，有少阳阳明，何谓也？答曰：太阳阳明者，脾约是也；正阳阳明者，胃家实是也；少阳阳明者，发汗利小便已，胃中燥烦实，大便难是也。</t>
  </si>
  <si>
    <t>阳明之为病，胃家实是也。</t>
  </si>
  <si>
    <t>问曰：何缘得阳明病？答曰：太阳病，若发汗，若下，若利小便，此亡津液，胃中干燥，因转属阳明。不更衣，内实，大便难者，此名阳明也。</t>
  </si>
  <si>
    <t>问曰：阳明病外证云何？答曰：身热，汗自出，不恶寒，反恶热也。</t>
  </si>
  <si>
    <t>问曰：病有得之一日，不发热而恶寒者，何也？答曰：虽得之一日，恶寒将自罢，即自汗出而恶热也。</t>
  </si>
  <si>
    <t>问曰：恶寒何故自罢？答曰：阳明居中，主土也，万物所归，无所复传，始虽恶寒，二日自止，此为阳明病也。</t>
  </si>
  <si>
    <t>本太阳，初得病时，发其汗，汗先出不彻，因转属阳明也。伤寒，发热无汗，呕不能食，而反汗出濈濈然者，是转属阳明也。</t>
  </si>
  <si>
    <t>伤寒三日，阳明脉大。</t>
  </si>
  <si>
    <t>伤寒，脉浮而缓，手足自温者，是为系在太阴。太阴者，身当发黄，若小便自利者，不能发黄，至七八日大便鞕者，为阳明病也。</t>
  </si>
  <si>
    <t>伤寒转系阳明者，其人濈然微汗出也。</t>
  </si>
  <si>
    <t>阳明中风，口苦，咽干，腹满，微喘，发热，恶寒，脉浮而紧，若下之，则腹满小便难也。</t>
  </si>
  <si>
    <t>阳明病，若能食，名中风；不能食，名中寒。</t>
  </si>
  <si>
    <t>阳明病，若中寒者，不能食，小便不利，手足濈然汗出，此欲作固瘕，必大便初鞕后溏。所以然者，以胃中冷，水谷不别故也。</t>
  </si>
  <si>
    <t>阳明病，初欲食，小便反不利，大便自调，其人骨节疼，翕翕如有热状，奄然发狂，濈然汗出而解者，此水不胜谷气，与汗共并，脉紧则愈。</t>
  </si>
  <si>
    <t>阳明病，欲解时，从申至戌上。</t>
  </si>
  <si>
    <t>阳明病，不能食，攻其热必哕，所以然者，胃中虚冷故也。以其人本虚，攻其热必哕。</t>
  </si>
  <si>
    <t>阳明病，脉迟，食难用饱，饱则微烦，头眩，必小便难，此欲作谷瘅。虽下之，腹满如故，所以然者，脉迟故也。</t>
  </si>
  <si>
    <t>阳明病，法多汗，反无汗，其身如虫行皮中状者，此以久虚故也。</t>
  </si>
  <si>
    <t>阳明病，反无汗，而小便利，二三日呕而咳，手足厥者，必苦头痛。若不咳不呕，手足不厥者，头不痛。</t>
  </si>
  <si>
    <t>阳明病，但头眩，不恶寒，故能食而咳，其人咽必痛。若不咳者，咽不痛。</t>
  </si>
  <si>
    <t>阳明病，无汗，小便不利，心中懊[插图]者，身必发黄。</t>
  </si>
  <si>
    <t>阳明病，被火，额上微汗出，而小便不利者，必发黄。</t>
  </si>
  <si>
    <t>阳明病，脉浮而紧者，必潮热，发作有时。但浮者，必盗汗出。</t>
  </si>
  <si>
    <t>阳明病，口燥，但欲漱水，不欲咽者，此必衄。</t>
  </si>
  <si>
    <t>阳明病，本自汗出，医更重发汗，病已差，尚微烦不了了者，此必大便鞕故也。以亡津液，胃中干燥，故令大便鞕。当问其小便日几行，若本小便日三四行，今日再行，故知大便不久出。今为小便数少，以津液当还入胃中，故知不久必大便也。</t>
  </si>
  <si>
    <t>伤寒，呕多，虽有阳明证，不可攻之。</t>
  </si>
  <si>
    <t>阳明病，心下鞕满者，不可攻之。攻之，利遂不止者死，利止者愈。</t>
  </si>
  <si>
    <t>阳明病，面合色赤，不可攻之，必发热。色黄者，小便不利也。</t>
  </si>
  <si>
    <t>阳明病，不吐不下，心烦者，可与调胃承气汤。</t>
  </si>
  <si>
    <t>调胃承气汤</t>
  </si>
  <si>
    <t>阳明病，脉迟，虽汗出不恶寒者，其身必重，短气腹满而喘，有潮热者，此外欲解，可攻里也。手足濈然汗出者，此大便已鞕也，大承气汤主之；若汗多，微发热恶寒者，外未解也。其热不潮，未可与承气汤；若腹大满不通者，可与小承气汤，微和胃气，勿令至大泄下。</t>
  </si>
  <si>
    <t>大承气汤</t>
  </si>
  <si>
    <t>小承气汤</t>
  </si>
  <si>
    <t>阳明病，潮热，大便微鞕者，可与大承气汤，不鞕者不可与之。若不大便六七日，恐有燥屎，欲知之法，少与小承气汤，汤入腹中，转失气者，此有燥屎也，乃可攻之。若不转失气者，此但初头鞕，后必溏，不可攻之，攻之必胀满不能食也。欲饮水者，与水则哕。其后发热者，必大便复鞕而少也，以小承气汤和之。不转失气者，慎不可攻也。</t>
  </si>
  <si>
    <t>夫实则谵语，虚则郑声。郑声者，重语也。直视谵语，喘满者死，下利者亦死。</t>
  </si>
  <si>
    <t>发汗多，若重发汗者，亡其阳，谵语。脉短者死，脉自和者不死。</t>
  </si>
  <si>
    <t>伤寒，若吐若下后不解，不大便五六日，上至十余日，日甫所发潮热，不恶寒，独语如见鬼状。若剧者，发则不识人，循衣摸床，惕而不安，微喘直视，脉弦者生，涩者死。微者，但发热谵语者，大承气汤主之。若一服利，则止后服。</t>
  </si>
  <si>
    <t>阳明病，其人多汗，以津液外出，胃中燥，大便必鞕，鞕则谵语，小承气汤主之。若一服谵语止者，更莫复服。</t>
  </si>
  <si>
    <t>阳明病，谵语发潮热，脉滑而疾者，小承气汤主之。因与承气汤一升，腹中转气者，更服一升，若不转气者，勿更与之。明日又不大便，脉反微涩者，里虚也，为难治，不可更与承气汤也。</t>
  </si>
  <si>
    <t>阳明病，谵语有潮热，反不能食者，胃中必有燥屎五六枚也；若能食者，但鞕耳，宜大承气汤下之。</t>
  </si>
  <si>
    <t>阳明病，下血谵语者，此为热入血室，但头汗出者，刺期门，随其实而泻之，濈然汗出则愈。</t>
  </si>
  <si>
    <t>汗出谵语者，以有燥屎在胃中，此为风也。须下者，过经乃可下之。下之若早，语言必乱，以表虚里实故也。下之愈，宜大承气汤。</t>
  </si>
  <si>
    <t>伤寒四五日，脉沉而喘满，沉为在里，而反发其汗，津液越出，大便为难，表虚里实，久则谵语。</t>
  </si>
  <si>
    <t>三阳合病，腹满身重，难以转侧，口不仁，面垢，谵语，遗尿。发汗则谵语；下之则额上生汗，手足逆冷。若自汗出者，白虎汤主之</t>
  </si>
  <si>
    <t>二阳并病，太阳证罢，但发潮热，手足[插图][插图]汗出，大便难而谵语者，下之则愈，宜大承气汤</t>
  </si>
  <si>
    <t>阳明病，脉浮而紧，咽燥口苦，腹满而喘，发热汗出，不恶寒反恶热，身重。若发汗则躁，心愦愦反谵语。若加温针，必怵惕烦躁不得眠。若下之，则胃中空虚，客气动膈，心中懊[插图]，舌上胎者，栀子豉汤主之。</t>
  </si>
  <si>
    <t>若渴欲饮水，口干舌燥者，白虎加人参汤主之。</t>
  </si>
  <si>
    <t>若脉浮发热，渴欲饮水，小便不利者，猪苓汤主之。</t>
  </si>
  <si>
    <t>猪苓汤</t>
  </si>
  <si>
    <t>阳明病，汗出多而渴者，不可与猪苓汤，以汗多胃中燥，猪苓汤复利其小便故也。</t>
  </si>
  <si>
    <t>脉浮而迟，表热里寒，下利清谷者，四逆汤主之。</t>
  </si>
  <si>
    <t>若胃中虚冷，不能食者，饮水则哕。</t>
  </si>
  <si>
    <t>脉浮发热，口干鼻燥，能食者则衄。</t>
  </si>
  <si>
    <t>阳明病，下之，其外有热，手足温，不结胸，心中懊[插图]，饥不能食，但头汗出者，栀子豉汤主之。</t>
  </si>
  <si>
    <t>阳明病，发潮热，大便溏，小便自可，胸胁满不去者，与小柴胡汤。</t>
  </si>
  <si>
    <t>阳明病，胁下鞕满，不大便而呕，舌上白胎者，可与小柴胡汤。上焦得通，津液得下，胃气因和，身濈然汗出而解。</t>
  </si>
  <si>
    <t>阳明中风，脉弦浮大而短气，腹都满，胁下及心痛，久按之气不通，鼻干不得汗，嗜卧，一身及目悉黄，小便难，有潮热，时时哕，耳前后肿，刺之小差，外不解，病过十日，脉续浮者，与小柴胡汤。</t>
  </si>
  <si>
    <t>脉但浮，无余证者，与麻黄汤。若不尿，腹满加哕者，不治。</t>
  </si>
  <si>
    <t>BMZ00230</t>
  </si>
  <si>
    <t>BMZ00231</t>
  </si>
  <si>
    <t>BMZ00232</t>
  </si>
  <si>
    <t>BMZ00233</t>
  </si>
  <si>
    <t>BMZ00234</t>
  </si>
  <si>
    <t>BMZ00235</t>
  </si>
  <si>
    <t>BMZ00236</t>
  </si>
  <si>
    <t>BMZ00237</t>
  </si>
  <si>
    <t>BMZ00238</t>
  </si>
  <si>
    <t>BMZ00239</t>
  </si>
  <si>
    <t>阳明病，自汗出，若发汗，小便自利者，此为津液内竭，虽鞕不可攻之，当须自欲大便，宜蜜煎导而通之。若土瓜根及大猪胆汁，皆可为导。</t>
  </si>
  <si>
    <t>蜜煎</t>
  </si>
  <si>
    <t>阳明病，脉迟，汗出多，微恶寒者，表未解也，可发汗，宜桂枝汤。</t>
  </si>
  <si>
    <t>阳明病，脉浮，无汗而喘者，发汗则愈，宜麻黄汤。</t>
  </si>
  <si>
    <t>阳明病，发热汗出者，此为热越，不能发黄也。但头汗出，身无汗，剂颈而还，小便不利，渴引水浆者，此为瘀热在里，身必发黄，茵陈蒿汤主之。</t>
  </si>
  <si>
    <t>茵陈蒿汤</t>
  </si>
  <si>
    <t>阳明证，其人喜忘者，必有蓄血。所以然者，本有久瘀血，故令喜忘。屎虽鞕，大便反易，其色必黑者，宜抵当汤下之。</t>
  </si>
  <si>
    <t>阳明病，下之，心中懊[插图]而烦，胃中有燥屎者，可攻。腹微满，初头鞕，后必溏，不可攻之。若有燥屎者，宜大承气汤。</t>
  </si>
  <si>
    <t>病人不大便五六日，绕脐痛，烦躁，发作有时者，此有燥屎，故使不大便也。</t>
  </si>
  <si>
    <t>病人烦热，汗出则解，又如疟状，日晡所发热者，属阳明也。脉实者，宜下之；脉浮虚者，宜发汗。下之与大承气汤，发汗宜桂枝汤。</t>
  </si>
  <si>
    <t>BMZ00240</t>
  </si>
  <si>
    <t>BMZ00241</t>
  </si>
  <si>
    <t>BMZ00242</t>
  </si>
  <si>
    <t>BMZ00243</t>
  </si>
  <si>
    <t>BMZ00244</t>
  </si>
  <si>
    <t>BMZ00245</t>
  </si>
  <si>
    <t>BMZ00246</t>
  </si>
  <si>
    <t>BMZ00247</t>
  </si>
  <si>
    <t>BMZ00248</t>
  </si>
  <si>
    <t>BMZ00249</t>
  </si>
  <si>
    <t>BMZ00250</t>
  </si>
  <si>
    <t>BMZ00251</t>
  </si>
  <si>
    <t>BMZ00252</t>
  </si>
  <si>
    <t>BMZ00253</t>
  </si>
  <si>
    <t>BMZ00254</t>
  </si>
  <si>
    <t>BMZ00255</t>
  </si>
  <si>
    <t>BMZ00256</t>
  </si>
  <si>
    <t>BMZ00257</t>
  </si>
  <si>
    <t>大下后，六七日不大便，烦不解，腹满痛者，此有燥屎也。所以然者，本有宿食故也，宜大承气汤。</t>
  </si>
  <si>
    <t>病人小便不利，大便乍难乍易，时有微热，喘冒不能卧者，有燥屎也，宜大承气汤。</t>
  </si>
  <si>
    <t>食谷欲呕，属阳明也，吴茱萸汤主之。得汤反剧者，属上焦也。</t>
  </si>
  <si>
    <t>吴茱萸汤</t>
  </si>
  <si>
    <t>太阳病，寸缓、关浮、尺弱，其人发热汗出，复恶寒，不呕，但心下痞者，此以医下之也。如其不下者，病人不恶寒而渴者，此转属阳明也。小便数者，大便必鞕，不更衣十日，无所苦也。渴欲饮水，少少与之，但以法救之。渴者，宜五苓散。</t>
  </si>
  <si>
    <t>脉阳微而汗出少者，为自和也，汗出多者，为太过。阳脉实，因发其汗，出多者，亦为太过。太过者，为阳绝于里，亡津液，大便因鞕也。</t>
  </si>
  <si>
    <t>脉浮而芤，浮为阳，芤为阴，浮芤相搏，胃气生热，其阳则绝。</t>
  </si>
  <si>
    <t>跌阳脉浮而涩，浮则胃气强，涩则小便数，浮涩相搏，大便则鞕，其脾为约，麻子仁丸主之。</t>
  </si>
  <si>
    <t>麻子仁丸</t>
  </si>
  <si>
    <t>太阳病三日，发汗不解，蒸蒸发热者，属胃也，调胃承气汤主之。</t>
  </si>
  <si>
    <t>伤寒，吐后，腹胀满者，与调胃承气汤。</t>
  </si>
  <si>
    <t>太阳病，若吐、若下、若发汗后，微烦，小便数，大便因鞕者，与小承气汤和之愈。</t>
  </si>
  <si>
    <t>得病二三日，脉弱，无太阳、柴胡证，烦躁，心下鞕。至四五日，虽能食，以小承气汤，少少与，微和之，令小安，至六日，与承气汤一升。若不大便六七日，小便少者，虽不受食，但初头鞕，后必溏，未定成鞕，攻之必溏；须小便利，屎定鞕，乃可攻之，宜大承气汤。</t>
  </si>
  <si>
    <t>伤寒六七日，目中不了了，睛不和，无表里证，大便难，身微热者，此为实也，急下之，宜大承气汤。</t>
  </si>
  <si>
    <t>阳明病，发热汗多者，急下之，宜大承气汤。</t>
  </si>
  <si>
    <t>发汗不解，腹满痛者，急下之，宜大承气汤。</t>
  </si>
  <si>
    <t>腹满不减，减不足言，当下之，宜大承气汤。</t>
  </si>
  <si>
    <t>阳明少阳合病，必下利，其脉不负者，为顺也。负者，失也，互相克贼，名为负也。脉滑而数者，有宿食也，当下之，宜大承气汤。</t>
  </si>
  <si>
    <t>BMZ00258</t>
  </si>
  <si>
    <t>BMZ00259</t>
  </si>
  <si>
    <t>BMZ00260</t>
  </si>
  <si>
    <t>BMZ00261</t>
  </si>
  <si>
    <t>BMZ00262</t>
  </si>
  <si>
    <t>BMZ00263</t>
  </si>
  <si>
    <t>BMZ00264</t>
  </si>
  <si>
    <t>BMZ00265</t>
  </si>
  <si>
    <t>BMZ00266</t>
  </si>
  <si>
    <t>BMZ00267</t>
  </si>
  <si>
    <t>BMZ00268</t>
  </si>
  <si>
    <t>BMZ00269</t>
  </si>
  <si>
    <t>BMZ00270</t>
  </si>
  <si>
    <t>BMZ00271</t>
  </si>
  <si>
    <t>病人无表里证，发热七八日，虽脉浮数者，可下之。假令已下，脉数不解，合热则消谷喜饥，至六七日不大便者，有瘀血，宜抵当汤。</t>
  </si>
  <si>
    <t>若脉数不解，而下不止，必协热便脓血也。</t>
  </si>
  <si>
    <t>伤寒，发汗已，身目为黄，所以然者，以寒湿在里，不解故也。以为不可下也，于寒湿中求之。</t>
  </si>
  <si>
    <t>伤寒七八日，身黄如橘子色，小便不利，腹微满者，茵陈蒿汤主之。</t>
  </si>
  <si>
    <t>伤寒，身黄，发热，栀子柏皮汤主之。</t>
  </si>
  <si>
    <t>栀子帕皮汤</t>
  </si>
  <si>
    <t>伤寒，瘀热在里，身必黄，麻黄连轺赤小豆汤主之。</t>
  </si>
  <si>
    <t>麻黄连轺赤小豆汤</t>
  </si>
  <si>
    <t>辨少阳病脉证并治</t>
  </si>
  <si>
    <t>BMZ00272</t>
  </si>
  <si>
    <t>BMZ00273</t>
  </si>
  <si>
    <t>BMZ00274</t>
  </si>
  <si>
    <t>BMZ00275</t>
  </si>
  <si>
    <t>BMZ00276</t>
  </si>
  <si>
    <t>BMZ00277</t>
  </si>
  <si>
    <t>BMZ00278</t>
  </si>
  <si>
    <t>BMZ00279</t>
  </si>
  <si>
    <t>BMZ00280</t>
  </si>
  <si>
    <t>BMZ00281</t>
  </si>
  <si>
    <t>BMZ00282</t>
  </si>
  <si>
    <t>BMZ00283</t>
  </si>
  <si>
    <t>BMZ00284</t>
  </si>
  <si>
    <t>BMZ00285</t>
  </si>
  <si>
    <t>BMZ00286</t>
  </si>
  <si>
    <t>BMZ00287</t>
  </si>
  <si>
    <t>BMZ00288</t>
  </si>
  <si>
    <t>BMZ00289</t>
  </si>
  <si>
    <t>BMZ00290</t>
  </si>
  <si>
    <t>BMZ00291</t>
  </si>
  <si>
    <t>BMZ00292</t>
  </si>
  <si>
    <t>BMZ00293</t>
  </si>
  <si>
    <t>BMZ00294</t>
  </si>
  <si>
    <t>BMZ00295</t>
  </si>
  <si>
    <t>BMZ00296</t>
  </si>
  <si>
    <t>BMZ00297</t>
  </si>
  <si>
    <t>BMZ00298</t>
  </si>
  <si>
    <t>BMZ00299</t>
  </si>
  <si>
    <t>BMZ00300</t>
  </si>
  <si>
    <t>BMZ00301</t>
  </si>
  <si>
    <t>BMZ00302</t>
  </si>
  <si>
    <t>BMZ00303</t>
  </si>
  <si>
    <t>BMZ00304</t>
  </si>
  <si>
    <t>BMZ00305</t>
  </si>
  <si>
    <t>BMZ00306</t>
  </si>
  <si>
    <t>BMZ00307</t>
  </si>
  <si>
    <t>BMZ00308</t>
  </si>
  <si>
    <t>BMZ00309</t>
  </si>
  <si>
    <t>BMZ00310</t>
  </si>
  <si>
    <t>BMZ00311</t>
  </si>
  <si>
    <t>少阳之为病，口苦，咽干，目眩也。</t>
  </si>
  <si>
    <t>少阳中风，两耳无所闻，目赤，胸中满而烦者，不可吐下，吐下则悸而惊。</t>
  </si>
  <si>
    <t>伤寒，脉弦细，头痛，发热者，属少阳。少阳不可发汗，发汗则谵语，此属胃。胃和则愈，胃不和，烦而悸。</t>
  </si>
  <si>
    <t>本太阳病不解，转入少阳者，胁下鞕满，干呕不能食，往来寒热，尚未吐下，脉沉紧者，与小柴胡汤。</t>
  </si>
  <si>
    <t>若已吐下、发汗、温针，谵语，柴胡汤证罢，此为坏病。知犯何逆，以法治之。</t>
  </si>
  <si>
    <t>三阳合病，脉浮大，上关上，但欲眠睡，目合则汗。</t>
  </si>
  <si>
    <t>伤寒六七日，无大热，其人躁烦者，此为阳去入阴故也。</t>
  </si>
  <si>
    <t>伤寒三日，三阳为尽，三阴当受邪，其人反能食而不呕，此为三阴不受邪也。</t>
  </si>
  <si>
    <t>伤寒三日，少阳脉小者，欲已也。</t>
  </si>
  <si>
    <t>少阳病，欲解时，从寅至辰上。</t>
  </si>
  <si>
    <t>None</t>
  </si>
  <si>
    <t>辨太阴病脉证并治</t>
  </si>
  <si>
    <t>太阴之为病，腹满而吐，食不下，自利益甚，时腹自痛。若下之，必胸下结鞕。</t>
  </si>
  <si>
    <t>太阴中风，四肢烦疼，阳微阴涩而长者，为欲愈。</t>
  </si>
  <si>
    <t>太阴病，欲解时，从亥至丑上。</t>
  </si>
  <si>
    <t>太阴病，脉浮者，可发汗，宜桂枝汤。</t>
  </si>
  <si>
    <t>自利不渴者，属太阴，以其脏有寒故也。当温之，宜服四逆辈</t>
  </si>
  <si>
    <t>伤寒，脉浮而缓，手足自温者，系在太阴。太阴当发身黄，若小便自利者，不能发黄。至七八日，虽暴烦，下利，日十余行，必自止，以脾家实，腐秽当去故也。</t>
  </si>
  <si>
    <t>本太阳病，医反下之，因尔腹满时痛者，属太阴也，桂枝加芍药汤主之。大实痛者，桂枝加大黄汤主之。</t>
  </si>
  <si>
    <t>桂枝加芍药汤</t>
  </si>
  <si>
    <t>桂枝加大黄汤</t>
  </si>
  <si>
    <t>太阴为病，脉弱，其人续自便利，设当行大黄、芍药者，宜减之，以其人胃气弱，易动故也。</t>
  </si>
  <si>
    <t>辨少阴病脉证并治</t>
  </si>
  <si>
    <t>少阴之为病，脉微细，但欲寐也。</t>
  </si>
  <si>
    <t>少阴病，欲吐不吐，心烦，但欲寐，五六日自利而渴者，属少阴也，虚故引水自救，若小便色白者，少阴病形悉具。小便白者，以下焦虚有寒，不能制水，故令色白也。</t>
  </si>
  <si>
    <t>病人脉阴阳俱紧，反汗出者，亡阳也，此属少阴，法当咽痛，而复吐利。</t>
  </si>
  <si>
    <t>少阴病，咳而下利，谵语者，被火气劫故也，小便必难，以强责少阴汗也。</t>
  </si>
  <si>
    <t>少阴病，脉细沉数，病为在里，不可发汗。</t>
  </si>
  <si>
    <t>少阴病，脉微，不可发汗，亡阳故也；阳已虚，尺脉弱涩者，复不可下之。</t>
  </si>
  <si>
    <t>少阴病，脉紧，至七八日，自下利，脉暴微，手足反温，脉紧反去者，为欲解也，虽烦，下利，必自愈。</t>
  </si>
  <si>
    <t>少阴病，下利，若利自止，恶寒而蜷卧，手足温者，可治。</t>
  </si>
  <si>
    <t>少阴病，恶寒而蜷，时自烦，欲去衣被者，可治。</t>
  </si>
  <si>
    <t>少阴中风，脉阳微阴浮者，为欲愈。</t>
  </si>
  <si>
    <t>少阴病，欲解时，从子至寅上。</t>
  </si>
  <si>
    <t>少阴病，吐，利，手足不逆冷，反发热者，不死。脉不至者，灸少阴七壮。</t>
  </si>
  <si>
    <t>少阴病八九日，一身手足尽热者，以热在膀胱，必便血也。</t>
  </si>
  <si>
    <t>少阴病，但厥，无汗，而强发之，必动其血，未知从何道出，或从口鼻，或从目出者，是名下厥上竭，为难治。</t>
  </si>
  <si>
    <t>少阴病，恶寒，身蜷而利，手足逆冷者，不治。</t>
  </si>
  <si>
    <t>少阴病，吐，利，躁烦，四逆者，死。</t>
  </si>
  <si>
    <t>少阴病，下利止而头眩，时时自冒者，死。</t>
  </si>
  <si>
    <t>少阴病六七日，息高者，死。</t>
  </si>
  <si>
    <t>少阴病，四逆，恶寒而身蜷，脉不至，不烦而躁者，死。</t>
  </si>
  <si>
    <t>少阴病，脉微细沉，但欲卧，汗出不烦，自欲吐，至五六日，自利，复烦躁，不得卧寐者，死。</t>
  </si>
  <si>
    <t>少阴病，始得之，反发热，脉沉者，麻黄细辛附子汤主之。</t>
  </si>
  <si>
    <t>麻黄细辛附子汤</t>
  </si>
  <si>
    <t>少阴病，得之二三日，麻黄附子甘草汤微发汗。以二三日无证，故微发汗也。</t>
  </si>
  <si>
    <t>麻黄附子甘草汤</t>
  </si>
  <si>
    <t>少阴病，得之二三日以上，心中烦，不得卧，黄连阿胶汤主之。</t>
  </si>
  <si>
    <t>FJ00100</t>
  </si>
  <si>
    <t>FJ00101</t>
  </si>
  <si>
    <t>FJ00102</t>
  </si>
  <si>
    <t>黄连阿胶汤</t>
  </si>
  <si>
    <t>少阴病，得之一二日，口中和，其背恶寒者，当灸之，附子汤主之。</t>
  </si>
  <si>
    <t>附子汤</t>
  </si>
  <si>
    <t>少阴病，身体痛，手足寒，骨节痛，脉沉者，附子汤主之。</t>
  </si>
  <si>
    <t>少阴病，下利，便脓血者，桃花汤主之。</t>
  </si>
  <si>
    <t>桃花汤</t>
  </si>
  <si>
    <t>少阴病二三日至四五日，腹痛，小便不利，下利不止，便脓血者，桃花汤主之。</t>
  </si>
  <si>
    <t>少阴病，下利便脓血者，可刺。</t>
  </si>
  <si>
    <t>少阴病，吐利，手足逆冷，烦躁欲死者，吴茱萸汤主之。</t>
  </si>
  <si>
    <t>猪肤汤</t>
  </si>
  <si>
    <t>少阴病，下利，咽痛，胸满，心烦，猪肤汤主之。</t>
  </si>
  <si>
    <t>少阴病二三日，咽痛者，可与甘草汤。不差，与桔梗汤。</t>
  </si>
  <si>
    <t>甘草汤</t>
  </si>
  <si>
    <t>桔梗汤</t>
  </si>
  <si>
    <t>少阴病，咽中伤，生疮，不能语言，声不出者，苦酒汤主之。</t>
  </si>
  <si>
    <t>BMZ00312</t>
  </si>
  <si>
    <t>BMZ00313</t>
  </si>
  <si>
    <t>BMZ00314</t>
  </si>
  <si>
    <t>BMZ00315</t>
  </si>
  <si>
    <t>BMZ00316</t>
  </si>
  <si>
    <t>BMZ00317</t>
  </si>
  <si>
    <t>BMZ00318</t>
  </si>
  <si>
    <t>BMZ00319</t>
  </si>
  <si>
    <t>BMZ00320</t>
  </si>
  <si>
    <t>BMZ00321</t>
  </si>
  <si>
    <t>BMZ00322</t>
  </si>
  <si>
    <t>BMZ00323</t>
  </si>
  <si>
    <t>BMZ00324</t>
  </si>
  <si>
    <t>BMZ00325</t>
  </si>
  <si>
    <t>BMZ00326</t>
  </si>
  <si>
    <t>BMZ00327</t>
  </si>
  <si>
    <t>BMZ00328</t>
  </si>
  <si>
    <t>BMZ00329</t>
  </si>
  <si>
    <t>BMZ00330</t>
  </si>
  <si>
    <t>BMZ00331</t>
  </si>
  <si>
    <t>BMZ00332</t>
  </si>
  <si>
    <t>BMZ00333</t>
  </si>
  <si>
    <t>BMZ00334</t>
  </si>
  <si>
    <t>BMZ00335</t>
  </si>
  <si>
    <t>BMZ00336</t>
  </si>
  <si>
    <t>BMZ00337</t>
  </si>
  <si>
    <t>苦酒汤</t>
  </si>
  <si>
    <t>少阴病，咽中痛，半夏散及汤主之。</t>
  </si>
  <si>
    <t>半夏散及汤</t>
  </si>
  <si>
    <t>少阴病，下利，白通汤主之。</t>
  </si>
  <si>
    <t>白诵汤</t>
  </si>
  <si>
    <t>少阴病，下利，脉微者，与白通汤。利不止，厥逆无脉，干呕，烦者，白通加猪胆汁汤主之。服汤，脉暴出者，死；微续者，生。</t>
  </si>
  <si>
    <t>白通加猪胆汁汤</t>
  </si>
  <si>
    <t>少阴病，二三日不已，至四五日，腹痛，小便不利，四肢沉重，疼痛，自下利者，此为有水气。其人或咳，或小便利，或下利，或呕者，真武汤主之。</t>
  </si>
  <si>
    <t>少阴病，下利清谷，里寒外热，手足厥逆，脉微欲绝，身反不恶寒，其人面色赤，或腹痛，或干呕，或咽痛，或利止脉不出者，通脉四逆汤主之。</t>
  </si>
  <si>
    <t>通脉四逆汤</t>
  </si>
  <si>
    <t>少阴病，四逆，其人或咳，或悸，或小便不利，或腹中痛，或泄利下重者，四逆散主之。</t>
  </si>
  <si>
    <t>四逆散</t>
  </si>
  <si>
    <t>少阴病，下利六七日，咳而呕渴，心烦不得眠者，猪苓汤主之。</t>
  </si>
  <si>
    <t>少阴病，得之二三日，口燥，咽干者，急下之，宜大承气汤。</t>
  </si>
  <si>
    <t>少阴病，自利清水，色纯青，心下必痛，口干燥者，可下之，宜大承气汤。</t>
  </si>
  <si>
    <t>少阴病六七日，腹胀，不大便者，急下之，宜大承气汤。</t>
  </si>
  <si>
    <t>少阴病，脉沉者，急温之，宜四逆汤。</t>
  </si>
  <si>
    <t>FJ00103</t>
  </si>
  <si>
    <t>FJ00104</t>
  </si>
  <si>
    <t>FJ00105</t>
  </si>
  <si>
    <t>FJ00106</t>
  </si>
  <si>
    <t>FJ00107</t>
  </si>
  <si>
    <t>FJ00108</t>
  </si>
  <si>
    <t>FJ00109</t>
  </si>
  <si>
    <t>FJ00110</t>
  </si>
  <si>
    <t>FJ00111</t>
  </si>
  <si>
    <t>少阴病，饮食入口则吐，心中温温欲吐，复不能吐。始得之，手足寒，脉弦迟者，此胸中实，不可下也，当吐之。若膈上有寒饮，干呕者，不可吐也，当温之，宜四逆汤。</t>
  </si>
  <si>
    <t>少阴病，下利，脉微涩，呕而汗出，必数更衣，反少者，当温其上，灸之。</t>
  </si>
  <si>
    <t>Updated 2024/04/07</t>
  </si>
  <si>
    <t>辨厥阴病脉证并治</t>
  </si>
  <si>
    <t>BMZ00338</t>
  </si>
  <si>
    <t>BMZ00339</t>
  </si>
  <si>
    <t>BMZ00340</t>
  </si>
  <si>
    <t>BMZ00341</t>
  </si>
  <si>
    <t>BMZ00342</t>
  </si>
  <si>
    <t>BMZ00343</t>
  </si>
  <si>
    <t>BMZ00344</t>
  </si>
  <si>
    <t>BMZ00345</t>
  </si>
  <si>
    <t>BMZ00346</t>
  </si>
  <si>
    <t>BMZ00347</t>
  </si>
  <si>
    <t>BMZ00348</t>
  </si>
  <si>
    <t>BMZ00349</t>
  </si>
  <si>
    <t>BMZ00350</t>
  </si>
  <si>
    <t>BMZ00351</t>
  </si>
  <si>
    <t>BMZ00352</t>
  </si>
  <si>
    <t>BMZ00353</t>
  </si>
  <si>
    <t>BMZ00354</t>
  </si>
  <si>
    <t>BMZ00355</t>
  </si>
  <si>
    <t>BMZ00356</t>
  </si>
  <si>
    <t>BMZ00357</t>
  </si>
  <si>
    <t>BMZ00358</t>
  </si>
  <si>
    <t>BMZ00359</t>
  </si>
  <si>
    <t>BMZ00360</t>
  </si>
  <si>
    <t>BMZ00361</t>
  </si>
  <si>
    <t>BMZ00362</t>
  </si>
  <si>
    <t>BMZ00363</t>
  </si>
  <si>
    <t>BMZ00364</t>
  </si>
  <si>
    <t>BMZ00365</t>
  </si>
  <si>
    <t>BMZ00366</t>
  </si>
  <si>
    <t>BMZ00367</t>
  </si>
  <si>
    <t>BMZ00368</t>
  </si>
  <si>
    <t>BMZ00369</t>
  </si>
  <si>
    <t>BMZ00370</t>
  </si>
  <si>
    <t>FJ00112</t>
  </si>
  <si>
    <t>FJ00113</t>
  </si>
  <si>
    <t>FJ00114</t>
  </si>
  <si>
    <t>FJ00115</t>
  </si>
  <si>
    <t>FJ00116</t>
  </si>
  <si>
    <t>厥阴之为病，消渴，气上撞心，心中疼热，饥而不欲食，食则吐蛔。下之，利不止。</t>
  </si>
  <si>
    <t>厥阴中风，脉微浮，为欲愈，不浮，为未愈。</t>
  </si>
  <si>
    <t>厥阴病，欲解时，从丑至卯上。</t>
  </si>
  <si>
    <t>厥阴病，渴欲饮水者，少少与之愈。</t>
  </si>
  <si>
    <t>诸四逆厥者，不可下之，虚家亦然。</t>
  </si>
  <si>
    <t>伤寒，先厥后发热，而利者必自止，见厥复利。</t>
  </si>
  <si>
    <t>伤寒，始发热六日，厥反九日而利。凡厥利者，当不能食；今反能食者，恐为除中。食以索饼，不发热者，知胃气尚在，必愈。恐暴热来出而复去也。后日脉之，其热续在者，期之旦日夜半愈。所以然者，本发热六日，厥反九日，复发热三日，并前六日，亦为九日，与厥相应，故期之旦日夜半愈。后三日脉之而脉数，其热不罢者，此为热气有余，必发痈脓也。</t>
  </si>
  <si>
    <t>伤寒，脉迟六七日，而反与黄芩汤彻其热。脉迟为寒，今与黄芩汤，复除其热，腹中应冷，当不能食，今反能食，此名除中，必死。</t>
  </si>
  <si>
    <t>伤寒，先厥后发热，下利必自止。而反汗出，咽中痛者，其喉为痹。发热无汗，而利必自止；若不止，必便脓血。便脓血者，其喉不痹。</t>
  </si>
  <si>
    <t>伤寒一二日至四五日，厥者必发热。前热者后必厥。厥深者，热亦深；厥微者，热亦微。厥应下之，而反发汗者，必口伤烂赤。</t>
  </si>
  <si>
    <t>伤寒，病厥五日，热亦五日。设六日当复厥，不厥者，自愈。厥终不过五日，以热五日，故知自愈。</t>
  </si>
  <si>
    <t>凡厥者，阴阳气不相顺接，便为厥。厥者，手足逆冷者是也。</t>
  </si>
  <si>
    <t>伤寒，脉微而厥，至七八日肤冷，其人躁无暂安时者，此为脏厥，非蛔厥也。蛔厥者，其人当吐蛔。今病者静，而复时烦者，此为脏寒。蛔上入其膈，故烦，须臾复止；得食而呕，又烦者，蛔闻食臭出，其人常自吐蛔。蛔厥者，乌梅丸主之。又主久利。</t>
  </si>
  <si>
    <t>乌梅丸</t>
  </si>
  <si>
    <t>伤寒，热少微厥，指头寒，嘿嘿不欲食，烦躁。数日，小便利，色白者，此热除也。欲得食，其病为愈；若厥而呕，胸胁烦满者，其后必便血。</t>
  </si>
  <si>
    <t>病者手足厥冷，言我不结胸，小腹满，按之痛者，此冷结在膀胱关元也。</t>
  </si>
  <si>
    <t>伤寒，发热四日，厥反三日，复热四日，厥少热多者，其病当愈。四日至七日，热不除者，必便脓血。</t>
  </si>
  <si>
    <t>伤寒，厥四日，热反三日，复厥五日，其病为进。寒多热少，阳气退，故为进也。</t>
  </si>
  <si>
    <t>伤寒六七日，脉微，手足厥冷，烦躁，灸厥阴，厥不还者，死。</t>
  </si>
  <si>
    <t>伤寒，发热，下利，厥逆，躁不得卧者，死。</t>
  </si>
  <si>
    <t>伤寒，发热，下利至甚，厥不止者，死。</t>
  </si>
  <si>
    <t>伤寒六七日，不利，便发热而利，其人汗出不止者，死。有阴无阳故也。</t>
  </si>
  <si>
    <t>伤寒五六日，不结胸，腹濡，脉虚，复厥者，不可下，此亡血，下之死</t>
  </si>
  <si>
    <t>发热而厥，七日下利者，为难治。</t>
  </si>
  <si>
    <t>伤寒，脉促，手足厥逆，可灸之。</t>
  </si>
  <si>
    <t>伤寒，脉滑而厥者，里有热，白虎汤主之。</t>
  </si>
  <si>
    <t>手足厥寒，脉细欲绝者，当归四逆汤主之。</t>
  </si>
  <si>
    <t>当归四逆汤</t>
  </si>
  <si>
    <t>若其人内有久寒者，宜当归四逆加吴茱萸生姜汤。</t>
  </si>
  <si>
    <t>当归四逆加吴茱萸生姜汤</t>
  </si>
  <si>
    <t>大汗出，热不去，内拘急，四肢疼，又下利厥逆而恶寒者，四逆汤主之。</t>
  </si>
  <si>
    <t>大汗，若大下利而厥冷者，四逆汤主之。</t>
  </si>
  <si>
    <t>病人手足厥冷，脉乍紧者，邪结在胸中，心下满而烦，饥不能食者，病在胸中，当须吐之，宜瓜蒂散。</t>
  </si>
  <si>
    <t>伤寒，厥而心下悸，宜先治水，当服茯苓甘草汤，却治其厥。不尔，水渍入胃，必作利也。</t>
  </si>
  <si>
    <t>伤寒六七日，大下后，寸脉沉而迟，手足厥逆，下部脉不至，喉咽不利，唾脓血，泄利不止者，为难治，麻黄升麻汤主之。</t>
  </si>
  <si>
    <t>麻黄升麻汤</t>
  </si>
  <si>
    <t>伤寒四五日，腹中痛，若转气下趣少腹者，此欲自利也。</t>
  </si>
  <si>
    <t>伤寒，本自寒下，医复吐下之，寒格，更逆吐下，若食入口即吐，干姜黄芩黄连人参汤主之。</t>
  </si>
  <si>
    <t>干姜黄芩黄连人参汤</t>
  </si>
  <si>
    <t>下利，有微热而渴，脉弱者，今自愈。</t>
  </si>
  <si>
    <t>下利，脉数，有微热汗出，今自愈。设复紧，为未解。</t>
  </si>
  <si>
    <t>下利，手足厥冷，无脉者，灸之不温，若脉不还，反微喘者，死。少阴负跌阳者，为顺也。</t>
  </si>
  <si>
    <t>下利，寸脉反浮数，尺中自涩者，必清脓血。</t>
  </si>
  <si>
    <t>下利清谷，不可攻表，汗出必胀满。</t>
  </si>
  <si>
    <t>下利，脉沉弦者，下重也；脉大者，为未止；脉微弱数者，为欲自止，虽发热，不死。</t>
  </si>
  <si>
    <t>下利，脉沉而迟，其人面少赤，身有微热，下利清谷者，必郁冒，汗出而解，病人必微厥。所以然者，其面戴阳，下虚故也。</t>
  </si>
  <si>
    <t>下利，脉数而渴者，今自愈。设不差，必清脓血，以有热故也。</t>
  </si>
  <si>
    <t>下利后，脉绝，手足厥冷，晬时脉还，手足温者，生；脉不还者，死。</t>
  </si>
  <si>
    <t>伤寒，下利，日十余行，脉反实者，死。</t>
  </si>
  <si>
    <t>下利清谷，里寒外热，汗出而厥者，通脉四逆汤主之。</t>
  </si>
  <si>
    <t>热利下重者，白头翁汤主之。</t>
  </si>
  <si>
    <t>BMZ00371</t>
  </si>
  <si>
    <t>BMZ00372</t>
  </si>
  <si>
    <t>BMZ00373</t>
  </si>
  <si>
    <t>BMZ00374</t>
  </si>
  <si>
    <t>白头翁汤</t>
  </si>
  <si>
    <t>下利，腹胀满，身体疼痛者，先温其里，乃攻其表，温里宜四逆汤，攻表宜桂枝汤。</t>
  </si>
  <si>
    <t>下利，欲饮水者，以有热故也，白头翁汤主之。</t>
  </si>
  <si>
    <t>下利，谵语者，有燥屎也，宜小承气汤。</t>
  </si>
  <si>
    <t>下利后，更烦，按之心下濡者，为虚烦也，宜栀子豉汤。</t>
  </si>
  <si>
    <t>呕家，有痈脓者，不可治呕，脓尽自愈。</t>
  </si>
  <si>
    <t>呕而脉弱，小便复利，身有微热，见厥者难治，四逆汤主之。</t>
  </si>
  <si>
    <t>干呕，吐涎沫，头痛者，吴茱萸汤主之。</t>
  </si>
  <si>
    <t>呕而发热者，小柴胡汤主之。</t>
  </si>
  <si>
    <t>伤寒，大吐、大下之，极虚，复极汗者，其人外气佛郁，复与之水，以发其汗，因得哕，所以然者，胃中寒冷故也。</t>
  </si>
  <si>
    <t>伤寒，哕而腹满，视其前后，知何部不利，利之即愈。</t>
  </si>
  <si>
    <t>BMZ00375</t>
  </si>
  <si>
    <t>BMZ00376</t>
  </si>
  <si>
    <t>BMZ00377</t>
  </si>
  <si>
    <t>BMZ00378</t>
  </si>
  <si>
    <t>BMZ00379</t>
  </si>
  <si>
    <t>BMZ00380</t>
  </si>
  <si>
    <t>BMZ00381</t>
  </si>
  <si>
    <t>辨霍乱病脉证并治</t>
  </si>
  <si>
    <t>BMZ00382</t>
  </si>
  <si>
    <t>BMZ00383</t>
  </si>
  <si>
    <t>BMZ00384</t>
  </si>
  <si>
    <t>BMZ00385</t>
  </si>
  <si>
    <t>BMZ00386</t>
  </si>
  <si>
    <t>BMZ00387</t>
  </si>
  <si>
    <t>BMZ00388</t>
  </si>
  <si>
    <t>BMZ00389</t>
  </si>
  <si>
    <t>BMZ00390</t>
  </si>
  <si>
    <t>BMZ00391</t>
  </si>
  <si>
    <t>BMZ00392</t>
  </si>
  <si>
    <t>BMZ00393</t>
  </si>
  <si>
    <t>BMZ00394</t>
  </si>
  <si>
    <t>BMZ00395</t>
  </si>
  <si>
    <t>BMZ00396</t>
  </si>
  <si>
    <t>BMZ00397</t>
  </si>
  <si>
    <t>BMZ00398</t>
  </si>
  <si>
    <t>问曰：病有霍乱者何？答曰：呕吐而利，此名霍乱。</t>
  </si>
  <si>
    <t>问曰：病发热，头痛，身疼，恶寒，吐利者，此属何病？答曰：此名霍乱。霍乱自吐下，又利止，复更发热也。</t>
  </si>
  <si>
    <t>伤寒，其脉微涩者，本是霍乱，今是伤寒，却四五日，至阴经上，转入阴，必利；本呕，下利者，不可治也。欲似大便，而反失气，仍不利者，此属阳明也。便必硬，十三日愈。所以然者，经尽故也。下利后，当便鞕，鞕则能食者愈。今反不能食，到后经中，颇能食，复过一经能食，过之一日当愈；不愈者，不属阳明也。</t>
  </si>
  <si>
    <t>恶寒，脉微而复利，利止，亡血也，四逆加人参汤主之。</t>
  </si>
  <si>
    <t>四逆加人参汤</t>
  </si>
  <si>
    <t>霍乱，头痛，发热，身疼痛，热多欲饮水者，五苓散主之；寒多不用水者，理中丸主之。</t>
  </si>
  <si>
    <t>理中丸</t>
  </si>
  <si>
    <t>吐利止而身痛不休者，当消息和解其外，宜桂枝汤小和之。</t>
  </si>
  <si>
    <t>吐利，汗出，发热，恶寒，四肢拘急，手足厥冷者，四逆汤主之。</t>
  </si>
  <si>
    <t>既吐且利，小便复利，而大汗出，下利清谷，内寒外热，脉微欲绝者，四逆汤主之。</t>
  </si>
  <si>
    <t>吐已下断，汗出而厥，四肢拘急不解，脉微欲绝者，通脉四逆加猪胆汤主之。</t>
  </si>
  <si>
    <t>通脉四逆加猪胆汤</t>
  </si>
  <si>
    <t>吐利，发汗，脉平，小烦者，以新虚，不胜谷气故也。</t>
  </si>
  <si>
    <t>辨阴阳易、差后劳复病脉证并治</t>
  </si>
  <si>
    <t>伤寒，阴阳易之为病，其人身体重，少气，少腹里急，或引阴中拘挛，热上冲胸，头重不欲举，眼中生花，膝胫拘急者，烧裈散主之。</t>
  </si>
  <si>
    <t>烧裈散</t>
  </si>
  <si>
    <t>大病差后，劳复者，枳实栀子豉汤主之。</t>
  </si>
  <si>
    <t>枳实栀子豉汤</t>
  </si>
  <si>
    <t>伤寒差以后，更发热，小柴胡汤主之。脉浮者，以汗解之；脉沉实者，以下解之。</t>
  </si>
  <si>
    <t>大病差后，从腰以下有水气者，牡蛎泽泻散主之。</t>
  </si>
  <si>
    <t>牡蛎泽泻散</t>
  </si>
  <si>
    <t>大病差后，喜唾，久不了了，胸上有寒，当以丸药温之，宜理中丸。</t>
  </si>
  <si>
    <t>伤寒解后，虚羸少气，气逆欲吐，竹叶石膏汤主之。</t>
  </si>
  <si>
    <t>竹叶石膏汤</t>
  </si>
  <si>
    <t>病人脉已解，而日暮微烦，以病新差，人强与谷，脾胃气尚弱，不能消谷，故令微烦，损谷则愈。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</si>
</sst>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/>
    <xf numFmtId="0" fontId="0" fillId="0" borderId="0" xfId="0" quotePrefix="1"/>
    <xf numFmtId="0" fontId="0" fillId="2" borderId="0" xfId="0" applyFill="1"/>
    <xf numFmtId="3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4" fillId="0" borderId="0" xfId="0" applyFont="1"/>
    <xf numFmtId="0" fontId="0" fillId="3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12"/>
  <sheetViews>
    <sheetView workbookViewId="0">
      <selection activeCell="A5" sqref="A5"/>
    </sheetView>
  </sheetViews>
  <sheetFormatPr defaultRowHeight="15" x14ac:dyDescent="0.25"/>
  <cols>
    <col min="1" max="1" width="41.42578125" bestFit="1" customWidth="1"/>
    <col min="2" max="2" width="9.5703125" style="3" bestFit="1" customWidth="1"/>
  </cols>
  <sheetData>
    <row r="1" spans="1:2" ht="18.75" customHeight="1" x14ac:dyDescent="0.25">
      <c r="A1" t="s">
        <v>0</v>
      </c>
      <c r="B1" s="1" t="s">
        <v>1</v>
      </c>
    </row>
    <row r="2" spans="1:2" ht="18.75" customHeight="1" x14ac:dyDescent="0.25">
      <c r="A2" t="s">
        <v>2</v>
      </c>
      <c r="B2" s="1" t="s">
        <v>3</v>
      </c>
    </row>
    <row r="3" spans="1:2" ht="18.75" customHeight="1" x14ac:dyDescent="0.25">
      <c r="A3" t="s">
        <v>2</v>
      </c>
      <c r="B3" s="1" t="s">
        <v>82</v>
      </c>
    </row>
    <row r="4" spans="1:2" ht="18.75" customHeight="1" x14ac:dyDescent="0.25">
      <c r="B4" s="2"/>
    </row>
    <row r="5" spans="1:2" ht="18.75" customHeight="1" x14ac:dyDescent="0.25">
      <c r="B5" s="2"/>
    </row>
    <row r="6" spans="1:2" ht="18.75" customHeight="1" x14ac:dyDescent="0.25">
      <c r="B6" s="6"/>
    </row>
    <row r="7" spans="1:2" ht="18.75" customHeight="1" x14ac:dyDescent="0.25">
      <c r="B7" s="6"/>
    </row>
    <row r="8" spans="1:2" ht="18.75" customHeight="1" x14ac:dyDescent="0.25">
      <c r="B8" s="7"/>
    </row>
    <row r="9" spans="1:2" ht="18.75" customHeight="1" x14ac:dyDescent="0.25">
      <c r="B9" s="6"/>
    </row>
    <row r="10" spans="1:2" ht="18.75" customHeight="1" x14ac:dyDescent="0.25">
      <c r="B10" s="6"/>
    </row>
    <row r="11" spans="1:2" ht="18.75" customHeight="1" x14ac:dyDescent="0.25">
      <c r="B11" s="6"/>
    </row>
    <row r="12" spans="1:2" ht="18.75" customHeight="1" x14ac:dyDescent="0.25">
      <c r="B12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6F91-7945-4840-AE8E-8C1258EDAC54}">
  <sheetPr>
    <outlinePr summaryBelow="0"/>
  </sheetPr>
  <dimension ref="A1:M11"/>
  <sheetViews>
    <sheetView workbookViewId="0">
      <selection activeCell="D15" sqref="D15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F1" t="s">
        <v>732</v>
      </c>
      <c r="L1" t="s">
        <v>364</v>
      </c>
      <c r="M1">
        <f>COUNTA(C2:C11)</f>
        <v>10</v>
      </c>
    </row>
    <row r="2" spans="1:13" ht="18.75" customHeight="1" x14ac:dyDescent="0.25">
      <c r="A2" t="str">
        <f>CONCATENATE(C2,"_",D2)</f>
        <v>BMZ00263_少阳之为病，口苦，咽干，目眩也。</v>
      </c>
      <c r="B2" t="s">
        <v>3</v>
      </c>
      <c r="C2" t="s">
        <v>715</v>
      </c>
      <c r="D2" t="s">
        <v>773</v>
      </c>
    </row>
    <row r="3" spans="1:13" ht="18.75" customHeight="1" x14ac:dyDescent="0.25">
      <c r="A3" t="str">
        <f t="shared" ref="A3:A11" si="0">CONCATENATE(C3,"_",D3)</f>
        <v>BMZ00264_少阳中风，两耳无所闻，目赤，胸中满而烦者，不可吐下，吐下则悸而惊。</v>
      </c>
      <c r="B3" t="s">
        <v>3</v>
      </c>
      <c r="C3" t="s">
        <v>716</v>
      </c>
      <c r="D3" t="s">
        <v>774</v>
      </c>
    </row>
    <row r="4" spans="1:13" ht="18.75" customHeight="1" x14ac:dyDescent="0.25">
      <c r="A4" t="str">
        <f t="shared" si="0"/>
        <v>BMZ00265_伤寒，脉弦细，头痛，发热者，属少阳。少阳不可发汗，发汗则谵语，此属胃。胃和则愈，胃不和，烦而悸。</v>
      </c>
      <c r="B4" t="s">
        <v>3</v>
      </c>
      <c r="C4" t="s">
        <v>717</v>
      </c>
      <c r="D4" t="s">
        <v>775</v>
      </c>
    </row>
    <row r="5" spans="1:13" ht="18.75" customHeight="1" x14ac:dyDescent="0.25">
      <c r="A5" t="str">
        <f t="shared" si="0"/>
        <v>BMZ00266_本太阳病不解，转入少阳者，胁下鞕满，干呕不能食，往来寒热，尚未吐下，脉沉紧者，与小柴胡汤。</v>
      </c>
      <c r="B5" t="s">
        <v>3</v>
      </c>
      <c r="C5" t="s">
        <v>718</v>
      </c>
      <c r="D5" t="s">
        <v>776</v>
      </c>
    </row>
    <row r="6" spans="1:13" ht="18.75" customHeight="1" x14ac:dyDescent="0.25">
      <c r="A6" t="str">
        <f t="shared" si="0"/>
        <v>BMZ00267_若已吐下、发汗、温针，谵语，柴胡汤证罢，此为坏病。知犯何逆，以法治之。</v>
      </c>
      <c r="B6" t="s">
        <v>3</v>
      </c>
      <c r="C6" t="s">
        <v>719</v>
      </c>
      <c r="D6" t="s">
        <v>777</v>
      </c>
    </row>
    <row r="7" spans="1:13" ht="18.75" customHeight="1" x14ac:dyDescent="0.25">
      <c r="A7" t="str">
        <f t="shared" si="0"/>
        <v>BMZ00268_三阳合病，脉浮大，上关上，但欲眠睡，目合则汗。</v>
      </c>
      <c r="B7" t="s">
        <v>3</v>
      </c>
      <c r="C7" t="s">
        <v>720</v>
      </c>
      <c r="D7" t="s">
        <v>778</v>
      </c>
    </row>
    <row r="8" spans="1:13" ht="18.75" customHeight="1" x14ac:dyDescent="0.25">
      <c r="A8" t="str">
        <f t="shared" si="0"/>
        <v>BMZ00269_伤寒六七日，无大热，其人躁烦者，此为阳去入阴故也。</v>
      </c>
      <c r="B8" t="s">
        <v>3</v>
      </c>
      <c r="C8" t="s">
        <v>721</v>
      </c>
      <c r="D8" t="s">
        <v>779</v>
      </c>
    </row>
    <row r="9" spans="1:13" ht="18.75" customHeight="1" x14ac:dyDescent="0.25">
      <c r="A9" t="str">
        <f t="shared" si="0"/>
        <v>BMZ00270_伤寒三日，三阳为尽，三阴当受邪，其人反能食而不呕，此为三阴不受邪也。</v>
      </c>
      <c r="B9" t="s">
        <v>3</v>
      </c>
      <c r="C9" t="s">
        <v>722</v>
      </c>
      <c r="D9" t="s">
        <v>780</v>
      </c>
    </row>
    <row r="10" spans="1:13" ht="18.75" customHeight="1" x14ac:dyDescent="0.25">
      <c r="A10" t="str">
        <f t="shared" si="0"/>
        <v>BMZ00271_伤寒三日，少阳脉小者，欲已也。</v>
      </c>
      <c r="B10" t="s">
        <v>3</v>
      </c>
      <c r="C10" t="s">
        <v>723</v>
      </c>
      <c r="D10" t="s">
        <v>781</v>
      </c>
    </row>
    <row r="11" spans="1:13" ht="18.75" customHeight="1" x14ac:dyDescent="0.25">
      <c r="A11" t="str">
        <f t="shared" si="0"/>
        <v>BMZ00272_少阳病，欲解时，从寅至辰上。</v>
      </c>
      <c r="B11" t="s">
        <v>3</v>
      </c>
      <c r="C11" t="s">
        <v>733</v>
      </c>
      <c r="D11" t="s">
        <v>782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7465-BE77-46E0-BB3F-327B87070EFD}">
  <dimension ref="A1:I2"/>
  <sheetViews>
    <sheetView workbookViewId="0">
      <selection activeCell="D15" sqref="D15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9" x14ac:dyDescent="0.25">
      <c r="A1" t="s">
        <v>0</v>
      </c>
      <c r="B1" t="s">
        <v>1</v>
      </c>
      <c r="C1" t="s">
        <v>45</v>
      </c>
      <c r="D1" s="4" t="s">
        <v>318</v>
      </c>
      <c r="F1" t="s">
        <v>363</v>
      </c>
      <c r="G1">
        <f>COUNTA(D2:D2)</f>
        <v>0</v>
      </c>
      <c r="I1" t="s">
        <v>732</v>
      </c>
    </row>
    <row r="2" spans="1:9" x14ac:dyDescent="0.25">
      <c r="A2" t="str">
        <f t="shared" ref="A2" si="0">CONCATENATE(C2,"_",D2)</f>
        <v>None_</v>
      </c>
      <c r="B2" t="s">
        <v>48</v>
      </c>
      <c r="C2" t="s">
        <v>783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41A8-3290-4FDC-A7D8-25ACE077861C}">
  <sheetPr>
    <outlinePr summaryBelow="0"/>
  </sheetPr>
  <dimension ref="A1:M9"/>
  <sheetViews>
    <sheetView workbookViewId="0">
      <selection activeCell="C21" sqref="C21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F1" t="s">
        <v>784</v>
      </c>
      <c r="L1" t="s">
        <v>364</v>
      </c>
      <c r="M1">
        <f>COUNTA(C2:C9)</f>
        <v>8</v>
      </c>
    </row>
    <row r="2" spans="1:13" ht="18.75" customHeight="1" x14ac:dyDescent="0.25">
      <c r="A2" t="str">
        <f>CONCATENATE(C2,"_",D2)</f>
        <v>BMZ00273_太阴之为病，腹满而吐，食不下，自利益甚，时腹自痛。若下之，必胸下结鞕。</v>
      </c>
      <c r="B2" t="s">
        <v>3</v>
      </c>
      <c r="C2" t="s">
        <v>734</v>
      </c>
      <c r="D2" t="s">
        <v>785</v>
      </c>
    </row>
    <row r="3" spans="1:13" ht="18.75" customHeight="1" x14ac:dyDescent="0.25">
      <c r="A3" t="str">
        <f t="shared" ref="A3:A9" si="0">CONCATENATE(C3,"_",D3)</f>
        <v>BMZ00274_太阴中风，四肢烦疼，阳微阴涩而长者，为欲愈。</v>
      </c>
      <c r="B3" t="s">
        <v>3</v>
      </c>
      <c r="C3" t="s">
        <v>735</v>
      </c>
      <c r="D3" t="s">
        <v>786</v>
      </c>
    </row>
    <row r="4" spans="1:13" ht="18.75" customHeight="1" x14ac:dyDescent="0.25">
      <c r="A4" t="str">
        <f t="shared" si="0"/>
        <v>BMZ00275_太阴病，欲解时，从亥至丑上。</v>
      </c>
      <c r="B4" t="s">
        <v>3</v>
      </c>
      <c r="C4" t="s">
        <v>736</v>
      </c>
      <c r="D4" t="s">
        <v>787</v>
      </c>
    </row>
    <row r="5" spans="1:13" ht="18.75" customHeight="1" x14ac:dyDescent="0.25">
      <c r="A5" t="str">
        <f t="shared" si="0"/>
        <v>BMZ00276_太阴病，脉浮者，可发汗，宜桂枝汤。</v>
      </c>
      <c r="B5" t="s">
        <v>3</v>
      </c>
      <c r="C5" t="s">
        <v>737</v>
      </c>
      <c r="D5" t="s">
        <v>788</v>
      </c>
    </row>
    <row r="6" spans="1:13" ht="18.75" customHeight="1" x14ac:dyDescent="0.25">
      <c r="A6" t="str">
        <f t="shared" si="0"/>
        <v>BMZ00277_自利不渴者，属太阴，以其脏有寒故也。当温之，宜服四逆辈</v>
      </c>
      <c r="B6" t="s">
        <v>3</v>
      </c>
      <c r="C6" t="s">
        <v>738</v>
      </c>
      <c r="D6" t="s">
        <v>789</v>
      </c>
    </row>
    <row r="7" spans="1:13" ht="18.75" customHeight="1" x14ac:dyDescent="0.25">
      <c r="A7" t="str">
        <f t="shared" si="0"/>
        <v>BMZ00278_伤寒，脉浮而缓，手足自温者，系在太阴。太阴当发身黄，若小便自利者，不能发黄。至七八日，虽暴烦，下利，日十余行，必自止，以脾家实，腐秽当去故也。</v>
      </c>
      <c r="B7" t="s">
        <v>3</v>
      </c>
      <c r="C7" t="s">
        <v>739</v>
      </c>
      <c r="D7" t="s">
        <v>790</v>
      </c>
    </row>
    <row r="8" spans="1:13" ht="18.75" customHeight="1" x14ac:dyDescent="0.25">
      <c r="A8" t="str">
        <f t="shared" si="0"/>
        <v>BMZ00279_本太阳病，医反下之，因尔腹满时痛者，属太阴也，桂枝加芍药汤主之。大实痛者，桂枝加大黄汤主之。</v>
      </c>
      <c r="B8" t="s">
        <v>3</v>
      </c>
      <c r="C8" t="s">
        <v>740</v>
      </c>
      <c r="D8" t="s">
        <v>791</v>
      </c>
    </row>
    <row r="9" spans="1:13" ht="18.75" customHeight="1" x14ac:dyDescent="0.25">
      <c r="A9" t="str">
        <f t="shared" si="0"/>
        <v>BMZ00280_太阴为病，脉弱，其人续自便利，设当行大黄、芍药者，宜减之，以其人胃气弱，易动故也。</v>
      </c>
      <c r="B9" t="s">
        <v>3</v>
      </c>
      <c r="C9" t="s">
        <v>741</v>
      </c>
      <c r="D9" t="s">
        <v>794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C1F2-5033-4F82-8972-06ED8F0340AB}">
  <dimension ref="A1:I3"/>
  <sheetViews>
    <sheetView workbookViewId="0">
      <selection activeCell="C21" sqref="C21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9" x14ac:dyDescent="0.25">
      <c r="A1" t="s">
        <v>0</v>
      </c>
      <c r="B1" t="s">
        <v>1</v>
      </c>
      <c r="C1" t="s">
        <v>45</v>
      </c>
      <c r="D1" s="4" t="s">
        <v>318</v>
      </c>
      <c r="F1" t="s">
        <v>363</v>
      </c>
      <c r="G1">
        <f>COUNTA(D2:D2)</f>
        <v>1</v>
      </c>
      <c r="I1" t="s">
        <v>784</v>
      </c>
    </row>
    <row r="2" spans="1:9" x14ac:dyDescent="0.25">
      <c r="A2" t="str">
        <f t="shared" ref="A2" si="0">CONCATENATE(C2,"_",D2)</f>
        <v>FJ00084_桂枝加芍药汤</v>
      </c>
      <c r="B2" t="s">
        <v>48</v>
      </c>
      <c r="C2" t="s">
        <v>580</v>
      </c>
      <c r="D2" t="s">
        <v>792</v>
      </c>
    </row>
    <row r="3" spans="1:9" x14ac:dyDescent="0.25">
      <c r="A3" t="str">
        <f t="shared" ref="A3" si="1">CONCATENATE(C3,"_",D3)</f>
        <v>FJ00085_桂枝加大黄汤</v>
      </c>
      <c r="B3" t="s">
        <v>48</v>
      </c>
      <c r="C3" t="s">
        <v>581</v>
      </c>
      <c r="D3" t="s">
        <v>793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E6864-FAC7-4D3C-AF69-E6EAACAC2E0F}">
  <sheetPr>
    <outlinePr summaryBelow="0"/>
  </sheetPr>
  <dimension ref="A1:M46"/>
  <sheetViews>
    <sheetView topLeftCell="A25" workbookViewId="0">
      <selection activeCell="H4" sqref="H4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F1" t="s">
        <v>795</v>
      </c>
      <c r="L1" t="s">
        <v>364</v>
      </c>
      <c r="M1">
        <f>COUNTA(D2:D9)</f>
        <v>8</v>
      </c>
    </row>
    <row r="2" spans="1:13" ht="18.75" customHeight="1" x14ac:dyDescent="0.25">
      <c r="A2" t="str">
        <f>CONCATENATE(C2,"_",D2)</f>
        <v>BMZ00281_少阴之为病，脉微细，但欲寐也。</v>
      </c>
      <c r="B2" t="s">
        <v>3</v>
      </c>
      <c r="C2" t="s">
        <v>742</v>
      </c>
      <c r="D2" t="s">
        <v>796</v>
      </c>
    </row>
    <row r="3" spans="1:13" ht="18.75" customHeight="1" x14ac:dyDescent="0.25">
      <c r="A3" t="str">
        <f t="shared" ref="A3:A9" si="0">CONCATENATE(C3,"_",D3)</f>
        <v>BMZ00282_少阴病，欲吐不吐，心烦，但欲寐，五六日自利而渴者，属少阴也，虚故引水自救，若小便色白者，少阴病形悉具。小便白者，以下焦虚有寒，不能制水，故令色白也。</v>
      </c>
      <c r="B3" t="s">
        <v>3</v>
      </c>
      <c r="C3" t="s">
        <v>743</v>
      </c>
      <c r="D3" t="s">
        <v>797</v>
      </c>
    </row>
    <row r="4" spans="1:13" ht="18.75" customHeight="1" x14ac:dyDescent="0.25">
      <c r="A4" t="str">
        <f t="shared" si="0"/>
        <v>BMZ00283_病人脉阴阳俱紧，反汗出者，亡阳也，此属少阴，法当咽痛，而复吐利。</v>
      </c>
      <c r="B4" t="s">
        <v>3</v>
      </c>
      <c r="C4" t="s">
        <v>744</v>
      </c>
      <c r="D4" t="s">
        <v>798</v>
      </c>
    </row>
    <row r="5" spans="1:13" ht="18.75" customHeight="1" x14ac:dyDescent="0.25">
      <c r="A5" t="str">
        <f t="shared" si="0"/>
        <v>BMZ00284_少阴病，咳而下利，谵语者，被火气劫故也，小便必难，以强责少阴汗也。</v>
      </c>
      <c r="B5" t="s">
        <v>3</v>
      </c>
      <c r="C5" t="s">
        <v>745</v>
      </c>
      <c r="D5" t="s">
        <v>799</v>
      </c>
    </row>
    <row r="6" spans="1:13" ht="18.75" customHeight="1" x14ac:dyDescent="0.25">
      <c r="A6" t="str">
        <f t="shared" si="0"/>
        <v>BMZ00285_少阴病，脉细沉数，病为在里，不可发汗。</v>
      </c>
      <c r="B6" t="s">
        <v>3</v>
      </c>
      <c r="C6" t="s">
        <v>746</v>
      </c>
      <c r="D6" t="s">
        <v>800</v>
      </c>
    </row>
    <row r="7" spans="1:13" ht="18.75" customHeight="1" x14ac:dyDescent="0.25">
      <c r="A7" t="str">
        <f t="shared" si="0"/>
        <v>BMZ00286_少阴病，脉微，不可发汗，亡阳故也；阳已虚，尺脉弱涩者，复不可下之。</v>
      </c>
      <c r="B7" t="s">
        <v>3</v>
      </c>
      <c r="C7" t="s">
        <v>747</v>
      </c>
      <c r="D7" t="s">
        <v>801</v>
      </c>
    </row>
    <row r="8" spans="1:13" ht="18.75" customHeight="1" x14ac:dyDescent="0.25">
      <c r="A8" t="str">
        <f t="shared" si="0"/>
        <v>BMZ00287_少阴病，脉紧，至七八日，自下利，脉暴微，手足反温，脉紧反去者，为欲解也，虽烦，下利，必自愈。</v>
      </c>
      <c r="B8" t="s">
        <v>3</v>
      </c>
      <c r="C8" t="s">
        <v>748</v>
      </c>
      <c r="D8" t="s">
        <v>802</v>
      </c>
    </row>
    <row r="9" spans="1:13" ht="18.75" customHeight="1" x14ac:dyDescent="0.25">
      <c r="A9" t="str">
        <f t="shared" si="0"/>
        <v>BMZ00288_少阴病，下利，若利自止，恶寒而蜷卧，手足温者，可治。</v>
      </c>
      <c r="B9" t="s">
        <v>3</v>
      </c>
      <c r="C9" t="s">
        <v>749</v>
      </c>
      <c r="D9" t="s">
        <v>803</v>
      </c>
    </row>
    <row r="10" spans="1:13" x14ac:dyDescent="0.25">
      <c r="A10" t="str">
        <f t="shared" ref="A10:A30" si="1">CONCATENATE(C10,"_",D10)</f>
        <v>BMZ00289_少阴病，恶寒而蜷，时自烦，欲去衣被者，可治。</v>
      </c>
      <c r="B10" t="s">
        <v>3</v>
      </c>
      <c r="C10" t="s">
        <v>750</v>
      </c>
      <c r="D10" t="s">
        <v>804</v>
      </c>
    </row>
    <row r="11" spans="1:13" x14ac:dyDescent="0.25">
      <c r="A11" t="str">
        <f t="shared" si="1"/>
        <v>BMZ00290_少阴中风，脉阳微阴浮者，为欲愈。</v>
      </c>
      <c r="B11" t="s">
        <v>3</v>
      </c>
      <c r="C11" t="s">
        <v>751</v>
      </c>
      <c r="D11" t="s">
        <v>805</v>
      </c>
    </row>
    <row r="12" spans="1:13" x14ac:dyDescent="0.25">
      <c r="A12" t="str">
        <f t="shared" si="1"/>
        <v>BMZ00291_少阴病，欲解时，从子至寅上。</v>
      </c>
      <c r="B12" t="s">
        <v>3</v>
      </c>
      <c r="C12" t="s">
        <v>752</v>
      </c>
      <c r="D12" t="s">
        <v>806</v>
      </c>
    </row>
    <row r="13" spans="1:13" x14ac:dyDescent="0.25">
      <c r="A13" t="str">
        <f t="shared" si="1"/>
        <v>BMZ00292_少阴病，吐，利，手足不逆冷，反发热者，不死。脉不至者，灸少阴七壮。</v>
      </c>
      <c r="B13" t="s">
        <v>3</v>
      </c>
      <c r="C13" t="s">
        <v>753</v>
      </c>
      <c r="D13" t="s">
        <v>807</v>
      </c>
    </row>
    <row r="14" spans="1:13" x14ac:dyDescent="0.25">
      <c r="A14" t="str">
        <f t="shared" si="1"/>
        <v>BMZ00293_少阴病八九日，一身手足尽热者，以热在膀胱，必便血也。</v>
      </c>
      <c r="B14" t="s">
        <v>3</v>
      </c>
      <c r="C14" t="s">
        <v>754</v>
      </c>
      <c r="D14" t="s">
        <v>808</v>
      </c>
    </row>
    <row r="15" spans="1:13" x14ac:dyDescent="0.25">
      <c r="A15" t="str">
        <f t="shared" si="1"/>
        <v>BMZ00294_少阴病，但厥，无汗，而强发之，必动其血，未知从何道出，或从口鼻，或从目出者，是名下厥上竭，为难治。</v>
      </c>
      <c r="B15" t="s">
        <v>3</v>
      </c>
      <c r="C15" t="s">
        <v>755</v>
      </c>
      <c r="D15" t="s">
        <v>809</v>
      </c>
    </row>
    <row r="16" spans="1:13" x14ac:dyDescent="0.25">
      <c r="A16" t="str">
        <f t="shared" si="1"/>
        <v>BMZ00295_少阴病，恶寒，身蜷而利，手足逆冷者，不治。</v>
      </c>
      <c r="B16" t="s">
        <v>3</v>
      </c>
      <c r="C16" t="s">
        <v>756</v>
      </c>
      <c r="D16" t="s">
        <v>810</v>
      </c>
    </row>
    <row r="17" spans="1:4" x14ac:dyDescent="0.25">
      <c r="A17" t="str">
        <f t="shared" si="1"/>
        <v>BMZ00296_少阴病，吐，利，躁烦，四逆者，死。</v>
      </c>
      <c r="B17" t="s">
        <v>3</v>
      </c>
      <c r="C17" t="s">
        <v>757</v>
      </c>
      <c r="D17" t="s">
        <v>811</v>
      </c>
    </row>
    <row r="18" spans="1:4" x14ac:dyDescent="0.25">
      <c r="A18" t="str">
        <f t="shared" si="1"/>
        <v>BMZ00297_少阴病，下利止而头眩，时时自冒者，死。</v>
      </c>
      <c r="B18" t="s">
        <v>3</v>
      </c>
      <c r="C18" t="s">
        <v>758</v>
      </c>
      <c r="D18" t="s">
        <v>812</v>
      </c>
    </row>
    <row r="19" spans="1:4" x14ac:dyDescent="0.25">
      <c r="A19" t="str">
        <f t="shared" si="1"/>
        <v>BMZ00298_少阴病，四逆，恶寒而身蜷，脉不至，不烦而躁者，死。</v>
      </c>
      <c r="B19" t="s">
        <v>3</v>
      </c>
      <c r="C19" t="s">
        <v>759</v>
      </c>
      <c r="D19" t="s">
        <v>814</v>
      </c>
    </row>
    <row r="20" spans="1:4" x14ac:dyDescent="0.25">
      <c r="A20" t="str">
        <f t="shared" si="1"/>
        <v>BMZ00299_少阴病六七日，息高者，死。</v>
      </c>
      <c r="B20" t="s">
        <v>3</v>
      </c>
      <c r="C20" t="s">
        <v>760</v>
      </c>
      <c r="D20" t="s">
        <v>813</v>
      </c>
    </row>
    <row r="21" spans="1:4" x14ac:dyDescent="0.25">
      <c r="A21" t="str">
        <f t="shared" si="1"/>
        <v>BMZ00300_少阴病，脉微细沉，但欲卧，汗出不烦，自欲吐，至五六日，自利，复烦躁，不得卧寐者，死。</v>
      </c>
      <c r="B21" t="s">
        <v>3</v>
      </c>
      <c r="C21" t="s">
        <v>761</v>
      </c>
      <c r="D21" t="s">
        <v>815</v>
      </c>
    </row>
    <row r="22" spans="1:4" x14ac:dyDescent="0.25">
      <c r="A22" t="str">
        <f t="shared" si="1"/>
        <v>BMZ00301_少阴病，始得之，反发热，脉沉者，麻黄细辛附子汤主之。</v>
      </c>
      <c r="B22" t="s">
        <v>3</v>
      </c>
      <c r="C22" t="s">
        <v>762</v>
      </c>
      <c r="D22" t="s">
        <v>816</v>
      </c>
    </row>
    <row r="23" spans="1:4" x14ac:dyDescent="0.25">
      <c r="A23" t="str">
        <f t="shared" si="1"/>
        <v>BMZ00302_少阴病，得之二三日，麻黄附子甘草汤微发汗。以二三日无证，故微发汗也。</v>
      </c>
      <c r="B23" t="s">
        <v>3</v>
      </c>
      <c r="C23" t="s">
        <v>763</v>
      </c>
      <c r="D23" t="s">
        <v>818</v>
      </c>
    </row>
    <row r="24" spans="1:4" x14ac:dyDescent="0.25">
      <c r="A24" t="str">
        <f t="shared" si="1"/>
        <v>BMZ00303_少阴病，得之二三日以上，心中烦，不得卧，黄连阿胶汤主之。</v>
      </c>
      <c r="B24" t="s">
        <v>3</v>
      </c>
      <c r="C24" t="s">
        <v>764</v>
      </c>
      <c r="D24" t="s">
        <v>820</v>
      </c>
    </row>
    <row r="25" spans="1:4" x14ac:dyDescent="0.25">
      <c r="A25" t="str">
        <f t="shared" si="1"/>
        <v>BMZ00304_少阴病，得之一二日，口中和，其背恶寒者，当灸之，附子汤主之。</v>
      </c>
      <c r="B25" t="s">
        <v>3</v>
      </c>
      <c r="C25" t="s">
        <v>765</v>
      </c>
      <c r="D25" t="s">
        <v>825</v>
      </c>
    </row>
    <row r="26" spans="1:4" x14ac:dyDescent="0.25">
      <c r="A26" t="str">
        <f t="shared" si="1"/>
        <v>BMZ00305_少阴病，身体痛，手足寒，骨节痛，脉沉者，附子汤主之。</v>
      </c>
      <c r="B26" t="s">
        <v>3</v>
      </c>
      <c r="C26" t="s">
        <v>766</v>
      </c>
      <c r="D26" t="s">
        <v>827</v>
      </c>
    </row>
    <row r="27" spans="1:4" x14ac:dyDescent="0.25">
      <c r="A27" t="str">
        <f t="shared" si="1"/>
        <v>BMZ00306_少阴病，下利，便脓血者，桃花汤主之。</v>
      </c>
      <c r="B27" t="s">
        <v>3</v>
      </c>
      <c r="C27" t="s">
        <v>767</v>
      </c>
      <c r="D27" t="s">
        <v>828</v>
      </c>
    </row>
    <row r="28" spans="1:4" x14ac:dyDescent="0.25">
      <c r="A28" t="str">
        <f t="shared" si="1"/>
        <v>BMZ00307_少阴病二三日至四五日，腹痛，小便不利，下利不止，便脓血者，桃花汤主之。</v>
      </c>
      <c r="B28" t="s">
        <v>3</v>
      </c>
      <c r="C28" t="s">
        <v>768</v>
      </c>
      <c r="D28" t="s">
        <v>830</v>
      </c>
    </row>
    <row r="29" spans="1:4" x14ac:dyDescent="0.25">
      <c r="A29" t="str">
        <f t="shared" si="1"/>
        <v>BMZ00308_少阴病，下利便脓血者，可刺。</v>
      </c>
      <c r="B29" t="s">
        <v>3</v>
      </c>
      <c r="C29" t="s">
        <v>769</v>
      </c>
      <c r="D29" t="s">
        <v>831</v>
      </c>
    </row>
    <row r="30" spans="1:4" x14ac:dyDescent="0.25">
      <c r="A30" t="str">
        <f t="shared" si="1"/>
        <v>BMZ00309_少阴病，吐利，手足逆冷，烦躁欲死者，吴茱萸汤主之。</v>
      </c>
      <c r="B30" t="s">
        <v>3</v>
      </c>
      <c r="C30" t="s">
        <v>770</v>
      </c>
      <c r="D30" t="s">
        <v>832</v>
      </c>
    </row>
    <row r="31" spans="1:4" x14ac:dyDescent="0.25">
      <c r="A31" t="str">
        <f>CONCATENATE(C31,"_",D31)</f>
        <v>BMZ00310_少阴病，下利，咽痛，胸满，心烦，猪肤汤主之。</v>
      </c>
      <c r="B31" t="s">
        <v>3</v>
      </c>
      <c r="C31" t="s">
        <v>771</v>
      </c>
      <c r="D31" t="s">
        <v>834</v>
      </c>
    </row>
    <row r="32" spans="1:4" x14ac:dyDescent="0.25">
      <c r="A32" t="str">
        <f>CONCATENATE(C32,"_",D32)</f>
        <v>BMZ00311_少阴病二三日，咽痛者，可与甘草汤。不差，与桔梗汤。</v>
      </c>
      <c r="B32" t="s">
        <v>3</v>
      </c>
      <c r="C32" t="s">
        <v>772</v>
      </c>
      <c r="D32" t="s">
        <v>835</v>
      </c>
    </row>
    <row r="33" spans="1:4" x14ac:dyDescent="0.25">
      <c r="A33" t="str">
        <f t="shared" ref="A33:A46" si="2">CONCATENATE(C33,"_",D33)</f>
        <v>BMZ00312_少阴病，咽中伤，生疮，不能语言，声不出者，苦酒汤主之。</v>
      </c>
      <c r="B33" t="s">
        <v>3</v>
      </c>
      <c r="C33" t="s">
        <v>839</v>
      </c>
      <c r="D33" t="s">
        <v>838</v>
      </c>
    </row>
    <row r="34" spans="1:4" x14ac:dyDescent="0.25">
      <c r="A34" t="str">
        <f t="shared" si="2"/>
        <v>BMZ00313_少阴病，咽中痛，半夏散及汤主之。</v>
      </c>
      <c r="B34" t="s">
        <v>3</v>
      </c>
      <c r="C34" t="s">
        <v>840</v>
      </c>
      <c r="D34" t="s">
        <v>866</v>
      </c>
    </row>
    <row r="35" spans="1:4" x14ac:dyDescent="0.25">
      <c r="A35" t="str">
        <f t="shared" si="2"/>
        <v>BMZ00314_少阴病，下利，白通汤主之。</v>
      </c>
      <c r="B35" t="s">
        <v>3</v>
      </c>
      <c r="C35" t="s">
        <v>841</v>
      </c>
      <c r="D35" t="s">
        <v>868</v>
      </c>
    </row>
    <row r="36" spans="1:4" x14ac:dyDescent="0.25">
      <c r="A36" t="str">
        <f t="shared" si="2"/>
        <v>BMZ00315_少阴病，下利，脉微者，与白通汤。利不止，厥逆无脉，干呕，烦者，白通加猪胆汁汤主之。服汤，脉暴出者，死；微续者，生。</v>
      </c>
      <c r="B36" t="s">
        <v>3</v>
      </c>
      <c r="C36" t="s">
        <v>842</v>
      </c>
      <c r="D36" t="s">
        <v>870</v>
      </c>
    </row>
    <row r="37" spans="1:4" x14ac:dyDescent="0.25">
      <c r="A37" t="str">
        <f t="shared" si="2"/>
        <v>BMZ00316_少阴病，二三日不已，至四五日，腹痛，小便不利，四肢沉重，疼痛，自下利者，此为有水气。其人或咳，或小便利，或下利，或呕者，真武汤主之。</v>
      </c>
      <c r="B37" t="s">
        <v>3</v>
      </c>
      <c r="C37" t="s">
        <v>843</v>
      </c>
      <c r="D37" t="s">
        <v>872</v>
      </c>
    </row>
    <row r="38" spans="1:4" x14ac:dyDescent="0.25">
      <c r="A38" t="str">
        <f t="shared" si="2"/>
        <v>BMZ00317_少阴病，下利清谷，里寒外热，手足厥逆，脉微欲绝，身反不恶寒，其人面色赤，或腹痛，或干呕，或咽痛，或利止脉不出者，通脉四逆汤主之。</v>
      </c>
      <c r="B38" t="s">
        <v>3</v>
      </c>
      <c r="C38" t="s">
        <v>844</v>
      </c>
      <c r="D38" t="s">
        <v>873</v>
      </c>
    </row>
    <row r="39" spans="1:4" x14ac:dyDescent="0.25">
      <c r="A39" t="str">
        <f t="shared" si="2"/>
        <v>BMZ00318_少阴病，四逆，其人或咳，或悸，或小便不利，或腹中痛，或泄利下重者，四逆散主之。</v>
      </c>
      <c r="B39" t="s">
        <v>3</v>
      </c>
      <c r="C39" t="s">
        <v>845</v>
      </c>
      <c r="D39" t="s">
        <v>875</v>
      </c>
    </row>
    <row r="40" spans="1:4" x14ac:dyDescent="0.25">
      <c r="A40" t="str">
        <f t="shared" si="2"/>
        <v>BMZ00319_少阴病，下利六七日，咳而呕渴，心烦不得眠者，猪苓汤主之。</v>
      </c>
      <c r="B40" t="s">
        <v>3</v>
      </c>
      <c r="C40" t="s">
        <v>846</v>
      </c>
      <c r="D40" t="s">
        <v>877</v>
      </c>
    </row>
    <row r="41" spans="1:4" x14ac:dyDescent="0.25">
      <c r="A41" t="str">
        <f t="shared" si="2"/>
        <v>BMZ00320_少阴病，得之二三日，口燥，咽干者，急下之，宜大承气汤。</v>
      </c>
      <c r="B41" t="s">
        <v>3</v>
      </c>
      <c r="C41" t="s">
        <v>847</v>
      </c>
      <c r="D41" t="s">
        <v>878</v>
      </c>
    </row>
    <row r="42" spans="1:4" x14ac:dyDescent="0.25">
      <c r="A42" t="str">
        <f t="shared" si="2"/>
        <v>BMZ00321_少阴病，自利清水，色纯青，心下必痛，口干燥者，可下之，宜大承气汤。</v>
      </c>
      <c r="B42" t="s">
        <v>3</v>
      </c>
      <c r="C42" t="s">
        <v>848</v>
      </c>
      <c r="D42" t="s">
        <v>879</v>
      </c>
    </row>
    <row r="43" spans="1:4" x14ac:dyDescent="0.25">
      <c r="A43" t="str">
        <f t="shared" si="2"/>
        <v>BMZ00322_少阴病六七日，腹胀，不大便者，急下之，宜大承气汤。</v>
      </c>
      <c r="B43" t="s">
        <v>3</v>
      </c>
      <c r="C43" t="s">
        <v>849</v>
      </c>
      <c r="D43" t="s">
        <v>880</v>
      </c>
    </row>
    <row r="44" spans="1:4" x14ac:dyDescent="0.25">
      <c r="A44" t="str">
        <f t="shared" si="2"/>
        <v>BMZ00323_少阴病，脉沉者，急温之，宜四逆汤。</v>
      </c>
      <c r="B44" t="s">
        <v>3</v>
      </c>
      <c r="C44" t="s">
        <v>850</v>
      </c>
      <c r="D44" t="s">
        <v>881</v>
      </c>
    </row>
    <row r="45" spans="1:4" x14ac:dyDescent="0.25">
      <c r="A45" t="str">
        <f t="shared" si="2"/>
        <v>BMZ00324_少阴病，饮食入口则吐，心中温温欲吐，复不能吐。始得之，手足寒，脉弦迟者，此胸中实，不可下也，当吐之。若膈上有寒饮，干呕者，不可吐也，当温之，宜四逆汤。</v>
      </c>
      <c r="B45" t="s">
        <v>3</v>
      </c>
      <c r="C45" t="s">
        <v>851</v>
      </c>
      <c r="D45" t="s">
        <v>891</v>
      </c>
    </row>
    <row r="46" spans="1:4" x14ac:dyDescent="0.25">
      <c r="A46" t="str">
        <f t="shared" si="2"/>
        <v>BMZ00325_少阴病，下利，脉微涩，呕而汗出，必数更衣，反少者，当温其上，灸之。</v>
      </c>
      <c r="B46" t="s">
        <v>3</v>
      </c>
      <c r="C46" t="s">
        <v>852</v>
      </c>
      <c r="D46" t="s">
        <v>892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04E4-09BE-44CC-8E04-0933FFB8A1D5}">
  <dimension ref="A1:I19"/>
  <sheetViews>
    <sheetView workbookViewId="0">
      <selection activeCell="D19" sqref="D19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9" x14ac:dyDescent="0.25">
      <c r="A1" t="s">
        <v>0</v>
      </c>
      <c r="B1" t="s">
        <v>1</v>
      </c>
      <c r="C1" t="s">
        <v>45</v>
      </c>
      <c r="D1" s="4" t="s">
        <v>318</v>
      </c>
      <c r="F1" t="s">
        <v>363</v>
      </c>
      <c r="G1">
        <f>COUNTA(D2:D2)</f>
        <v>1</v>
      </c>
      <c r="I1" t="s">
        <v>795</v>
      </c>
    </row>
    <row r="2" spans="1:9" x14ac:dyDescent="0.25">
      <c r="A2" t="str">
        <f t="shared" ref="A2:A3" si="0">CONCATENATE(C2,"_",D2)</f>
        <v>FJ00086_麻黄细辛附子汤</v>
      </c>
      <c r="B2" t="s">
        <v>48</v>
      </c>
      <c r="C2" t="s">
        <v>582</v>
      </c>
      <c r="D2" t="s">
        <v>817</v>
      </c>
    </row>
    <row r="3" spans="1:9" x14ac:dyDescent="0.25">
      <c r="A3" t="str">
        <f t="shared" si="0"/>
        <v>FJ00087_麻黄附子甘草汤</v>
      </c>
      <c r="B3" t="s">
        <v>48</v>
      </c>
      <c r="C3" t="s">
        <v>583</v>
      </c>
      <c r="D3" t="s">
        <v>819</v>
      </c>
    </row>
    <row r="4" spans="1:9" x14ac:dyDescent="0.25">
      <c r="A4" t="str">
        <f t="shared" ref="A4:A18" si="1">CONCATENATE(C4,"_",D4)</f>
        <v>FJ00088_黄连阿胶汤</v>
      </c>
      <c r="B4" t="s">
        <v>48</v>
      </c>
      <c r="C4" t="s">
        <v>584</v>
      </c>
      <c r="D4" t="s">
        <v>824</v>
      </c>
    </row>
    <row r="5" spans="1:9" x14ac:dyDescent="0.25">
      <c r="A5" t="str">
        <f t="shared" si="1"/>
        <v>FJ00089_附子汤</v>
      </c>
      <c r="B5" t="s">
        <v>48</v>
      </c>
      <c r="C5" t="s">
        <v>585</v>
      </c>
      <c r="D5" t="s">
        <v>826</v>
      </c>
    </row>
    <row r="6" spans="1:9" x14ac:dyDescent="0.25">
      <c r="A6" t="str">
        <f t="shared" si="1"/>
        <v>FJ00090_桃花汤</v>
      </c>
      <c r="B6" t="s">
        <v>48</v>
      </c>
      <c r="C6" t="s">
        <v>586</v>
      </c>
      <c r="D6" t="s">
        <v>829</v>
      </c>
    </row>
    <row r="7" spans="1:9" x14ac:dyDescent="0.25">
      <c r="A7" t="str">
        <f t="shared" si="1"/>
        <v>FJ00091_吴茱萸汤</v>
      </c>
      <c r="B7" t="s">
        <v>48</v>
      </c>
      <c r="C7" t="s">
        <v>587</v>
      </c>
      <c r="D7" t="s">
        <v>695</v>
      </c>
    </row>
    <row r="8" spans="1:9" x14ac:dyDescent="0.25">
      <c r="A8" t="str">
        <f t="shared" si="1"/>
        <v>FJ00092_猪肤汤</v>
      </c>
      <c r="B8" t="s">
        <v>48</v>
      </c>
      <c r="C8" t="s">
        <v>588</v>
      </c>
      <c r="D8" t="s">
        <v>833</v>
      </c>
    </row>
    <row r="9" spans="1:9" x14ac:dyDescent="0.25">
      <c r="A9" t="str">
        <f t="shared" si="1"/>
        <v>FJ00093_甘草汤</v>
      </c>
      <c r="B9" t="s">
        <v>48</v>
      </c>
      <c r="C9" t="s">
        <v>589</v>
      </c>
      <c r="D9" t="s">
        <v>836</v>
      </c>
    </row>
    <row r="10" spans="1:9" x14ac:dyDescent="0.25">
      <c r="A10" t="str">
        <f t="shared" si="1"/>
        <v>FJ00094_桔梗汤</v>
      </c>
      <c r="B10" t="s">
        <v>48</v>
      </c>
      <c r="C10" t="s">
        <v>590</v>
      </c>
      <c r="D10" t="s">
        <v>837</v>
      </c>
    </row>
    <row r="11" spans="1:9" x14ac:dyDescent="0.25">
      <c r="A11" t="str">
        <f t="shared" si="1"/>
        <v>FJ00095_苦酒汤</v>
      </c>
      <c r="B11" t="s">
        <v>48</v>
      </c>
      <c r="C11" t="s">
        <v>591</v>
      </c>
      <c r="D11" t="s">
        <v>865</v>
      </c>
    </row>
    <row r="12" spans="1:9" x14ac:dyDescent="0.25">
      <c r="A12" t="str">
        <f t="shared" si="1"/>
        <v>FJ00096_半夏散及汤</v>
      </c>
      <c r="B12" t="s">
        <v>48</v>
      </c>
      <c r="C12" t="s">
        <v>592</v>
      </c>
      <c r="D12" t="s">
        <v>867</v>
      </c>
    </row>
    <row r="13" spans="1:9" x14ac:dyDescent="0.25">
      <c r="A13" t="str">
        <f t="shared" si="1"/>
        <v>FJ00097_白诵汤</v>
      </c>
      <c r="B13" t="s">
        <v>48</v>
      </c>
      <c r="C13" t="s">
        <v>593</v>
      </c>
      <c r="D13" t="s">
        <v>869</v>
      </c>
    </row>
    <row r="14" spans="1:9" x14ac:dyDescent="0.25">
      <c r="A14" t="str">
        <f t="shared" si="1"/>
        <v>FJ00098_白通加猪胆汁汤</v>
      </c>
      <c r="B14" t="s">
        <v>48</v>
      </c>
      <c r="C14" t="s">
        <v>594</v>
      </c>
      <c r="D14" t="s">
        <v>871</v>
      </c>
    </row>
    <row r="15" spans="1:9" x14ac:dyDescent="0.25">
      <c r="A15" t="str">
        <f t="shared" si="1"/>
        <v>FJ00099_真武汤</v>
      </c>
      <c r="B15" t="s">
        <v>48</v>
      </c>
      <c r="C15" t="s">
        <v>595</v>
      </c>
      <c r="D15" t="s">
        <v>342</v>
      </c>
    </row>
    <row r="16" spans="1:9" x14ac:dyDescent="0.25">
      <c r="A16" t="str">
        <f t="shared" si="1"/>
        <v>FJ00100_通脉四逆汤</v>
      </c>
      <c r="B16" t="s">
        <v>48</v>
      </c>
      <c r="C16" t="s">
        <v>821</v>
      </c>
      <c r="D16" t="s">
        <v>874</v>
      </c>
    </row>
    <row r="17" spans="1:4" x14ac:dyDescent="0.25">
      <c r="A17" t="str">
        <f t="shared" si="1"/>
        <v>FJ00101_四逆散</v>
      </c>
      <c r="B17" t="s">
        <v>48</v>
      </c>
      <c r="C17" t="s">
        <v>822</v>
      </c>
      <c r="D17" t="s">
        <v>876</v>
      </c>
    </row>
    <row r="18" spans="1:4" x14ac:dyDescent="0.25">
      <c r="A18" t="str">
        <f t="shared" si="1"/>
        <v>FJ00102_猪苓汤</v>
      </c>
      <c r="B18" t="s">
        <v>48</v>
      </c>
      <c r="C18" t="s">
        <v>823</v>
      </c>
      <c r="D18" t="s">
        <v>644</v>
      </c>
    </row>
    <row r="19" spans="1:4" x14ac:dyDescent="0.25">
      <c r="A19" s="5" t="str">
        <f t="shared" ref="A19" si="2">CONCATENATE(C19,"_",D19)</f>
        <v>FJ00103_四逆汤</v>
      </c>
      <c r="B19" s="5" t="s">
        <v>48</v>
      </c>
      <c r="C19" s="5" t="s">
        <v>882</v>
      </c>
      <c r="D19" s="5" t="s">
        <v>80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FAC5-77B5-4ACB-88E7-9F36E0BC50FA}">
  <sheetPr>
    <outlinePr summaryBelow="0"/>
  </sheetPr>
  <dimension ref="A1:M57"/>
  <sheetViews>
    <sheetView topLeftCell="A34" workbookViewId="0">
      <selection activeCell="D63" sqref="D63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F1" t="s">
        <v>894</v>
      </c>
      <c r="L1" t="s">
        <v>364</v>
      </c>
      <c r="M1">
        <f>COUNTA(D2:D9)</f>
        <v>8</v>
      </c>
    </row>
    <row r="2" spans="1:13" ht="18.75" customHeight="1" x14ac:dyDescent="0.25">
      <c r="A2" t="str">
        <f>CONCATENATE(C2,"_",D2)</f>
        <v>BMZ00326_厥阴之为病，消渴，气上撞心，心中疼热，饥而不欲食，食则吐蛔。下之，利不止。</v>
      </c>
      <c r="B2" t="s">
        <v>3</v>
      </c>
      <c r="C2" t="s">
        <v>853</v>
      </c>
      <c r="D2" t="s">
        <v>933</v>
      </c>
    </row>
    <row r="3" spans="1:13" ht="18.75" customHeight="1" x14ac:dyDescent="0.25">
      <c r="A3" t="str">
        <f t="shared" ref="A3:A30" si="0">CONCATENATE(C3,"_",D3)</f>
        <v>BMZ00327_厥阴中风，脉微浮，为欲愈，不浮，为未愈。</v>
      </c>
      <c r="B3" t="s">
        <v>3</v>
      </c>
      <c r="C3" t="s">
        <v>854</v>
      </c>
      <c r="D3" t="s">
        <v>934</v>
      </c>
    </row>
    <row r="4" spans="1:13" ht="18.75" customHeight="1" x14ac:dyDescent="0.25">
      <c r="A4" t="str">
        <f t="shared" si="0"/>
        <v>BMZ00328_厥阴病，欲解时，从丑至卯上。</v>
      </c>
      <c r="B4" t="s">
        <v>3</v>
      </c>
      <c r="C4" t="s">
        <v>855</v>
      </c>
      <c r="D4" t="s">
        <v>935</v>
      </c>
    </row>
    <row r="5" spans="1:13" ht="18.75" customHeight="1" x14ac:dyDescent="0.25">
      <c r="A5" t="str">
        <f t="shared" si="0"/>
        <v>BMZ00329_厥阴病，渴欲饮水者，少少与之愈。</v>
      </c>
      <c r="B5" t="s">
        <v>3</v>
      </c>
      <c r="C5" t="s">
        <v>856</v>
      </c>
      <c r="D5" t="s">
        <v>936</v>
      </c>
    </row>
    <row r="6" spans="1:13" ht="18.75" customHeight="1" x14ac:dyDescent="0.25">
      <c r="A6" t="str">
        <f t="shared" si="0"/>
        <v>BMZ00330_诸四逆厥者，不可下之，虚家亦然。</v>
      </c>
      <c r="B6" t="s">
        <v>3</v>
      </c>
      <c r="C6" t="s">
        <v>857</v>
      </c>
      <c r="D6" t="s">
        <v>937</v>
      </c>
    </row>
    <row r="7" spans="1:13" ht="18.75" customHeight="1" x14ac:dyDescent="0.25">
      <c r="A7" t="str">
        <f t="shared" si="0"/>
        <v>BMZ00331_伤寒，先厥后发热，而利者必自止，见厥复利。</v>
      </c>
      <c r="B7" t="s">
        <v>3</v>
      </c>
      <c r="C7" t="s">
        <v>858</v>
      </c>
      <c r="D7" t="s">
        <v>938</v>
      </c>
    </row>
    <row r="8" spans="1:13" ht="18.75" customHeight="1" x14ac:dyDescent="0.25">
      <c r="A8" t="str">
        <f t="shared" si="0"/>
        <v>BMZ00332_伤寒，始发热六日，厥反九日而利。凡厥利者，当不能食；今反能食者，恐为除中。食以索饼，不发热者，知胃气尚在，必愈。恐暴热来出而复去也。后日脉之，其热续在者，期之旦日夜半愈。所以然者，本发热六日，厥反九日，复发热三日，并前六日，亦为九日，与厥相应，故期之旦日夜半愈。后三日脉之而脉数，其热不罢者，此为热气有余，必发痈脓也。</v>
      </c>
      <c r="B8" t="s">
        <v>3</v>
      </c>
      <c r="C8" t="s">
        <v>859</v>
      </c>
      <c r="D8" t="s">
        <v>939</v>
      </c>
    </row>
    <row r="9" spans="1:13" ht="18.75" customHeight="1" x14ac:dyDescent="0.25">
      <c r="A9" t="str">
        <f t="shared" si="0"/>
        <v>BMZ00333_伤寒，脉迟六七日，而反与黄芩汤彻其热。脉迟为寒，今与黄芩汤，复除其热，腹中应冷，当不能食，今反能食，此名除中，必死。</v>
      </c>
      <c r="B9" t="s">
        <v>3</v>
      </c>
      <c r="C9" t="s">
        <v>860</v>
      </c>
      <c r="D9" t="s">
        <v>940</v>
      </c>
    </row>
    <row r="10" spans="1:13" x14ac:dyDescent="0.25">
      <c r="A10" t="str">
        <f t="shared" si="0"/>
        <v>BMZ00334_伤寒，先厥后发热，下利必自止。而反汗出，咽中痛者，其喉为痹。发热无汗，而利必自止；若不止，必便脓血。便脓血者，其喉不痹。</v>
      </c>
      <c r="B10" t="s">
        <v>3</v>
      </c>
      <c r="C10" t="s">
        <v>861</v>
      </c>
      <c r="D10" t="s">
        <v>941</v>
      </c>
    </row>
    <row r="11" spans="1:13" x14ac:dyDescent="0.25">
      <c r="A11" t="str">
        <f t="shared" si="0"/>
        <v>BMZ00335_伤寒一二日至四五日，厥者必发热。前热者后必厥。厥深者，热亦深；厥微者，热亦微。厥应下之，而反发汗者，必口伤烂赤。</v>
      </c>
      <c r="B11" t="s">
        <v>3</v>
      </c>
      <c r="C11" t="s">
        <v>862</v>
      </c>
      <c r="D11" t="s">
        <v>942</v>
      </c>
    </row>
    <row r="12" spans="1:13" x14ac:dyDescent="0.25">
      <c r="A12" t="str">
        <f t="shared" si="0"/>
        <v>BMZ00336_伤寒，病厥五日，热亦五日。设六日当复厥，不厥者，自愈。厥终不过五日，以热五日，故知自愈。</v>
      </c>
      <c r="B12" t="s">
        <v>3</v>
      </c>
      <c r="C12" t="s">
        <v>863</v>
      </c>
      <c r="D12" t="s">
        <v>943</v>
      </c>
    </row>
    <row r="13" spans="1:13" x14ac:dyDescent="0.25">
      <c r="A13" t="str">
        <f t="shared" si="0"/>
        <v>BMZ00337_凡厥者，阴阳气不相顺接，便为厥。厥者，手足逆冷者是也。</v>
      </c>
      <c r="B13" t="s">
        <v>3</v>
      </c>
      <c r="C13" t="s">
        <v>864</v>
      </c>
      <c r="D13" t="s">
        <v>944</v>
      </c>
    </row>
    <row r="14" spans="1:13" x14ac:dyDescent="0.25">
      <c r="A14" t="str">
        <f t="shared" si="0"/>
        <v>BMZ00338_伤寒，脉微而厥，至七八日肤冷，其人躁无暂安时者，此为脏厥，非蛔厥也。蛔厥者，其人当吐蛔。今病者静，而复时烦者，此为脏寒。蛔上入其膈，故烦，须臾复止；得食而呕，又烦者，蛔闻食臭出，其人常自吐蛔。蛔厥者，乌梅丸主之。又主久利。</v>
      </c>
      <c r="B14" t="s">
        <v>3</v>
      </c>
      <c r="C14" t="s">
        <v>895</v>
      </c>
      <c r="D14" t="s">
        <v>945</v>
      </c>
    </row>
    <row r="15" spans="1:13" x14ac:dyDescent="0.25">
      <c r="A15" t="str">
        <f t="shared" si="0"/>
        <v>BMZ00339_伤寒，热少微厥，指头寒，嘿嘿不欲食，烦躁。数日，小便利，色白者，此热除也。欲得食，其病为愈；若厥而呕，胸胁烦满者，其后必便血。</v>
      </c>
      <c r="B15" t="s">
        <v>3</v>
      </c>
      <c r="C15" t="s">
        <v>896</v>
      </c>
      <c r="D15" t="s">
        <v>947</v>
      </c>
    </row>
    <row r="16" spans="1:13" x14ac:dyDescent="0.25">
      <c r="A16" t="str">
        <f t="shared" si="0"/>
        <v>BMZ00340_病者手足厥冷，言我不结胸，小腹满，按之痛者，此冷结在膀胱关元也。</v>
      </c>
      <c r="B16" t="s">
        <v>3</v>
      </c>
      <c r="C16" t="s">
        <v>897</v>
      </c>
      <c r="D16" t="s">
        <v>948</v>
      </c>
    </row>
    <row r="17" spans="1:4" x14ac:dyDescent="0.25">
      <c r="A17" t="str">
        <f t="shared" si="0"/>
        <v>BMZ00341_伤寒，发热四日，厥反三日，复热四日，厥少热多者，其病当愈。四日至七日，热不除者，必便脓血。</v>
      </c>
      <c r="B17" t="s">
        <v>3</v>
      </c>
      <c r="C17" t="s">
        <v>898</v>
      </c>
      <c r="D17" t="s">
        <v>949</v>
      </c>
    </row>
    <row r="18" spans="1:4" x14ac:dyDescent="0.25">
      <c r="A18" t="str">
        <f t="shared" si="0"/>
        <v>BMZ00342_伤寒，厥四日，热反三日，复厥五日，其病为进。寒多热少，阳气退，故为进也。</v>
      </c>
      <c r="B18" t="s">
        <v>3</v>
      </c>
      <c r="C18" t="s">
        <v>899</v>
      </c>
      <c r="D18" t="s">
        <v>950</v>
      </c>
    </row>
    <row r="19" spans="1:4" x14ac:dyDescent="0.25">
      <c r="A19" t="str">
        <f t="shared" si="0"/>
        <v>BMZ00343_伤寒六七日，脉微，手足厥冷，烦躁，灸厥阴，厥不还者，死。</v>
      </c>
      <c r="B19" t="s">
        <v>3</v>
      </c>
      <c r="C19" t="s">
        <v>900</v>
      </c>
      <c r="D19" t="s">
        <v>951</v>
      </c>
    </row>
    <row r="20" spans="1:4" x14ac:dyDescent="0.25">
      <c r="A20" t="str">
        <f t="shared" si="0"/>
        <v>BMZ00344_伤寒，发热，下利，厥逆，躁不得卧者，死。</v>
      </c>
      <c r="B20" t="s">
        <v>3</v>
      </c>
      <c r="C20" t="s">
        <v>901</v>
      </c>
      <c r="D20" t="s">
        <v>952</v>
      </c>
    </row>
    <row r="21" spans="1:4" x14ac:dyDescent="0.25">
      <c r="A21" t="str">
        <f t="shared" si="0"/>
        <v>BMZ00345_伤寒，发热，下利至甚，厥不止者，死。</v>
      </c>
      <c r="B21" t="s">
        <v>3</v>
      </c>
      <c r="C21" t="s">
        <v>902</v>
      </c>
      <c r="D21" t="s">
        <v>953</v>
      </c>
    </row>
    <row r="22" spans="1:4" x14ac:dyDescent="0.25">
      <c r="A22" t="str">
        <f t="shared" si="0"/>
        <v>BMZ00346_伤寒六七日，不利，便发热而利，其人汗出不止者，死。有阴无阳故也。</v>
      </c>
      <c r="B22" t="s">
        <v>3</v>
      </c>
      <c r="C22" t="s">
        <v>903</v>
      </c>
      <c r="D22" t="s">
        <v>954</v>
      </c>
    </row>
    <row r="23" spans="1:4" x14ac:dyDescent="0.25">
      <c r="A23" t="str">
        <f t="shared" si="0"/>
        <v>BMZ00347_伤寒五六日，不结胸，腹濡，脉虚，复厥者，不可下，此亡血，下之死</v>
      </c>
      <c r="B23" t="s">
        <v>3</v>
      </c>
      <c r="C23" t="s">
        <v>904</v>
      </c>
      <c r="D23" t="s">
        <v>955</v>
      </c>
    </row>
    <row r="24" spans="1:4" x14ac:dyDescent="0.25">
      <c r="A24" t="str">
        <f t="shared" si="0"/>
        <v>BMZ00348_发热而厥，七日下利者，为难治。</v>
      </c>
      <c r="B24" t="s">
        <v>3</v>
      </c>
      <c r="C24" t="s">
        <v>905</v>
      </c>
      <c r="D24" t="s">
        <v>956</v>
      </c>
    </row>
    <row r="25" spans="1:4" x14ac:dyDescent="0.25">
      <c r="A25" t="str">
        <f t="shared" si="0"/>
        <v>BMZ00349_伤寒，脉促，手足厥逆，可灸之。</v>
      </c>
      <c r="B25" t="s">
        <v>3</v>
      </c>
      <c r="C25" t="s">
        <v>906</v>
      </c>
      <c r="D25" t="s">
        <v>957</v>
      </c>
    </row>
    <row r="26" spans="1:4" x14ac:dyDescent="0.25">
      <c r="A26" t="str">
        <f t="shared" si="0"/>
        <v>BMZ00350_伤寒，脉滑而厥者，里有热，白虎汤主之。</v>
      </c>
      <c r="B26" t="s">
        <v>3</v>
      </c>
      <c r="C26" t="s">
        <v>907</v>
      </c>
      <c r="D26" t="s">
        <v>958</v>
      </c>
    </row>
    <row r="27" spans="1:4" x14ac:dyDescent="0.25">
      <c r="A27" t="str">
        <f t="shared" si="0"/>
        <v>BMZ00351_手足厥寒，脉细欲绝者，当归四逆汤主之。</v>
      </c>
      <c r="B27" t="s">
        <v>3</v>
      </c>
      <c r="C27" t="s">
        <v>908</v>
      </c>
      <c r="D27" t="s">
        <v>959</v>
      </c>
    </row>
    <row r="28" spans="1:4" x14ac:dyDescent="0.25">
      <c r="A28" t="str">
        <f t="shared" si="0"/>
        <v>BMZ00352_若其人内有久寒者，宜当归四逆加吴茱萸生姜汤。</v>
      </c>
      <c r="B28" t="s">
        <v>3</v>
      </c>
      <c r="C28" t="s">
        <v>909</v>
      </c>
      <c r="D28" t="s">
        <v>961</v>
      </c>
    </row>
    <row r="29" spans="1:4" x14ac:dyDescent="0.25">
      <c r="A29" t="str">
        <f t="shared" si="0"/>
        <v>BMZ00353_大汗出，热不去，内拘急，四肢疼，又下利厥逆而恶寒者，四逆汤主之。</v>
      </c>
      <c r="B29" t="s">
        <v>3</v>
      </c>
      <c r="C29" t="s">
        <v>910</v>
      </c>
      <c r="D29" t="s">
        <v>963</v>
      </c>
    </row>
    <row r="30" spans="1:4" x14ac:dyDescent="0.25">
      <c r="A30" t="str">
        <f t="shared" si="0"/>
        <v>BMZ00354_大汗，若大下利而厥冷者，四逆汤主之。</v>
      </c>
      <c r="B30" t="s">
        <v>3</v>
      </c>
      <c r="C30" t="s">
        <v>911</v>
      </c>
      <c r="D30" t="s">
        <v>964</v>
      </c>
    </row>
    <row r="31" spans="1:4" x14ac:dyDescent="0.25">
      <c r="A31" t="str">
        <f>CONCATENATE(C31,"_",D31)</f>
        <v>BMZ00355_病人手足厥冷，脉乍紧者，邪结在胸中，心下满而烦，饥不能食者，病在胸中，当须吐之，宜瓜蒂散。</v>
      </c>
      <c r="B31" t="s">
        <v>3</v>
      </c>
      <c r="C31" t="s">
        <v>912</v>
      </c>
      <c r="D31" t="s">
        <v>965</v>
      </c>
    </row>
    <row r="32" spans="1:4" x14ac:dyDescent="0.25">
      <c r="A32" t="str">
        <f>CONCATENATE(C32,"_",D32)</f>
        <v>BMZ00356_伤寒，厥而心下悸，宜先治水，当服茯苓甘草汤，却治其厥。不尔，水渍入胃，必作利也。</v>
      </c>
      <c r="B32" t="s">
        <v>3</v>
      </c>
      <c r="C32" t="s">
        <v>913</v>
      </c>
      <c r="D32" t="s">
        <v>966</v>
      </c>
    </row>
    <row r="33" spans="1:4" x14ac:dyDescent="0.25">
      <c r="A33" t="str">
        <f t="shared" ref="A33:A46" si="1">CONCATENATE(C33,"_",D33)</f>
        <v>BMZ00357_伤寒六七日，大下后，寸脉沉而迟，手足厥逆，下部脉不至，喉咽不利，唾脓血，泄利不止者，为难治，麻黄升麻汤主之。</v>
      </c>
      <c r="B33" t="s">
        <v>3</v>
      </c>
      <c r="C33" t="s">
        <v>914</v>
      </c>
      <c r="D33" t="s">
        <v>967</v>
      </c>
    </row>
    <row r="34" spans="1:4" x14ac:dyDescent="0.25">
      <c r="A34" t="str">
        <f t="shared" si="1"/>
        <v>BMZ00358_伤寒四五日，腹中痛，若转气下趣少腹者，此欲自利也。</v>
      </c>
      <c r="B34" t="s">
        <v>3</v>
      </c>
      <c r="C34" t="s">
        <v>915</v>
      </c>
      <c r="D34" t="s">
        <v>969</v>
      </c>
    </row>
    <row r="35" spans="1:4" x14ac:dyDescent="0.25">
      <c r="A35" t="str">
        <f t="shared" si="1"/>
        <v>BMZ00359_伤寒，本自寒下，医复吐下之，寒格，更逆吐下，若食入口即吐，干姜黄芩黄连人参汤主之。</v>
      </c>
      <c r="B35" t="s">
        <v>3</v>
      </c>
      <c r="C35" t="s">
        <v>916</v>
      </c>
      <c r="D35" t="s">
        <v>970</v>
      </c>
    </row>
    <row r="36" spans="1:4" x14ac:dyDescent="0.25">
      <c r="A36" t="str">
        <f t="shared" si="1"/>
        <v>BMZ00360_下利，有微热而渴，脉弱者，今自愈。</v>
      </c>
      <c r="B36" t="s">
        <v>3</v>
      </c>
      <c r="C36" t="s">
        <v>917</v>
      </c>
      <c r="D36" t="s">
        <v>972</v>
      </c>
    </row>
    <row r="37" spans="1:4" x14ac:dyDescent="0.25">
      <c r="A37" t="str">
        <f t="shared" si="1"/>
        <v>BMZ00361_下利，脉数，有微热汗出，今自愈。设复紧，为未解。</v>
      </c>
      <c r="B37" t="s">
        <v>3</v>
      </c>
      <c r="C37" t="s">
        <v>918</v>
      </c>
      <c r="D37" t="s">
        <v>973</v>
      </c>
    </row>
    <row r="38" spans="1:4" x14ac:dyDescent="0.25">
      <c r="A38" t="str">
        <f t="shared" si="1"/>
        <v>BMZ00362_下利，手足厥冷，无脉者，灸之不温，若脉不还，反微喘者，死。少阴负跌阳者，为顺也。</v>
      </c>
      <c r="B38" t="s">
        <v>3</v>
      </c>
      <c r="C38" t="s">
        <v>919</v>
      </c>
      <c r="D38" t="s">
        <v>974</v>
      </c>
    </row>
    <row r="39" spans="1:4" x14ac:dyDescent="0.25">
      <c r="A39" t="str">
        <f t="shared" si="1"/>
        <v>BMZ00363_下利，寸脉反浮数，尺中自涩者，必清脓血。</v>
      </c>
      <c r="B39" t="s">
        <v>3</v>
      </c>
      <c r="C39" t="s">
        <v>920</v>
      </c>
      <c r="D39" t="s">
        <v>975</v>
      </c>
    </row>
    <row r="40" spans="1:4" x14ac:dyDescent="0.25">
      <c r="A40" t="str">
        <f t="shared" si="1"/>
        <v>BMZ00364_下利清谷，不可攻表，汗出必胀满。</v>
      </c>
      <c r="B40" t="s">
        <v>3</v>
      </c>
      <c r="C40" t="s">
        <v>921</v>
      </c>
      <c r="D40" t="s">
        <v>976</v>
      </c>
    </row>
    <row r="41" spans="1:4" x14ac:dyDescent="0.25">
      <c r="A41" t="str">
        <f t="shared" si="1"/>
        <v>BMZ00365_下利，脉沉弦者，下重也；脉大者，为未止；脉微弱数者，为欲自止，虽发热，不死。</v>
      </c>
      <c r="B41" t="s">
        <v>3</v>
      </c>
      <c r="C41" t="s">
        <v>922</v>
      </c>
      <c r="D41" t="s">
        <v>977</v>
      </c>
    </row>
    <row r="42" spans="1:4" x14ac:dyDescent="0.25">
      <c r="A42" t="str">
        <f t="shared" si="1"/>
        <v>BMZ00366_下利，脉沉而迟，其人面少赤，身有微热，下利清谷者，必郁冒，汗出而解，病人必微厥。所以然者，其面戴阳，下虚故也。</v>
      </c>
      <c r="B42" t="s">
        <v>3</v>
      </c>
      <c r="C42" t="s">
        <v>923</v>
      </c>
      <c r="D42" t="s">
        <v>978</v>
      </c>
    </row>
    <row r="43" spans="1:4" x14ac:dyDescent="0.25">
      <c r="A43" t="str">
        <f t="shared" si="1"/>
        <v>BMZ00367_下利，脉数而渴者，今自愈。设不差，必清脓血，以有热故也。</v>
      </c>
      <c r="B43" t="s">
        <v>3</v>
      </c>
      <c r="C43" t="s">
        <v>924</v>
      </c>
      <c r="D43" t="s">
        <v>979</v>
      </c>
    </row>
    <row r="44" spans="1:4" x14ac:dyDescent="0.25">
      <c r="A44" t="str">
        <f t="shared" si="1"/>
        <v>BMZ00368_下利后，脉绝，手足厥冷，晬时脉还，手足温者，生；脉不还者，死。</v>
      </c>
      <c r="B44" t="s">
        <v>3</v>
      </c>
      <c r="C44" t="s">
        <v>925</v>
      </c>
      <c r="D44" t="s">
        <v>980</v>
      </c>
    </row>
    <row r="45" spans="1:4" x14ac:dyDescent="0.25">
      <c r="A45" t="str">
        <f t="shared" si="1"/>
        <v>BMZ00369_伤寒，下利，日十余行，脉反实者，死。</v>
      </c>
      <c r="B45" t="s">
        <v>3</v>
      </c>
      <c r="C45" t="s">
        <v>926</v>
      </c>
      <c r="D45" t="s">
        <v>981</v>
      </c>
    </row>
    <row r="46" spans="1:4" x14ac:dyDescent="0.25">
      <c r="A46" t="str">
        <f t="shared" si="1"/>
        <v>BMZ00370_下利清谷，里寒外热，汗出而厥者，通脉四逆汤主之。</v>
      </c>
      <c r="B46" t="s">
        <v>3</v>
      </c>
      <c r="C46" t="s">
        <v>927</v>
      </c>
      <c r="D46" t="s">
        <v>982</v>
      </c>
    </row>
    <row r="47" spans="1:4" x14ac:dyDescent="0.25">
      <c r="A47" t="str">
        <f t="shared" ref="A47:A50" si="2">CONCATENATE(C47,"_",D47)</f>
        <v>BMZ00371_热利下重者，白头翁汤主之。</v>
      </c>
      <c r="B47" t="s">
        <v>3</v>
      </c>
      <c r="C47" t="s">
        <v>984</v>
      </c>
      <c r="D47" t="s">
        <v>983</v>
      </c>
    </row>
    <row r="48" spans="1:4" x14ac:dyDescent="0.25">
      <c r="A48" t="str">
        <f t="shared" si="2"/>
        <v>BMZ00372_下利，腹胀满，身体疼痛者，先温其里，乃攻其表，温里宜四逆汤，攻表宜桂枝汤。</v>
      </c>
      <c r="B48" t="s">
        <v>3</v>
      </c>
      <c r="C48" t="s">
        <v>985</v>
      </c>
      <c r="D48" t="s">
        <v>989</v>
      </c>
    </row>
    <row r="49" spans="1:4" x14ac:dyDescent="0.25">
      <c r="A49" t="str">
        <f t="shared" si="2"/>
        <v>BMZ00373_下利，欲饮水者，以有热故也，白头翁汤主之。</v>
      </c>
      <c r="B49" t="s">
        <v>3</v>
      </c>
      <c r="C49" t="s">
        <v>986</v>
      </c>
      <c r="D49" t="s">
        <v>990</v>
      </c>
    </row>
    <row r="50" spans="1:4" x14ac:dyDescent="0.25">
      <c r="A50" t="str">
        <f t="shared" si="2"/>
        <v>BMZ00374_下利，谵语者，有燥屎也，宜小承气汤。</v>
      </c>
      <c r="B50" t="s">
        <v>3</v>
      </c>
      <c r="C50" t="s">
        <v>987</v>
      </c>
      <c r="D50" t="s">
        <v>991</v>
      </c>
    </row>
    <row r="51" spans="1:4" x14ac:dyDescent="0.25">
      <c r="A51" t="str">
        <f t="shared" ref="A51:A57" si="3">CONCATENATE(C51,"_",D51)</f>
        <v>BMZ00375_下利后，更烦，按之心下濡者，为虚烦也，宜栀子豉汤。</v>
      </c>
      <c r="B51" t="s">
        <v>3</v>
      </c>
      <c r="C51" t="s">
        <v>999</v>
      </c>
      <c r="D51" t="s">
        <v>992</v>
      </c>
    </row>
    <row r="52" spans="1:4" x14ac:dyDescent="0.25">
      <c r="A52" t="str">
        <f t="shared" si="3"/>
        <v>BMZ00376_呕家，有痈脓者，不可治呕，脓尽自愈。</v>
      </c>
      <c r="B52" t="s">
        <v>3</v>
      </c>
      <c r="C52" t="s">
        <v>1000</v>
      </c>
      <c r="D52" t="s">
        <v>993</v>
      </c>
    </row>
    <row r="53" spans="1:4" x14ac:dyDescent="0.25">
      <c r="A53" t="str">
        <f t="shared" si="3"/>
        <v>BMZ00377_呕而脉弱，小便复利，身有微热，见厥者难治，四逆汤主之。</v>
      </c>
      <c r="B53" t="s">
        <v>3</v>
      </c>
      <c r="C53" t="s">
        <v>1001</v>
      </c>
      <c r="D53" t="s">
        <v>994</v>
      </c>
    </row>
    <row r="54" spans="1:4" x14ac:dyDescent="0.25">
      <c r="A54" t="str">
        <f t="shared" si="3"/>
        <v>BMZ00378_干呕，吐涎沫，头痛者，吴茱萸汤主之。</v>
      </c>
      <c r="B54" t="s">
        <v>3</v>
      </c>
      <c r="C54" t="s">
        <v>1002</v>
      </c>
      <c r="D54" t="s">
        <v>995</v>
      </c>
    </row>
    <row r="55" spans="1:4" x14ac:dyDescent="0.25">
      <c r="A55" t="str">
        <f t="shared" si="3"/>
        <v>BMZ00379_呕而发热者，小柴胡汤主之。</v>
      </c>
      <c r="B55" t="s">
        <v>3</v>
      </c>
      <c r="C55" t="s">
        <v>1003</v>
      </c>
      <c r="D55" t="s">
        <v>996</v>
      </c>
    </row>
    <row r="56" spans="1:4" x14ac:dyDescent="0.25">
      <c r="A56" t="str">
        <f t="shared" si="3"/>
        <v>BMZ00380_伤寒，大吐、大下之，极虚，复极汗者，其人外气佛郁，复与之水，以发其汗，因得哕，所以然者，胃中寒冷故也。</v>
      </c>
      <c r="B56" t="s">
        <v>3</v>
      </c>
      <c r="C56" t="s">
        <v>1004</v>
      </c>
      <c r="D56" t="s">
        <v>997</v>
      </c>
    </row>
    <row r="57" spans="1:4" x14ac:dyDescent="0.25">
      <c r="A57" t="str">
        <f t="shared" si="3"/>
        <v>BMZ00381_伤寒，哕而腹满，视其前后，知何部不利，利之即愈。</v>
      </c>
      <c r="B57" t="s">
        <v>3</v>
      </c>
      <c r="C57" t="s">
        <v>1005</v>
      </c>
      <c r="D57" t="s">
        <v>998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ED98-C4EB-44FE-89D7-1448BEC30667}">
  <dimension ref="A1:I7"/>
  <sheetViews>
    <sheetView workbookViewId="0">
      <selection activeCell="D63" sqref="D63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9" x14ac:dyDescent="0.25">
      <c r="A1" t="s">
        <v>0</v>
      </c>
      <c r="B1" t="s">
        <v>1</v>
      </c>
      <c r="C1" t="s">
        <v>45</v>
      </c>
      <c r="D1" s="4" t="s">
        <v>318</v>
      </c>
      <c r="F1" t="s">
        <v>363</v>
      </c>
      <c r="G1">
        <f>COUNTA(D2:D2)</f>
        <v>1</v>
      </c>
      <c r="I1" t="s">
        <v>894</v>
      </c>
    </row>
    <row r="2" spans="1:9" x14ac:dyDescent="0.25">
      <c r="A2" t="str">
        <f t="shared" ref="A2:A7" si="0">CONCATENATE(C2,"_",D2)</f>
        <v>FJ00104_乌梅丸</v>
      </c>
      <c r="B2" t="s">
        <v>48</v>
      </c>
      <c r="C2" t="s">
        <v>883</v>
      </c>
      <c r="D2" t="s">
        <v>946</v>
      </c>
    </row>
    <row r="3" spans="1:9" x14ac:dyDescent="0.25">
      <c r="A3" t="str">
        <f t="shared" si="0"/>
        <v>FJ00105_当归四逆汤</v>
      </c>
      <c r="B3" t="s">
        <v>48</v>
      </c>
      <c r="C3" t="s">
        <v>884</v>
      </c>
      <c r="D3" t="s">
        <v>960</v>
      </c>
    </row>
    <row r="4" spans="1:9" x14ac:dyDescent="0.25">
      <c r="A4" t="str">
        <f t="shared" si="0"/>
        <v>FJ00106_当归四逆加吴茱萸生姜汤</v>
      </c>
      <c r="B4" t="s">
        <v>48</v>
      </c>
      <c r="C4" t="s">
        <v>885</v>
      </c>
      <c r="D4" t="s">
        <v>962</v>
      </c>
    </row>
    <row r="5" spans="1:9" x14ac:dyDescent="0.25">
      <c r="A5" t="str">
        <f t="shared" si="0"/>
        <v>FJ00107_麻黄升麻汤</v>
      </c>
      <c r="B5" t="s">
        <v>48</v>
      </c>
      <c r="C5" t="s">
        <v>886</v>
      </c>
      <c r="D5" t="s">
        <v>968</v>
      </c>
    </row>
    <row r="6" spans="1:9" x14ac:dyDescent="0.25">
      <c r="A6" t="str">
        <f t="shared" si="0"/>
        <v>FJ00108_干姜黄芩黄连人参汤</v>
      </c>
      <c r="B6" t="s">
        <v>48</v>
      </c>
      <c r="C6" t="s">
        <v>887</v>
      </c>
      <c r="D6" t="s">
        <v>971</v>
      </c>
    </row>
    <row r="7" spans="1:9" x14ac:dyDescent="0.25">
      <c r="A7" t="str">
        <f t="shared" si="0"/>
        <v>FJ00109_白头翁汤</v>
      </c>
      <c r="B7" t="s">
        <v>48</v>
      </c>
      <c r="C7" t="s">
        <v>888</v>
      </c>
      <c r="D7" t="s">
        <v>988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82071-298E-414C-AECF-4B7CB7CB4796}">
  <sheetPr>
    <outlinePr summaryBelow="0"/>
  </sheetPr>
  <dimension ref="A1:M11"/>
  <sheetViews>
    <sheetView workbookViewId="0">
      <selection activeCell="A12" sqref="A12:XFD57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F1" t="s">
        <v>894</v>
      </c>
      <c r="L1" t="s">
        <v>364</v>
      </c>
      <c r="M1">
        <f>COUNTA(D2:D9)</f>
        <v>8</v>
      </c>
    </row>
    <row r="2" spans="1:13" ht="18.75" customHeight="1" x14ac:dyDescent="0.25">
      <c r="A2" t="str">
        <f>CONCATENATE(C2,"_",D2)</f>
        <v>BMZ00382_问曰：病有霍乱者何？答曰：呕吐而利，此名霍乱。</v>
      </c>
      <c r="B2" t="s">
        <v>3</v>
      </c>
      <c r="C2" t="s">
        <v>1007</v>
      </c>
      <c r="D2" t="s">
        <v>1024</v>
      </c>
    </row>
    <row r="3" spans="1:13" ht="18.75" customHeight="1" x14ac:dyDescent="0.25">
      <c r="A3" t="str">
        <f t="shared" ref="A3:A11" si="0">CONCATENATE(C3,"_",D3)</f>
        <v>BMZ00383_问曰：病发热，头痛，身疼，恶寒，吐利者，此属何病？答曰：此名霍乱。霍乱自吐下，又利止，复更发热也。</v>
      </c>
      <c r="B3" t="s">
        <v>3</v>
      </c>
      <c r="C3" t="s">
        <v>1008</v>
      </c>
      <c r="D3" t="s">
        <v>1025</v>
      </c>
    </row>
    <row r="4" spans="1:13" ht="18.75" customHeight="1" x14ac:dyDescent="0.25">
      <c r="A4" t="str">
        <f t="shared" si="0"/>
        <v>BMZ00384_伤寒，其脉微涩者，本是霍乱，今是伤寒，却四五日，至阴经上，转入阴，必利；本呕，下利者，不可治也。欲似大便，而反失气，仍不利者，此属阳明也。便必硬，十三日愈。所以然者，经尽故也。下利后，当便鞕，鞕则能食者愈。今反不能食，到后经中，颇能食，复过一经能食，过之一日当愈；不愈者，不属阳明也。</v>
      </c>
      <c r="B4" t="s">
        <v>3</v>
      </c>
      <c r="C4" t="s">
        <v>1009</v>
      </c>
      <c r="D4" t="s">
        <v>1026</v>
      </c>
    </row>
    <row r="5" spans="1:13" ht="18.75" customHeight="1" x14ac:dyDescent="0.25">
      <c r="A5" t="str">
        <f t="shared" si="0"/>
        <v>BMZ00385_恶寒，脉微而复利，利止，亡血也，四逆加人参汤主之。</v>
      </c>
      <c r="B5" t="s">
        <v>3</v>
      </c>
      <c r="C5" t="s">
        <v>1010</v>
      </c>
      <c r="D5" t="s">
        <v>1027</v>
      </c>
    </row>
    <row r="6" spans="1:13" ht="18.75" customHeight="1" x14ac:dyDescent="0.25">
      <c r="A6" t="str">
        <f t="shared" si="0"/>
        <v>BMZ00386_霍乱，头痛，发热，身疼痛，热多欲饮水者，五苓散主之；寒多不用水者，理中丸主之。</v>
      </c>
      <c r="B6" t="s">
        <v>3</v>
      </c>
      <c r="C6" t="s">
        <v>1011</v>
      </c>
      <c r="D6" t="s">
        <v>1029</v>
      </c>
    </row>
    <row r="7" spans="1:13" ht="18.75" customHeight="1" x14ac:dyDescent="0.25">
      <c r="A7" t="str">
        <f t="shared" si="0"/>
        <v>BMZ00387_吐利止而身痛不休者，当消息和解其外，宜桂枝汤小和之。</v>
      </c>
      <c r="B7" t="s">
        <v>3</v>
      </c>
      <c r="C7" t="s">
        <v>1012</v>
      </c>
      <c r="D7" t="s">
        <v>1031</v>
      </c>
    </row>
    <row r="8" spans="1:13" ht="18.75" customHeight="1" x14ac:dyDescent="0.25">
      <c r="A8" t="str">
        <f t="shared" si="0"/>
        <v>BMZ00388_吐利，汗出，发热，恶寒，四肢拘急，手足厥冷者，四逆汤主之。</v>
      </c>
      <c r="B8" t="s">
        <v>3</v>
      </c>
      <c r="C8" t="s">
        <v>1013</v>
      </c>
      <c r="D8" t="s">
        <v>1032</v>
      </c>
    </row>
    <row r="9" spans="1:13" ht="18.75" customHeight="1" x14ac:dyDescent="0.25">
      <c r="A9" t="str">
        <f t="shared" si="0"/>
        <v>BMZ00389_既吐且利，小便复利，而大汗出，下利清谷，内寒外热，脉微欲绝者，四逆汤主之。</v>
      </c>
      <c r="B9" t="s">
        <v>3</v>
      </c>
      <c r="C9" t="s">
        <v>1014</v>
      </c>
      <c r="D9" t="s">
        <v>1033</v>
      </c>
    </row>
    <row r="10" spans="1:13" x14ac:dyDescent="0.25">
      <c r="A10" t="str">
        <f t="shared" si="0"/>
        <v>BMZ00390_吐已下断，汗出而厥，四肢拘急不解，脉微欲绝者，通脉四逆加猪胆汤主之。</v>
      </c>
      <c r="B10" t="s">
        <v>3</v>
      </c>
      <c r="C10" t="s">
        <v>1015</v>
      </c>
      <c r="D10" t="s">
        <v>1034</v>
      </c>
    </row>
    <row r="11" spans="1:13" x14ac:dyDescent="0.25">
      <c r="A11" t="str">
        <f t="shared" si="0"/>
        <v>BMZ00391_吐利，发汗，脉平，小烦者，以新虚，不胜谷气故也。</v>
      </c>
      <c r="B11" t="s">
        <v>3</v>
      </c>
      <c r="C11" t="s">
        <v>1016</v>
      </c>
      <c r="D11" t="s">
        <v>1036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6C21-B671-468E-A88B-DC1DC7C9EE5D}">
  <dimension ref="A1:I4"/>
  <sheetViews>
    <sheetView workbookViewId="0">
      <selection activeCell="A12" sqref="A12:XFD57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9" x14ac:dyDescent="0.25">
      <c r="A1" t="s">
        <v>0</v>
      </c>
      <c r="B1" t="s">
        <v>1</v>
      </c>
      <c r="C1" t="s">
        <v>45</v>
      </c>
      <c r="D1" s="4" t="s">
        <v>318</v>
      </c>
      <c r="F1" t="s">
        <v>363</v>
      </c>
      <c r="G1">
        <f>COUNTA(D2:D2)</f>
        <v>1</v>
      </c>
      <c r="I1" t="s">
        <v>1006</v>
      </c>
    </row>
    <row r="2" spans="1:9" x14ac:dyDescent="0.25">
      <c r="A2" t="str">
        <f t="shared" ref="A2:A4" si="0">CONCATENATE(C2,"_",D2)</f>
        <v>FJ00110_四逆加人参汤</v>
      </c>
      <c r="B2" t="s">
        <v>48</v>
      </c>
      <c r="C2" t="s">
        <v>889</v>
      </c>
      <c r="D2" t="s">
        <v>1028</v>
      </c>
    </row>
    <row r="3" spans="1:9" x14ac:dyDescent="0.25">
      <c r="A3" t="str">
        <f t="shared" si="0"/>
        <v>FJ00111_理中丸</v>
      </c>
      <c r="B3" t="s">
        <v>48</v>
      </c>
      <c r="C3" t="s">
        <v>890</v>
      </c>
      <c r="D3" t="s">
        <v>1030</v>
      </c>
    </row>
    <row r="4" spans="1:9" x14ac:dyDescent="0.25">
      <c r="A4" t="str">
        <f t="shared" si="0"/>
        <v>FJ00112_通脉四逆加猪胆汤</v>
      </c>
      <c r="B4" t="s">
        <v>48</v>
      </c>
      <c r="C4" t="s">
        <v>928</v>
      </c>
      <c r="D4" t="s">
        <v>1035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59"/>
  <sheetViews>
    <sheetView topLeftCell="A22" workbookViewId="0">
      <selection activeCell="B31" sqref="B31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4" ht="18.75" customHeight="1" x14ac:dyDescent="0.25">
      <c r="A1" t="s">
        <v>0</v>
      </c>
      <c r="B1" t="s">
        <v>1</v>
      </c>
      <c r="C1" t="s">
        <v>4</v>
      </c>
      <c r="D1" s="4" t="s">
        <v>44</v>
      </c>
    </row>
    <row r="2" spans="1:4" ht="18.75" customHeight="1" x14ac:dyDescent="0.25">
      <c r="A2" t="str">
        <f>CONCATENATE(C2,"_",D2)</f>
        <v>BMZ002_太阳病，发热，汗出，恶风，脉缓者，名为中风。</v>
      </c>
      <c r="B2" t="s">
        <v>3</v>
      </c>
      <c r="C2" t="s">
        <v>5</v>
      </c>
      <c r="D2" t="s">
        <v>6</v>
      </c>
    </row>
    <row r="3" spans="1:4" ht="18.75" customHeight="1" x14ac:dyDescent="0.25">
      <c r="A3" t="str">
        <f t="shared" ref="A3:A30" si="0">CONCATENATE(C3,"_",D3)</f>
        <v>BMZ003_太阳病，或已发热，或未发热，必恶寒，体痛，呕逆，脉阴阳俱紧者，名为伤寒。</v>
      </c>
      <c r="B3" t="s">
        <v>3</v>
      </c>
      <c r="C3" t="s">
        <v>7</v>
      </c>
      <c r="D3" t="s">
        <v>8</v>
      </c>
    </row>
    <row r="4" spans="1:4" ht="18.75" customHeight="1" x14ac:dyDescent="0.25">
      <c r="A4" t="str">
        <f t="shared" si="0"/>
        <v>BMZ004_伤寒一日，太阳受之，脉若静者，为不传；颇欲吐，若躁烦，脉数急者，为传也。</v>
      </c>
      <c r="B4" t="s">
        <v>3</v>
      </c>
      <c r="C4" t="s">
        <v>9</v>
      </c>
      <c r="D4" t="s">
        <v>10</v>
      </c>
    </row>
    <row r="5" spans="1:4" ht="18.75" customHeight="1" x14ac:dyDescent="0.25">
      <c r="A5" t="str">
        <f t="shared" si="0"/>
        <v>BMZ005_伤寒二三日，阳明、少阳证不见者，为不传也。</v>
      </c>
      <c r="B5" t="s">
        <v>3</v>
      </c>
      <c r="C5" t="s">
        <v>11</v>
      </c>
      <c r="D5" t="s">
        <v>12</v>
      </c>
    </row>
    <row r="6" spans="1:4" ht="18.75" customHeight="1" x14ac:dyDescent="0.25">
      <c r="A6" t="str">
        <f t="shared" si="0"/>
        <v>BMZ006_太阳病，发热而渴，不恶寒者，为温病。若发汗已，身灼热者，名风温。风温为病，脉阴阳俱浮，自汗出，身重，多眠睡，鼻息必鼾，语言难出。若被下者，小便不利，直视失溲；若被火者，微发黄色，剧则如惊痫，时瘛疭，若火熏之。一逆尚引日，再逆促命期。</v>
      </c>
      <c r="B6" t="s">
        <v>3</v>
      </c>
      <c r="C6" t="s">
        <v>13</v>
      </c>
      <c r="D6" t="s">
        <v>14</v>
      </c>
    </row>
    <row r="7" spans="1:4" ht="18.75" customHeight="1" x14ac:dyDescent="0.25">
      <c r="A7" t="str">
        <f t="shared" si="0"/>
        <v>BMZ007_病有发热恶寒者，发于阳也；无热恶寒者，发于阴也。发于阳，七日愈；发于阴，六日愈。以阳数七、阴数六故也。</v>
      </c>
      <c r="B7" t="s">
        <v>3</v>
      </c>
      <c r="C7" t="s">
        <v>15</v>
      </c>
      <c r="D7" t="s">
        <v>16</v>
      </c>
    </row>
    <row r="8" spans="1:4" ht="18.75" customHeight="1" x14ac:dyDescent="0.25">
      <c r="A8" t="str">
        <f t="shared" si="0"/>
        <v>BMZ008_太阳病，头痛至七日以上自愈者，以行其经尽故也。若欲作再经者，针足阳明，使经不传则愈。</v>
      </c>
      <c r="B8" t="s">
        <v>3</v>
      </c>
      <c r="C8" t="s">
        <v>17</v>
      </c>
      <c r="D8" t="s">
        <v>18</v>
      </c>
    </row>
    <row r="9" spans="1:4" ht="18.75" customHeight="1" x14ac:dyDescent="0.25">
      <c r="A9" t="str">
        <f t="shared" si="0"/>
        <v>BMZ009_太阳病，欲解时，从巳至未上。</v>
      </c>
      <c r="B9" t="s">
        <v>3</v>
      </c>
      <c r="C9" t="s">
        <v>19</v>
      </c>
      <c r="D9" t="s">
        <v>20</v>
      </c>
    </row>
    <row r="10" spans="1:4" ht="18.75" customHeight="1" x14ac:dyDescent="0.25">
      <c r="A10" t="str">
        <f t="shared" si="0"/>
        <v>BMZ010_风家，表解而不了了者，十二日愈。</v>
      </c>
      <c r="B10" t="s">
        <v>3</v>
      </c>
      <c r="C10" t="s">
        <v>21</v>
      </c>
      <c r="D10" t="s">
        <v>22</v>
      </c>
    </row>
    <row r="11" spans="1:4" ht="18.75" customHeight="1" x14ac:dyDescent="0.25">
      <c r="A11" t="str">
        <f t="shared" si="0"/>
        <v>BMZ011_病人身大热，反欲得衣者，热在皮肤，寒在骨髓也；身大寒，反不欲近衣者，寒在皮肤，热在骨髓也。</v>
      </c>
      <c r="B11" t="s">
        <v>3</v>
      </c>
      <c r="C11" t="s">
        <v>23</v>
      </c>
      <c r="D11" t="s">
        <v>24</v>
      </c>
    </row>
    <row r="12" spans="1:4" ht="18.75" customHeight="1" x14ac:dyDescent="0.25">
      <c r="A12" t="str">
        <f t="shared" si="0"/>
        <v>BMZ012_太阳中风，阳浮而阴弱，阳浮者，热自发；阴弱者，汗自出。啬啬恶寒，浙浙恶风，翕翕发热，鼻鸣干呕者，桂枝汤主之。</v>
      </c>
      <c r="B12" t="s">
        <v>3</v>
      </c>
      <c r="C12" t="s">
        <v>25</v>
      </c>
      <c r="D12" t="s">
        <v>47</v>
      </c>
    </row>
    <row r="13" spans="1:4" ht="18.75" customHeight="1" x14ac:dyDescent="0.25">
      <c r="A13" t="str">
        <f t="shared" si="0"/>
        <v>BMZ013_太阳病，头痛，发热，汗出，恶风，桂枝汤主之。</v>
      </c>
      <c r="B13" t="s">
        <v>3</v>
      </c>
      <c r="C13" t="s">
        <v>26</v>
      </c>
      <c r="D13" t="s">
        <v>50</v>
      </c>
    </row>
    <row r="14" spans="1:4" ht="18.75" customHeight="1" x14ac:dyDescent="0.25">
      <c r="A14" t="str">
        <f t="shared" si="0"/>
        <v>BMZ014_太阳病，项背强几几，反汗出恶风者，桂枝加葛根汤主之。</v>
      </c>
      <c r="B14" t="s">
        <v>3</v>
      </c>
      <c r="C14" t="s">
        <v>27</v>
      </c>
      <c r="D14" t="s">
        <v>51</v>
      </c>
    </row>
    <row r="15" spans="1:4" ht="18.75" customHeight="1" x14ac:dyDescent="0.25">
      <c r="A15" t="str">
        <f t="shared" si="0"/>
        <v>BMZ015_太阳病，下之后，其气上冲者，可与桂枝汤，方用前法；若不上冲者，不得与之。</v>
      </c>
      <c r="B15" t="s">
        <v>3</v>
      </c>
      <c r="C15" t="s">
        <v>28</v>
      </c>
      <c r="D15" t="s">
        <v>53</v>
      </c>
    </row>
    <row r="16" spans="1:4" ht="18.75" customHeight="1" x14ac:dyDescent="0.25">
      <c r="A16" t="str">
        <f t="shared" si="0"/>
        <v>BMZ016_太阳病三日，已发汗，若吐、若下、若温针，仍不解者，此为坏病，桂枝不中与之也。观其脉证，知犯何逆，随证治之。桂枝本为解肌，若其人脉浮紧，发热汗不出者，不可与之也。常须识此，勿令误也。</v>
      </c>
      <c r="B16" t="s">
        <v>3</v>
      </c>
      <c r="C16" t="s">
        <v>29</v>
      </c>
      <c r="D16" t="s">
        <v>54</v>
      </c>
    </row>
    <row r="17" spans="1:4" ht="18.75" customHeight="1" x14ac:dyDescent="0.25">
      <c r="A17" t="str">
        <f t="shared" si="0"/>
        <v>BMZ017_若酒客病，不可与桂枝汤，得之则呕，以酒客不喜甘故也。</v>
      </c>
      <c r="B17" t="s">
        <v>3</v>
      </c>
      <c r="C17" t="s">
        <v>30</v>
      </c>
      <c r="D17" t="s">
        <v>55</v>
      </c>
    </row>
    <row r="18" spans="1:4" ht="18.75" customHeight="1" x14ac:dyDescent="0.25">
      <c r="A18" t="str">
        <f t="shared" si="0"/>
        <v>BMZ018_喘家，作桂枝汤加厚朴杏子佳。</v>
      </c>
      <c r="B18" t="s">
        <v>3</v>
      </c>
      <c r="C18" t="s">
        <v>31</v>
      </c>
      <c r="D18" t="s">
        <v>56</v>
      </c>
    </row>
    <row r="19" spans="1:4" ht="18.75" customHeight="1" x14ac:dyDescent="0.25">
      <c r="A19" t="str">
        <f t="shared" si="0"/>
        <v>BMZ019_凡服桂枝汤吐者，其后必吐脓血也。</v>
      </c>
      <c r="B19" t="s">
        <v>3</v>
      </c>
      <c r="C19" t="s">
        <v>32</v>
      </c>
      <c r="D19" t="s">
        <v>58</v>
      </c>
    </row>
    <row r="20" spans="1:4" ht="18.75" customHeight="1" x14ac:dyDescent="0.25">
      <c r="A20" t="str">
        <f t="shared" si="0"/>
        <v>BMZ020_太阳病，发汗，遂漏不止，其人恶风，小便难，四肢微急，难以屈伸者，桂枝加附子汤主之。</v>
      </c>
      <c r="B20" t="s">
        <v>3</v>
      </c>
      <c r="C20" t="s">
        <v>33</v>
      </c>
      <c r="D20" t="s">
        <v>59</v>
      </c>
    </row>
    <row r="21" spans="1:4" ht="18.75" customHeight="1" x14ac:dyDescent="0.25">
      <c r="A21" t="str">
        <f t="shared" si="0"/>
        <v>BMZ021_太阳病，下之后，脉促胸满者，桂枝去芍药汤主之。</v>
      </c>
      <c r="B21" t="s">
        <v>3</v>
      </c>
      <c r="C21" t="s">
        <v>34</v>
      </c>
      <c r="D21" t="s">
        <v>61</v>
      </c>
    </row>
    <row r="22" spans="1:4" ht="18.75" customHeight="1" x14ac:dyDescent="0.25">
      <c r="A22" t="str">
        <f t="shared" si="0"/>
        <v>BMZ022_若微，寒者，桂枝去芍药加附子汤主之。</v>
      </c>
      <c r="B22" t="s">
        <v>3</v>
      </c>
      <c r="C22" t="s">
        <v>35</v>
      </c>
      <c r="D22" t="s">
        <v>63</v>
      </c>
    </row>
    <row r="23" spans="1:4" ht="18.75" customHeight="1" x14ac:dyDescent="0.25">
      <c r="A23" t="str">
        <f t="shared" si="0"/>
        <v>BMZ023_太阳病，得之八九日，如疟状，发热恶寒，热多寒少，其人不呕，清便欲自可，一日二三度发。脉微缓者，为欲愈也；脉微而恶寒者，此阴阳俱虚，不可更发汗、更下、更吐也；面色反有热色者，未欲解也，以其不能得小汗出，身必痒，宜桂枝麻黄各半汤。</v>
      </c>
      <c r="B23" t="s">
        <v>3</v>
      </c>
      <c r="C23" t="s">
        <v>36</v>
      </c>
      <c r="D23" t="s">
        <v>65</v>
      </c>
    </row>
    <row r="24" spans="1:4" ht="18.75" customHeight="1" x14ac:dyDescent="0.25">
      <c r="A24" t="str">
        <f t="shared" si="0"/>
        <v>BMZ024_太阳病，初服桂枝汤，反烦不解者，先刺风池、风府，却与桂枝汤则愈。</v>
      </c>
      <c r="B24" t="s">
        <v>3</v>
      </c>
      <c r="C24" t="s">
        <v>37</v>
      </c>
      <c r="D24" t="s">
        <v>67</v>
      </c>
    </row>
    <row r="25" spans="1:4" ht="18.75" customHeight="1" x14ac:dyDescent="0.25">
      <c r="A25" t="str">
        <f t="shared" si="0"/>
        <v>BMZ025_服桂枝汤，大汗出，脉洪大者，与桂枝汤，如前法。若形似疟，一日再发者，汗出必解，宜桂枝二麻黄一汤。</v>
      </c>
      <c r="B25" t="s">
        <v>3</v>
      </c>
      <c r="C25" t="s">
        <v>38</v>
      </c>
      <c r="D25" t="s">
        <v>68</v>
      </c>
    </row>
    <row r="26" spans="1:4" ht="18.75" customHeight="1" x14ac:dyDescent="0.25">
      <c r="A26" t="str">
        <f t="shared" si="0"/>
        <v>BMZ026_服桂枝汤，大汗出后，大烦渴不解，脉洪大者，白虎加人参汤主之。</v>
      </c>
      <c r="B26" t="s">
        <v>3</v>
      </c>
      <c r="C26" t="s">
        <v>39</v>
      </c>
      <c r="D26" t="s">
        <v>70</v>
      </c>
    </row>
    <row r="27" spans="1:4" ht="18.75" customHeight="1" x14ac:dyDescent="0.25">
      <c r="A27" t="str">
        <f t="shared" si="0"/>
        <v>BMZ027_太阳病，发热恶寒，热多寒少。脉微弱者，此无阳也，不可发汗。宜桂枝二越婢一汤。</v>
      </c>
      <c r="B27" t="s">
        <v>3</v>
      </c>
      <c r="C27" t="s">
        <v>40</v>
      </c>
      <c r="D27" t="s">
        <v>72</v>
      </c>
    </row>
    <row r="28" spans="1:4" ht="18.75" customHeight="1" x14ac:dyDescent="0.25">
      <c r="A28" t="str">
        <f t="shared" si="0"/>
        <v>BMZ028_服桂枝汤，或下之，仍头项强痛，翕翕发热，无汗，心下满微痛，小便不利者，桂枝去桂加茯苓白术汤主之。</v>
      </c>
      <c r="B28" t="s">
        <v>3</v>
      </c>
      <c r="C28" t="s">
        <v>41</v>
      </c>
      <c r="D28" t="s">
        <v>74</v>
      </c>
    </row>
    <row r="29" spans="1:4" ht="18.75" customHeight="1" x14ac:dyDescent="0.25">
      <c r="A29" t="str">
        <f t="shared" si="0"/>
        <v>BMZ029_伤寒，脉浮，自汗出，小便数，心烦，微恶寒，脚挛急，反与桂枝，欲攻其表，此误也。得之便厥，咽中干，烦躁，吐逆者，作甘草干姜汤与之，以复其阳；若厥愈足温者，更作芍药甘草汤与之，其脚即伸；若胃气不和，谵语者，少与调胃承气汤；若重发汗，复加烧针者，四逆汤主之。</v>
      </c>
      <c r="B29" t="s">
        <v>3</v>
      </c>
      <c r="C29" t="s">
        <v>42</v>
      </c>
      <c r="D29" t="s">
        <v>76</v>
      </c>
    </row>
    <row r="30" spans="1:4" ht="18.75" customHeight="1" x14ac:dyDescent="0.25">
      <c r="A30" t="str">
        <f t="shared" si="0"/>
        <v>BMZ030_厥逆，咽中干，烦躁，阳明内结，谵语烦乱，更饮甘草干姜汤，夜半阳气还，两足当热。胫尚微拘急，重与芍药甘草汤，尔乃胫伸。以承气汤微溏，则止其谵语，故知病可愈。</v>
      </c>
      <c r="B30" t="s">
        <v>3</v>
      </c>
      <c r="C30" t="s">
        <v>43</v>
      </c>
      <c r="D30" t="s">
        <v>81</v>
      </c>
    </row>
    <row r="31" spans="1:4" x14ac:dyDescent="0.25">
      <c r="A31" t="str">
        <f>CONCATENATE(C31,"_",D31)</f>
        <v>BMZ002_太阳病，发热，汗出，恶风，脉缓者，名为中风。</v>
      </c>
      <c r="B31" t="s">
        <v>82</v>
      </c>
      <c r="C31" t="s">
        <v>5</v>
      </c>
      <c r="D31" t="s">
        <v>6</v>
      </c>
    </row>
    <row r="32" spans="1:4" x14ac:dyDescent="0.25">
      <c r="A32" t="str">
        <f t="shared" ref="A32:A59" si="1">CONCATENATE(C32,"_",D32)</f>
        <v>BMZ003_太阳病，或已发热，或未发热，必恶寒，体痛，呕逆，脉阴阳俱紧者，名为伤寒。</v>
      </c>
      <c r="B32" t="s">
        <v>82</v>
      </c>
      <c r="C32" t="s">
        <v>7</v>
      </c>
      <c r="D32" t="s">
        <v>8</v>
      </c>
    </row>
    <row r="33" spans="1:4" x14ac:dyDescent="0.25">
      <c r="A33" t="str">
        <f t="shared" si="1"/>
        <v>BMZ004_伤寒一日，太阳受之，脉若静者，为不传；颇欲吐，若躁烦，脉数急者，为传也。</v>
      </c>
      <c r="B33" t="s">
        <v>82</v>
      </c>
      <c r="C33" t="s">
        <v>9</v>
      </c>
      <c r="D33" t="s">
        <v>10</v>
      </c>
    </row>
    <row r="34" spans="1:4" x14ac:dyDescent="0.25">
      <c r="A34" t="str">
        <f t="shared" si="1"/>
        <v>BMZ005_伤寒二三日，阳明、少阳证不见者，为不传也。</v>
      </c>
      <c r="B34" t="s">
        <v>82</v>
      </c>
      <c r="C34" t="s">
        <v>11</v>
      </c>
      <c r="D34" t="s">
        <v>12</v>
      </c>
    </row>
    <row r="35" spans="1:4" x14ac:dyDescent="0.25">
      <c r="A35" t="str">
        <f t="shared" si="1"/>
        <v>BMZ006_太阳病，发热而渴，不恶寒者，为温病。若发汗已，身灼热者，名风温。风温为病，脉阴阳俱浮，自汗出，身重，多眠睡，鼻息必鼾，语言难出。若被下者，小便不利，直视失溲；若被火者，微发黄色，剧则如惊痫，时瘛疭，若火熏之。一逆尚引日，再逆促命期。</v>
      </c>
      <c r="B35" t="s">
        <v>82</v>
      </c>
      <c r="C35" t="s">
        <v>13</v>
      </c>
      <c r="D35" t="s">
        <v>14</v>
      </c>
    </row>
    <row r="36" spans="1:4" x14ac:dyDescent="0.25">
      <c r="A36" t="str">
        <f t="shared" si="1"/>
        <v>BMZ007_病有发热恶寒者，发于阳也；无热恶寒者，发于阴也。发于阳，七日愈；发于阴，六日愈。以阳数七、阴数六故也。</v>
      </c>
      <c r="B36" t="s">
        <v>82</v>
      </c>
      <c r="C36" t="s">
        <v>15</v>
      </c>
      <c r="D36" t="s">
        <v>16</v>
      </c>
    </row>
    <row r="37" spans="1:4" x14ac:dyDescent="0.25">
      <c r="A37" t="str">
        <f t="shared" si="1"/>
        <v>BMZ008_太阳病，头痛至七日以上自愈者，以行其经尽故也。若欲作再经者，针足阳明，使经不传则愈。</v>
      </c>
      <c r="B37" t="s">
        <v>82</v>
      </c>
      <c r="C37" t="s">
        <v>17</v>
      </c>
      <c r="D37" t="s">
        <v>18</v>
      </c>
    </row>
    <row r="38" spans="1:4" x14ac:dyDescent="0.25">
      <c r="A38" t="str">
        <f t="shared" si="1"/>
        <v>BMZ009_太阳病，欲解时，从巳至未上。</v>
      </c>
      <c r="B38" t="s">
        <v>82</v>
      </c>
      <c r="C38" t="s">
        <v>19</v>
      </c>
      <c r="D38" t="s">
        <v>20</v>
      </c>
    </row>
    <row r="39" spans="1:4" x14ac:dyDescent="0.25">
      <c r="A39" t="str">
        <f t="shared" si="1"/>
        <v>BMZ010_风家，表解而不了了者，十二日愈。</v>
      </c>
      <c r="B39" t="s">
        <v>82</v>
      </c>
      <c r="C39" t="s">
        <v>21</v>
      </c>
      <c r="D39" t="s">
        <v>22</v>
      </c>
    </row>
    <row r="40" spans="1:4" x14ac:dyDescent="0.25">
      <c r="A40" t="str">
        <f t="shared" si="1"/>
        <v>BMZ011_病人身大热，反欲得衣者，热在皮肤，寒在骨髓也；身大寒，反不欲近衣者，寒在皮肤，热在骨髓也。</v>
      </c>
      <c r="B40" t="s">
        <v>82</v>
      </c>
      <c r="C40" t="s">
        <v>23</v>
      </c>
      <c r="D40" t="s">
        <v>24</v>
      </c>
    </row>
    <row r="41" spans="1:4" x14ac:dyDescent="0.25">
      <c r="A41" t="str">
        <f t="shared" si="1"/>
        <v>BMZ012_太阳中风，阳浮而阴弱，阳浮者，热自发；阴弱者，汗自出。啬啬恶寒，浙浙恶风，翕翕发热，鼻鸣干呕者，桂枝汤主之。</v>
      </c>
      <c r="B41" t="s">
        <v>82</v>
      </c>
      <c r="C41" t="s">
        <v>25</v>
      </c>
      <c r="D41" t="s">
        <v>47</v>
      </c>
    </row>
    <row r="42" spans="1:4" x14ac:dyDescent="0.25">
      <c r="A42" t="str">
        <f t="shared" si="1"/>
        <v>BMZ013_太阳病，头痛，发热，汗出，恶风，桂枝汤主之。</v>
      </c>
      <c r="B42" t="s">
        <v>82</v>
      </c>
      <c r="C42" t="s">
        <v>26</v>
      </c>
      <c r="D42" t="s">
        <v>50</v>
      </c>
    </row>
    <row r="43" spans="1:4" x14ac:dyDescent="0.25">
      <c r="A43" t="str">
        <f t="shared" si="1"/>
        <v>BMZ014_太阳病，项背强几几，反汗出恶风者，桂枝加葛根汤主之。</v>
      </c>
      <c r="B43" t="s">
        <v>82</v>
      </c>
      <c r="C43" t="s">
        <v>27</v>
      </c>
      <c r="D43" t="s">
        <v>51</v>
      </c>
    </row>
    <row r="44" spans="1:4" x14ac:dyDescent="0.25">
      <c r="A44" t="str">
        <f t="shared" si="1"/>
        <v>BMZ015_太阳病，下之后，其气上冲者，可与桂枝汤，方用前法；若不上冲者，不得与之。</v>
      </c>
      <c r="B44" t="s">
        <v>82</v>
      </c>
      <c r="C44" t="s">
        <v>28</v>
      </c>
      <c r="D44" t="s">
        <v>53</v>
      </c>
    </row>
    <row r="45" spans="1:4" x14ac:dyDescent="0.25">
      <c r="A45" t="str">
        <f t="shared" si="1"/>
        <v>BMZ016_太阳病三日，已发汗，若吐、若下、若温针，仍不解者，此为坏病，桂枝不中与之也。观其脉证，知犯何逆，随证治之。桂枝本为解肌，若其人脉浮紧，发热汗不出者，不可与之也。常须识此，勿令误也。</v>
      </c>
      <c r="B45" t="s">
        <v>82</v>
      </c>
      <c r="C45" t="s">
        <v>29</v>
      </c>
      <c r="D45" t="s">
        <v>54</v>
      </c>
    </row>
    <row r="46" spans="1:4" x14ac:dyDescent="0.25">
      <c r="A46" t="str">
        <f t="shared" si="1"/>
        <v>BMZ017_若酒客病，不可与桂枝汤，得之则呕，以酒客不喜甘故也。</v>
      </c>
      <c r="B46" t="s">
        <v>82</v>
      </c>
      <c r="C46" t="s">
        <v>30</v>
      </c>
      <c r="D46" t="s">
        <v>55</v>
      </c>
    </row>
    <row r="47" spans="1:4" x14ac:dyDescent="0.25">
      <c r="A47" t="str">
        <f t="shared" si="1"/>
        <v>BMZ018_喘家，作桂枝汤加厚朴杏子佳。</v>
      </c>
      <c r="B47" t="s">
        <v>82</v>
      </c>
      <c r="C47" t="s">
        <v>31</v>
      </c>
      <c r="D47" t="s">
        <v>56</v>
      </c>
    </row>
    <row r="48" spans="1:4" x14ac:dyDescent="0.25">
      <c r="A48" t="str">
        <f t="shared" si="1"/>
        <v>BMZ019_凡服桂枝汤吐者，其后必吐脓血也。</v>
      </c>
      <c r="B48" t="s">
        <v>82</v>
      </c>
      <c r="C48" t="s">
        <v>32</v>
      </c>
      <c r="D48" t="s">
        <v>58</v>
      </c>
    </row>
    <row r="49" spans="1:4" x14ac:dyDescent="0.25">
      <c r="A49" t="str">
        <f t="shared" si="1"/>
        <v>BMZ020_太阳病，发汗，遂漏不止，其人恶风，小便难，四肢微急，难以屈伸者，桂枝加附子汤主之。</v>
      </c>
      <c r="B49" t="s">
        <v>82</v>
      </c>
      <c r="C49" t="s">
        <v>33</v>
      </c>
      <c r="D49" t="s">
        <v>59</v>
      </c>
    </row>
    <row r="50" spans="1:4" x14ac:dyDescent="0.25">
      <c r="A50" t="str">
        <f t="shared" si="1"/>
        <v>BMZ021_太阳病，下之后，脉促胸满者，桂枝去芍药汤主之。</v>
      </c>
      <c r="B50" t="s">
        <v>82</v>
      </c>
      <c r="C50" t="s">
        <v>34</v>
      </c>
      <c r="D50" t="s">
        <v>61</v>
      </c>
    </row>
    <row r="51" spans="1:4" x14ac:dyDescent="0.25">
      <c r="A51" t="str">
        <f t="shared" si="1"/>
        <v>BMZ022_若微，寒者，桂枝去芍药加附子汤主之。</v>
      </c>
      <c r="B51" t="s">
        <v>82</v>
      </c>
      <c r="C51" t="s">
        <v>35</v>
      </c>
      <c r="D51" t="s">
        <v>63</v>
      </c>
    </row>
    <row r="52" spans="1:4" x14ac:dyDescent="0.25">
      <c r="A52" t="str">
        <f t="shared" si="1"/>
        <v>BMZ023_太阳病，得之八九日，如疟状，发热恶寒，热多寒少，其人不呕，清便欲自可，一日二三度发。脉微缓者，为欲愈也；脉微而恶寒者，此阴阳俱虚，不可更发汗、更下、更吐也；面色反有热色者，未欲解也，以其不能得小汗出，身必痒，宜桂枝麻黄各半汤。</v>
      </c>
      <c r="B52" t="s">
        <v>82</v>
      </c>
      <c r="C52" t="s">
        <v>36</v>
      </c>
      <c r="D52" t="s">
        <v>65</v>
      </c>
    </row>
    <row r="53" spans="1:4" x14ac:dyDescent="0.25">
      <c r="A53" t="str">
        <f t="shared" si="1"/>
        <v>BMZ024_太阳病，初服桂枝汤，反烦不解者，先刺风池、风府，却与桂枝汤则愈。</v>
      </c>
      <c r="B53" t="s">
        <v>82</v>
      </c>
      <c r="C53" t="s">
        <v>37</v>
      </c>
      <c r="D53" t="s">
        <v>67</v>
      </c>
    </row>
    <row r="54" spans="1:4" x14ac:dyDescent="0.25">
      <c r="A54" t="str">
        <f t="shared" si="1"/>
        <v>BMZ025_服桂枝汤，大汗出，脉洪大者，与桂枝汤，如前法。若形似疟，一日再发者，汗出必解，宜桂枝二麻黄一汤。</v>
      </c>
      <c r="B54" t="s">
        <v>82</v>
      </c>
      <c r="C54" t="s">
        <v>38</v>
      </c>
      <c r="D54" t="s">
        <v>68</v>
      </c>
    </row>
    <row r="55" spans="1:4" x14ac:dyDescent="0.25">
      <c r="A55" t="str">
        <f t="shared" si="1"/>
        <v>BMZ026_服桂枝汤，大汗出后，大烦渴不解，脉洪大者，白虎加人参汤主之。</v>
      </c>
      <c r="B55" t="s">
        <v>82</v>
      </c>
      <c r="C55" t="s">
        <v>39</v>
      </c>
      <c r="D55" t="s">
        <v>70</v>
      </c>
    </row>
    <row r="56" spans="1:4" x14ac:dyDescent="0.25">
      <c r="A56" t="str">
        <f t="shared" si="1"/>
        <v>BMZ027_太阳病，发热恶寒，热多寒少。脉微弱者，此无阳也，不可发汗。宜桂枝二越婢一汤。</v>
      </c>
      <c r="B56" t="s">
        <v>82</v>
      </c>
      <c r="C56" t="s">
        <v>40</v>
      </c>
      <c r="D56" t="s">
        <v>72</v>
      </c>
    </row>
    <row r="57" spans="1:4" x14ac:dyDescent="0.25">
      <c r="A57" t="str">
        <f t="shared" si="1"/>
        <v>BMZ028_服桂枝汤，或下之，仍头项强痛，翕翕发热，无汗，心下满微痛，小便不利者，桂枝去桂加茯苓白术汤主之。</v>
      </c>
      <c r="B57" t="s">
        <v>82</v>
      </c>
      <c r="C57" t="s">
        <v>41</v>
      </c>
      <c r="D57" t="s">
        <v>74</v>
      </c>
    </row>
    <row r="58" spans="1:4" x14ac:dyDescent="0.25">
      <c r="A58" t="str">
        <f t="shared" si="1"/>
        <v>BMZ029_伤寒，脉浮，自汗出，小便数，心烦，微恶寒，脚挛急，反与桂枝，欲攻其表，此误也。得之便厥，咽中干，烦躁，吐逆者，作甘草干姜汤与之，以复其阳；若厥愈足温者，更作芍药甘草汤与之，其脚即伸；若胃气不和，谵语者，少与调胃承气汤；若重发汗，复加烧针者，四逆汤主之。</v>
      </c>
      <c r="B58" t="s">
        <v>82</v>
      </c>
      <c r="C58" t="s">
        <v>42</v>
      </c>
      <c r="D58" t="s">
        <v>76</v>
      </c>
    </row>
    <row r="59" spans="1:4" x14ac:dyDescent="0.25">
      <c r="A59" t="str">
        <f t="shared" si="1"/>
        <v>BMZ030_厥逆，咽中干，烦躁，阳明内结，谵语烦乱，更饮甘草干姜汤，夜半阳气还，两足当热。胫尚微拘急，重与芍药甘草汤，尔乃胫伸。以承气汤微溏，则止其谵语，故知病可愈。</v>
      </c>
      <c r="B59" t="s">
        <v>82</v>
      </c>
      <c r="C59" t="s">
        <v>43</v>
      </c>
      <c r="D59" t="s">
        <v>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3E9D-55C6-4FF5-B5FB-6C79BC13E23A}">
  <sheetPr>
    <outlinePr summaryBelow="0"/>
  </sheetPr>
  <dimension ref="A1:M8"/>
  <sheetViews>
    <sheetView tabSelected="1" workbookViewId="0">
      <selection activeCell="C8" sqref="C8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F1" t="s">
        <v>1037</v>
      </c>
      <c r="L1" t="s">
        <v>364</v>
      </c>
      <c r="M1">
        <f>COUNTA(D2:D8)</f>
        <v>7</v>
      </c>
    </row>
    <row r="2" spans="1:13" ht="18.75" customHeight="1" x14ac:dyDescent="0.25">
      <c r="A2" t="str">
        <f>CONCATENATE(C2,"_",D2)</f>
        <v>BMZ00392_伤寒，阴阳易之为病，其人身体重，少气，少腹里急，或引阴中拘挛，热上冲胸，头重不欲举，眼中生花，膝胫拘急者，烧裈散主之。</v>
      </c>
      <c r="B2" t="s">
        <v>3</v>
      </c>
      <c r="C2" t="s">
        <v>1017</v>
      </c>
      <c r="D2" t="s">
        <v>1038</v>
      </c>
    </row>
    <row r="3" spans="1:13" ht="18.75" customHeight="1" x14ac:dyDescent="0.25">
      <c r="A3" t="str">
        <f t="shared" ref="A3:A8" si="0">CONCATENATE(C3,"_",D3)</f>
        <v>BMZ00393_大病差后，劳复者，枳实栀子豉汤主之。</v>
      </c>
      <c r="B3" t="s">
        <v>3</v>
      </c>
      <c r="C3" t="s">
        <v>1018</v>
      </c>
      <c r="D3" t="s">
        <v>1040</v>
      </c>
    </row>
    <row r="4" spans="1:13" ht="18.75" customHeight="1" x14ac:dyDescent="0.25">
      <c r="A4" t="str">
        <f t="shared" si="0"/>
        <v>BMZ00394_伤寒差以后，更发热，小柴胡汤主之。脉浮者，以汗解之；脉沉实者，以下解之。</v>
      </c>
      <c r="B4" t="s">
        <v>3</v>
      </c>
      <c r="C4" t="s">
        <v>1019</v>
      </c>
      <c r="D4" t="s">
        <v>1042</v>
      </c>
    </row>
    <row r="5" spans="1:13" ht="18.75" customHeight="1" x14ac:dyDescent="0.25">
      <c r="A5" t="str">
        <f t="shared" si="0"/>
        <v>BMZ00395_大病差后，从腰以下有水气者，牡蛎泽泻散主之。</v>
      </c>
      <c r="B5" t="s">
        <v>3</v>
      </c>
      <c r="C5" t="s">
        <v>1020</v>
      </c>
      <c r="D5" t="s">
        <v>1043</v>
      </c>
    </row>
    <row r="6" spans="1:13" ht="18.75" customHeight="1" x14ac:dyDescent="0.25">
      <c r="A6" t="str">
        <f t="shared" si="0"/>
        <v>BMZ00396_大病差后，喜唾，久不了了，胸上有寒，当以丸药温之，宜理中丸。</v>
      </c>
      <c r="B6" t="s">
        <v>3</v>
      </c>
      <c r="C6" t="s">
        <v>1021</v>
      </c>
      <c r="D6" t="s">
        <v>1045</v>
      </c>
    </row>
    <row r="7" spans="1:13" ht="18.75" customHeight="1" x14ac:dyDescent="0.25">
      <c r="A7" t="str">
        <f t="shared" si="0"/>
        <v>BMZ00397_伤寒解后，虚羸少气，气逆欲吐，竹叶石膏汤主之。</v>
      </c>
      <c r="B7" t="s">
        <v>3</v>
      </c>
      <c r="C7" t="s">
        <v>1022</v>
      </c>
      <c r="D7" t="s">
        <v>1046</v>
      </c>
    </row>
    <row r="8" spans="1:13" ht="18.75" customHeight="1" x14ac:dyDescent="0.25">
      <c r="A8" t="str">
        <f t="shared" si="0"/>
        <v>BMZ00398_病人脉已解，而日暮微烦，以病新差，人强与谷，脾胃气尚弱，不能消谷，故令微烦，损谷则愈。</v>
      </c>
      <c r="B8" t="s">
        <v>3</v>
      </c>
      <c r="C8" t="s">
        <v>1023</v>
      </c>
      <c r="D8" t="s">
        <v>1048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81B6-1FDC-46EE-A94E-327ED11FA581}">
  <dimension ref="A1:I5"/>
  <sheetViews>
    <sheetView workbookViewId="0">
      <selection activeCell="A4" sqref="A4:C5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9" x14ac:dyDescent="0.25">
      <c r="A1" t="s">
        <v>0</v>
      </c>
      <c r="B1" t="s">
        <v>1</v>
      </c>
      <c r="C1" t="s">
        <v>45</v>
      </c>
      <c r="D1" s="4" t="s">
        <v>318</v>
      </c>
      <c r="F1" t="s">
        <v>363</v>
      </c>
      <c r="G1">
        <f>COUNTA(D2:D2)</f>
        <v>1</v>
      </c>
      <c r="I1" t="s">
        <v>1037</v>
      </c>
    </row>
    <row r="2" spans="1:9" x14ac:dyDescent="0.25">
      <c r="A2" t="str">
        <f t="shared" ref="A2:A4" si="0">CONCATENATE(C2,"_",D2)</f>
        <v>FJ00113_烧裈散</v>
      </c>
      <c r="B2" t="s">
        <v>48</v>
      </c>
      <c r="C2" t="s">
        <v>929</v>
      </c>
      <c r="D2" t="s">
        <v>1039</v>
      </c>
    </row>
    <row r="3" spans="1:9" x14ac:dyDescent="0.25">
      <c r="A3" t="str">
        <f t="shared" si="0"/>
        <v>FJ00114_枳实栀子豉汤</v>
      </c>
      <c r="B3" t="s">
        <v>48</v>
      </c>
      <c r="C3" t="s">
        <v>930</v>
      </c>
      <c r="D3" t="s">
        <v>1041</v>
      </c>
    </row>
    <row r="4" spans="1:9" x14ac:dyDescent="0.25">
      <c r="A4" t="str">
        <f t="shared" si="0"/>
        <v>FJ00115_牡蛎泽泻散</v>
      </c>
      <c r="B4" t="s">
        <v>48</v>
      </c>
      <c r="C4" t="s">
        <v>931</v>
      </c>
      <c r="D4" t="s">
        <v>1044</v>
      </c>
    </row>
    <row r="5" spans="1:9" x14ac:dyDescent="0.25">
      <c r="A5" t="str">
        <f t="shared" ref="A5" si="1">CONCATENATE(C5,"_",D5)</f>
        <v>FJ00116_竹叶石膏汤</v>
      </c>
      <c r="B5" t="s">
        <v>48</v>
      </c>
      <c r="C5" t="s">
        <v>932</v>
      </c>
      <c r="D5" t="s">
        <v>1047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7E7D-91FD-4A70-8DE6-01E81B773E4D}">
  <dimension ref="A1:D3"/>
  <sheetViews>
    <sheetView workbookViewId="0">
      <selection activeCell="C10" sqref="C10"/>
    </sheetView>
  </sheetViews>
  <sheetFormatPr defaultRowHeight="15" x14ac:dyDescent="0.25"/>
  <cols>
    <col min="1" max="1" width="24.5703125" customWidth="1"/>
    <col min="3" max="3" width="12" customWidth="1"/>
  </cols>
  <sheetData>
    <row r="1" spans="1:4" x14ac:dyDescent="0.25">
      <c r="A1" t="s">
        <v>0</v>
      </c>
      <c r="B1" t="s">
        <v>1</v>
      </c>
      <c r="C1" t="s">
        <v>45</v>
      </c>
      <c r="D1" s="4" t="s">
        <v>46</v>
      </c>
    </row>
    <row r="2" spans="1:4" x14ac:dyDescent="0.25">
      <c r="A2" t="str">
        <f>CONCATENATE(C2,"_",病脉证set1!D25)</f>
        <v>FJ0014_服桂枝汤，大汗出，脉洪大者，与桂枝汤，如前法。若形似疟，一日再发者，汗出必解，宜桂枝二麻黄一汤。</v>
      </c>
      <c r="B2" t="s">
        <v>48</v>
      </c>
      <c r="C2" t="s">
        <v>95</v>
      </c>
      <c r="D2" s="5" t="s">
        <v>79</v>
      </c>
    </row>
    <row r="3" spans="1:4" x14ac:dyDescent="0.25">
      <c r="A3" t="str">
        <f>CONCATENATE(C3,"_",病脉证set1!D26)</f>
        <v>FJ0015_服桂枝汤，大汗出后，大烦渴不解，脉洪大者，白虎加人参汤主之。</v>
      </c>
      <c r="B3" t="s">
        <v>48</v>
      </c>
      <c r="C3" t="s">
        <v>96</v>
      </c>
      <c r="D3" s="5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2468-8760-40F5-978F-DC0807A1CD7B}">
  <dimension ref="A1:G29"/>
  <sheetViews>
    <sheetView workbookViewId="0">
      <selection activeCell="C30" sqref="C30"/>
    </sheetView>
  </sheetViews>
  <sheetFormatPr defaultRowHeight="15" x14ac:dyDescent="0.25"/>
  <cols>
    <col min="1" max="1" width="24.5703125" customWidth="1"/>
    <col min="3" max="3" width="12" customWidth="1"/>
  </cols>
  <sheetData>
    <row r="1" spans="1:7" x14ac:dyDescent="0.25">
      <c r="A1" t="s">
        <v>0</v>
      </c>
      <c r="B1" t="s">
        <v>1</v>
      </c>
      <c r="C1" t="s">
        <v>45</v>
      </c>
      <c r="D1" s="4" t="s">
        <v>318</v>
      </c>
    </row>
    <row r="2" spans="1:7" x14ac:dyDescent="0.25">
      <c r="A2" t="str">
        <f>CONCATENATE(C2,"_",D2)</f>
        <v>FJ0001_桂枝汤</v>
      </c>
      <c r="B2" t="s">
        <v>48</v>
      </c>
      <c r="C2" t="s">
        <v>83</v>
      </c>
      <c r="D2" t="s">
        <v>49</v>
      </c>
    </row>
    <row r="3" spans="1:7" x14ac:dyDescent="0.25">
      <c r="A3" t="str">
        <f t="shared" ref="A3:A14" si="0">CONCATENATE(C3,"_",D3)</f>
        <v>FJ0002_桂枝加葛根汤</v>
      </c>
      <c r="B3" t="s">
        <v>48</v>
      </c>
      <c r="C3" t="s">
        <v>84</v>
      </c>
      <c r="D3" t="s">
        <v>52</v>
      </c>
    </row>
    <row r="4" spans="1:7" x14ac:dyDescent="0.25">
      <c r="A4" s="8" t="str">
        <f t="shared" si="0"/>
        <v>FJ0003_桂枝汤加厚朴杏子</v>
      </c>
      <c r="B4" s="8" t="s">
        <v>48</v>
      </c>
      <c r="C4" s="8" t="s">
        <v>85</v>
      </c>
      <c r="D4" s="8" t="s">
        <v>57</v>
      </c>
      <c r="G4" s="4" t="s">
        <v>325</v>
      </c>
    </row>
    <row r="5" spans="1:7" x14ac:dyDescent="0.25">
      <c r="A5" t="str">
        <f t="shared" si="0"/>
        <v>FJ0003_桂枝加附子汤</v>
      </c>
      <c r="B5" t="s">
        <v>48</v>
      </c>
      <c r="C5" s="10" t="s">
        <v>85</v>
      </c>
      <c r="D5" t="s">
        <v>60</v>
      </c>
      <c r="G5" s="9" t="s">
        <v>85</v>
      </c>
    </row>
    <row r="6" spans="1:7" x14ac:dyDescent="0.25">
      <c r="A6" t="str">
        <f t="shared" si="0"/>
        <v>FJ0004_桂枝去芍药汤</v>
      </c>
      <c r="B6" t="s">
        <v>48</v>
      </c>
      <c r="C6" s="10" t="s">
        <v>86</v>
      </c>
      <c r="D6" t="s">
        <v>62</v>
      </c>
      <c r="G6" s="9" t="s">
        <v>86</v>
      </c>
    </row>
    <row r="7" spans="1:7" x14ac:dyDescent="0.25">
      <c r="A7" t="str">
        <f t="shared" si="0"/>
        <v>FJ0005_桂枝去芍药加附子汤</v>
      </c>
      <c r="B7" t="s">
        <v>48</v>
      </c>
      <c r="C7" s="10" t="s">
        <v>87</v>
      </c>
      <c r="D7" t="s">
        <v>64</v>
      </c>
      <c r="G7" s="9" t="s">
        <v>87</v>
      </c>
    </row>
    <row r="8" spans="1:7" x14ac:dyDescent="0.25">
      <c r="A8" t="str">
        <f t="shared" si="0"/>
        <v>FJ0006_桂枝麻黄各半汤</v>
      </c>
      <c r="B8" t="s">
        <v>48</v>
      </c>
      <c r="C8" s="10" t="s">
        <v>88</v>
      </c>
      <c r="D8" t="s">
        <v>66</v>
      </c>
      <c r="G8" s="9" t="s">
        <v>88</v>
      </c>
    </row>
    <row r="9" spans="1:7" x14ac:dyDescent="0.25">
      <c r="A9" t="str">
        <f t="shared" si="0"/>
        <v>FJ0007_桂枝二麻黄—汤</v>
      </c>
      <c r="B9" t="s">
        <v>48</v>
      </c>
      <c r="C9" s="10" t="s">
        <v>89</v>
      </c>
      <c r="D9" t="s">
        <v>69</v>
      </c>
      <c r="G9" s="9" t="s">
        <v>89</v>
      </c>
    </row>
    <row r="10" spans="1:7" x14ac:dyDescent="0.25">
      <c r="A10" t="str">
        <f t="shared" si="0"/>
        <v>FJ0008_白虎加人参汤</v>
      </c>
      <c r="B10" t="s">
        <v>48</v>
      </c>
      <c r="C10" s="10" t="s">
        <v>90</v>
      </c>
      <c r="D10" t="s">
        <v>71</v>
      </c>
      <c r="G10" s="9" t="s">
        <v>90</v>
      </c>
    </row>
    <row r="11" spans="1:7" x14ac:dyDescent="0.25">
      <c r="A11" t="str">
        <f t="shared" si="0"/>
        <v>FJ0009_桂枝二越婢一汤</v>
      </c>
      <c r="B11" t="s">
        <v>48</v>
      </c>
      <c r="C11" s="10" t="s">
        <v>91</v>
      </c>
      <c r="D11" t="s">
        <v>73</v>
      </c>
      <c r="G11" s="9" t="s">
        <v>91</v>
      </c>
    </row>
    <row r="12" spans="1:7" x14ac:dyDescent="0.25">
      <c r="A12" t="str">
        <f t="shared" si="0"/>
        <v>FJ0010_桂枝去桂加茯苓白术汤</v>
      </c>
      <c r="B12" t="s">
        <v>48</v>
      </c>
      <c r="C12" s="10" t="s">
        <v>92</v>
      </c>
      <c r="D12" t="s">
        <v>75</v>
      </c>
      <c r="G12" s="9" t="s">
        <v>92</v>
      </c>
    </row>
    <row r="13" spans="1:7" x14ac:dyDescent="0.25">
      <c r="A13" t="str">
        <f t="shared" si="0"/>
        <v>FJ0011_甘草干姜汤</v>
      </c>
      <c r="B13" t="s">
        <v>48</v>
      </c>
      <c r="C13" s="10" t="s">
        <v>93</v>
      </c>
      <c r="D13" t="s">
        <v>77</v>
      </c>
      <c r="G13" s="9" t="s">
        <v>93</v>
      </c>
    </row>
    <row r="14" spans="1:7" x14ac:dyDescent="0.25">
      <c r="A14" t="str">
        <f t="shared" si="0"/>
        <v>FJ0012_芍药甘草汤</v>
      </c>
      <c r="B14" t="s">
        <v>48</v>
      </c>
      <c r="C14" s="10" t="s">
        <v>94</v>
      </c>
      <c r="D14" t="s">
        <v>78</v>
      </c>
      <c r="G14" s="9" t="s">
        <v>94</v>
      </c>
    </row>
    <row r="15" spans="1:7" x14ac:dyDescent="0.25">
      <c r="A15" t="str">
        <f>CONCATENATE(C15,"_",D15)</f>
        <v>FJ0001_桂枝汤</v>
      </c>
      <c r="B15" t="s">
        <v>97</v>
      </c>
      <c r="C15" t="s">
        <v>83</v>
      </c>
      <c r="D15" t="s">
        <v>49</v>
      </c>
    </row>
    <row r="16" spans="1:7" x14ac:dyDescent="0.25">
      <c r="A16" t="str">
        <f t="shared" ref="A16:A27" si="1">CONCATENATE(C16,"_",D16)</f>
        <v>FJ0002_桂枝加葛根汤</v>
      </c>
      <c r="B16" t="s">
        <v>97</v>
      </c>
      <c r="C16" t="s">
        <v>84</v>
      </c>
      <c r="D16" t="s">
        <v>52</v>
      </c>
    </row>
    <row r="17" spans="1:4" x14ac:dyDescent="0.25">
      <c r="A17" t="str">
        <f t="shared" si="1"/>
        <v>FJ0003_桂枝汤加厚朴杏子</v>
      </c>
      <c r="B17" t="s">
        <v>97</v>
      </c>
      <c r="C17" s="8" t="s">
        <v>85</v>
      </c>
      <c r="D17" t="s">
        <v>57</v>
      </c>
    </row>
    <row r="18" spans="1:4" x14ac:dyDescent="0.25">
      <c r="A18" t="str">
        <f t="shared" si="1"/>
        <v>FJ0003_桂枝加附子汤</v>
      </c>
      <c r="B18" t="s">
        <v>97</v>
      </c>
      <c r="C18" s="10" t="s">
        <v>85</v>
      </c>
      <c r="D18" t="s">
        <v>60</v>
      </c>
    </row>
    <row r="19" spans="1:4" x14ac:dyDescent="0.25">
      <c r="A19" t="str">
        <f t="shared" si="1"/>
        <v>FJ0004_桂枝去芍药汤</v>
      </c>
      <c r="B19" t="s">
        <v>97</v>
      </c>
      <c r="C19" s="10" t="s">
        <v>86</v>
      </c>
      <c r="D19" t="s">
        <v>62</v>
      </c>
    </row>
    <row r="20" spans="1:4" x14ac:dyDescent="0.25">
      <c r="A20" t="str">
        <f t="shared" si="1"/>
        <v>FJ0005_桂枝去芍药加附子汤</v>
      </c>
      <c r="B20" t="s">
        <v>97</v>
      </c>
      <c r="C20" s="10" t="s">
        <v>87</v>
      </c>
      <c r="D20" t="s">
        <v>64</v>
      </c>
    </row>
    <row r="21" spans="1:4" x14ac:dyDescent="0.25">
      <c r="A21" t="str">
        <f t="shared" si="1"/>
        <v>FJ0006_桂枝麻黄各半汤</v>
      </c>
      <c r="B21" t="s">
        <v>97</v>
      </c>
      <c r="C21" s="10" t="s">
        <v>88</v>
      </c>
      <c r="D21" t="s">
        <v>66</v>
      </c>
    </row>
    <row r="22" spans="1:4" x14ac:dyDescent="0.25">
      <c r="A22" t="str">
        <f t="shared" si="1"/>
        <v>FJ0007_桂枝二麻黄—汤</v>
      </c>
      <c r="B22" t="s">
        <v>97</v>
      </c>
      <c r="C22" s="10" t="s">
        <v>89</v>
      </c>
      <c r="D22" t="s">
        <v>69</v>
      </c>
    </row>
    <row r="23" spans="1:4" x14ac:dyDescent="0.25">
      <c r="A23" t="str">
        <f t="shared" si="1"/>
        <v>FJ0008_白虎加人参汤</v>
      </c>
      <c r="B23" t="s">
        <v>97</v>
      </c>
      <c r="C23" s="10" t="s">
        <v>90</v>
      </c>
      <c r="D23" t="s">
        <v>71</v>
      </c>
    </row>
    <row r="24" spans="1:4" x14ac:dyDescent="0.25">
      <c r="A24" t="str">
        <f t="shared" si="1"/>
        <v>FJ0009_桂枝二越婢一汤</v>
      </c>
      <c r="B24" t="s">
        <v>97</v>
      </c>
      <c r="C24" s="10" t="s">
        <v>91</v>
      </c>
      <c r="D24" t="s">
        <v>73</v>
      </c>
    </row>
    <row r="25" spans="1:4" x14ac:dyDescent="0.25">
      <c r="A25" t="str">
        <f t="shared" si="1"/>
        <v>FJ0010_桂枝去桂加茯苓白术汤</v>
      </c>
      <c r="B25" t="s">
        <v>97</v>
      </c>
      <c r="C25" s="10" t="s">
        <v>92</v>
      </c>
      <c r="D25" t="s">
        <v>75</v>
      </c>
    </row>
    <row r="26" spans="1:4" x14ac:dyDescent="0.25">
      <c r="A26" t="str">
        <f t="shared" si="1"/>
        <v>FJ0011_甘草干姜汤</v>
      </c>
      <c r="B26" t="s">
        <v>97</v>
      </c>
      <c r="C26" s="10" t="s">
        <v>93</v>
      </c>
      <c r="D26" t="s">
        <v>77</v>
      </c>
    </row>
    <row r="27" spans="1:4" x14ac:dyDescent="0.25">
      <c r="A27" t="str">
        <f t="shared" si="1"/>
        <v>FJ0012_芍药甘草汤</v>
      </c>
      <c r="B27" t="s">
        <v>97</v>
      </c>
      <c r="C27" s="10" t="s">
        <v>94</v>
      </c>
      <c r="D27" t="s">
        <v>78</v>
      </c>
    </row>
    <row r="29" spans="1:4" x14ac:dyDescent="0.25">
      <c r="C29" s="10" t="s">
        <v>893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E487-CECF-4E7A-B96F-A8E9F7F83DD1}">
  <sheetPr>
    <outlinePr summaryBelow="0"/>
  </sheetPr>
  <dimension ref="A1:M98"/>
  <sheetViews>
    <sheetView workbookViewId="0">
      <selection activeCell="A16" sqref="A16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L1" t="s">
        <v>364</v>
      </c>
      <c r="M1">
        <f>COUNTA(C2:C98)</f>
        <v>97</v>
      </c>
    </row>
    <row r="2" spans="1:13" ht="18.75" customHeight="1" x14ac:dyDescent="0.25">
      <c r="A2" t="str">
        <f>CONCATENATE(C2,"_",D2)</f>
        <v>BMZ00031_太阳病，项背强几几，无汗，恶风，葛根汤主之</v>
      </c>
      <c r="B2" t="s">
        <v>3</v>
      </c>
      <c r="C2" t="s">
        <v>165</v>
      </c>
      <c r="D2" t="s">
        <v>98</v>
      </c>
    </row>
    <row r="3" spans="1:13" ht="18.75" customHeight="1" x14ac:dyDescent="0.25">
      <c r="A3" t="str">
        <f t="shared" ref="A3:A30" si="0">CONCATENATE(C3,"_",D3)</f>
        <v>BMZ00032_太阳与阳明合病者，必自下利，葛根汤主之。</v>
      </c>
      <c r="B3" t="s">
        <v>3</v>
      </c>
      <c r="C3" t="s">
        <v>166</v>
      </c>
      <c r="D3" t="s">
        <v>99</v>
      </c>
    </row>
    <row r="4" spans="1:13" ht="18.75" customHeight="1" x14ac:dyDescent="0.25">
      <c r="A4" t="str">
        <f t="shared" si="0"/>
        <v>BMZ00033_太阳与阳明合病，不下利，但呕者，葛根加半夏汤主之。</v>
      </c>
      <c r="B4" t="s">
        <v>3</v>
      </c>
      <c r="C4" t="s">
        <v>167</v>
      </c>
      <c r="D4" t="s">
        <v>100</v>
      </c>
    </row>
    <row r="5" spans="1:13" ht="18.75" customHeight="1" x14ac:dyDescent="0.25">
      <c r="A5" t="str">
        <f t="shared" si="0"/>
        <v>BMZ00034_太阳病，桂枝证，医反下之，利遂不止。脉促者，表未解也。喘而汗出者，葛根黄芩黄连汤主之。</v>
      </c>
      <c r="B5" t="s">
        <v>3</v>
      </c>
      <c r="C5" t="s">
        <v>168</v>
      </c>
      <c r="D5" t="s">
        <v>101</v>
      </c>
    </row>
    <row r="6" spans="1:13" ht="18.75" customHeight="1" x14ac:dyDescent="0.25">
      <c r="A6" t="str">
        <f t="shared" si="0"/>
        <v>BMZ00035_太阳病，头痛，发热，身疼，腰痛，骨节疼痛，恶风，无汗而喘者，麻黄汤主之。</v>
      </c>
      <c r="B6" t="s">
        <v>3</v>
      </c>
      <c r="C6" t="s">
        <v>169</v>
      </c>
      <c r="D6" t="s">
        <v>102</v>
      </c>
    </row>
    <row r="7" spans="1:13" ht="18.75" customHeight="1" x14ac:dyDescent="0.25">
      <c r="A7" t="str">
        <f t="shared" si="0"/>
        <v>BMZ00036_太阳与阳明合病，喘而胸满者，不可下，宜麻黄汤。</v>
      </c>
      <c r="B7" t="s">
        <v>3</v>
      </c>
      <c r="C7" t="s">
        <v>170</v>
      </c>
      <c r="D7" t="s">
        <v>103</v>
      </c>
    </row>
    <row r="8" spans="1:13" ht="18.75" customHeight="1" x14ac:dyDescent="0.25">
      <c r="A8" t="str">
        <f t="shared" si="0"/>
        <v>BMZ00037_太阳病十日以去，脉浮细而嗜卧者，外已解也。设胸满胁痛者，与小柴胡汤；脉但浮者，与麻黄汤。</v>
      </c>
      <c r="B8" t="s">
        <v>3</v>
      </c>
      <c r="C8" t="s">
        <v>171</v>
      </c>
      <c r="D8" t="s">
        <v>104</v>
      </c>
    </row>
    <row r="9" spans="1:13" ht="18.75" customHeight="1" x14ac:dyDescent="0.25">
      <c r="A9" t="str">
        <f t="shared" si="0"/>
        <v>BMZ00038_太阳中风，脉浮紧，发热，恶寒，身疼痛，不汗出而烦躁者，大青龙汤主之。若脉微弱，汗出恶风者，不可服之。服之则厥逆，筋惕肉[插图]，此为逆也。</v>
      </c>
      <c r="B9" t="s">
        <v>3</v>
      </c>
      <c r="C9" t="s">
        <v>172</v>
      </c>
      <c r="D9" t="s">
        <v>105</v>
      </c>
    </row>
    <row r="10" spans="1:13" ht="18.75" customHeight="1" x14ac:dyDescent="0.25">
      <c r="A10" t="str">
        <f t="shared" si="0"/>
        <v>BMZ00039_伤寒，脉浮缓，身不疼，但重，乍有轻时，无少阴证者，大青龙汤发之。</v>
      </c>
      <c r="B10" t="s">
        <v>3</v>
      </c>
      <c r="C10" t="s">
        <v>173</v>
      </c>
      <c r="D10" t="s">
        <v>106</v>
      </c>
    </row>
    <row r="11" spans="1:13" ht="18.75" customHeight="1" x14ac:dyDescent="0.25">
      <c r="A11" s="5" t="str">
        <f t="shared" si="0"/>
        <v>BMZ00040_伤寒表不解，心下有水气，干呕，发热而咳，或渴，或利，或噎，或小便不利，少腹满，或喘者，小青龙汤主之。</v>
      </c>
      <c r="B11" s="5" t="s">
        <v>3</v>
      </c>
      <c r="C11" s="5" t="s">
        <v>174</v>
      </c>
      <c r="D11" s="5" t="s">
        <v>107</v>
      </c>
    </row>
    <row r="12" spans="1:13" ht="18.75" customHeight="1" x14ac:dyDescent="0.25">
      <c r="A12" s="5" t="str">
        <f t="shared" si="0"/>
        <v>BMZ00041_伤寒，心下有水气，咳而微喘，发热不渴。服汤已，渴者，此寒去欲解也。小青龙汤主之。</v>
      </c>
      <c r="B12" s="5" t="s">
        <v>3</v>
      </c>
      <c r="C12" s="5" t="s">
        <v>175</v>
      </c>
      <c r="D12" s="5" t="s">
        <v>108</v>
      </c>
    </row>
    <row r="13" spans="1:13" ht="18.75" customHeight="1" x14ac:dyDescent="0.25">
      <c r="A13" t="str">
        <f t="shared" si="0"/>
        <v>BMZ00042_太阳病外证未解，脉浮弱者，当以汗解，宜桂枝汤。</v>
      </c>
      <c r="B13" t="s">
        <v>3</v>
      </c>
      <c r="C13" t="s">
        <v>176</v>
      </c>
      <c r="D13" t="s">
        <v>109</v>
      </c>
    </row>
    <row r="14" spans="1:13" ht="18.75" customHeight="1" x14ac:dyDescent="0.25">
      <c r="A14" t="str">
        <f t="shared" si="0"/>
        <v>BMZ00043_太阳病，下之微喘者，表未解故也，桂枝加厚朴杏子汤主之。</v>
      </c>
      <c r="B14" t="s">
        <v>3</v>
      </c>
      <c r="C14" t="s">
        <v>177</v>
      </c>
      <c r="D14" t="s">
        <v>110</v>
      </c>
    </row>
    <row r="15" spans="1:13" ht="18.75" customHeight="1" x14ac:dyDescent="0.25">
      <c r="A15" t="str">
        <f t="shared" si="0"/>
        <v>BMZ00044_太阳病外证未解，不可下也，下之为逆。欲解外者，宜桂枝汤。</v>
      </c>
      <c r="B15" t="s">
        <v>3</v>
      </c>
      <c r="C15" t="s">
        <v>178</v>
      </c>
      <c r="D15" t="s">
        <v>111</v>
      </c>
    </row>
    <row r="16" spans="1:13" ht="18.75" customHeight="1" x14ac:dyDescent="0.25">
      <c r="A16" t="str">
        <f t="shared" si="0"/>
        <v>BMZ00045_太阳病，先发汗不解，而复下之，脉浮者不愈。浮为在外，而反下之，故令不愈。今脉浮，故在外，当须解外则愈，宜桂枝汤。</v>
      </c>
      <c r="B16" t="s">
        <v>3</v>
      </c>
      <c r="C16" t="s">
        <v>179</v>
      </c>
      <c r="D16" t="s">
        <v>112</v>
      </c>
    </row>
    <row r="17" spans="1:4" ht="18.75" customHeight="1" x14ac:dyDescent="0.25">
      <c r="A17" t="str">
        <f t="shared" si="0"/>
        <v>BMZ00046_太阳病，脉浮紧，无汗，发热，身疼痛，八九日不解，表证仍在，此当发其汗。服药已微除，其人发烦目瞑，剧者必衄，衄乃解。所以然者，阳气重故也。麻黄汤主之。</v>
      </c>
      <c r="B17" t="s">
        <v>3</v>
      </c>
      <c r="C17" t="s">
        <v>180</v>
      </c>
      <c r="D17" t="s">
        <v>113</v>
      </c>
    </row>
    <row r="18" spans="1:4" ht="18.75" customHeight="1" x14ac:dyDescent="0.25">
      <c r="A18" t="str">
        <f t="shared" si="0"/>
        <v>BMZ00047_太阳病，脉浮紧，发热，身无汗，自衄者愈。</v>
      </c>
      <c r="B18" t="s">
        <v>3</v>
      </c>
      <c r="C18" t="s">
        <v>181</v>
      </c>
      <c r="D18" t="s">
        <v>114</v>
      </c>
    </row>
    <row r="19" spans="1:4" ht="18.75" customHeight="1" x14ac:dyDescent="0.25">
      <c r="A19" t="str">
        <f t="shared" si="0"/>
        <v>BMZ00048_二阳并病，太阳初得病时，发其汗，汗先出不彻，因转属阳明，续自微汗出，不恶寒。若太阳病证不罢者，不可下，下之为逆，如此可小发汗。设面色缘缘正赤者，阳气佛郁在表，当解之、熏之。若发汗不彻，不足言，阳气佛郁不得越，当汗不汗，其人躁烦，不知痛处，乍在腹中，乍在四肢，按之不可得，其人短气但坐，以汗出不彻故也，更发汗则愈。何以知汗出不彻？以脉涩故知也。</v>
      </c>
      <c r="B19" t="s">
        <v>3</v>
      </c>
      <c r="C19" t="s">
        <v>182</v>
      </c>
      <c r="D19" t="s">
        <v>115</v>
      </c>
    </row>
    <row r="20" spans="1:4" ht="18.75" customHeight="1" x14ac:dyDescent="0.25">
      <c r="A20" t="str">
        <f t="shared" si="0"/>
        <v>BMZ00049_脉浮数者，法当汗出而愈。若下之，身重心悸者，不可发汗，当自汗出乃解。所以然者，尺中脉微，此里虚。须表里实，津液自和，便自汗出愈。</v>
      </c>
      <c r="B20" t="s">
        <v>3</v>
      </c>
      <c r="C20" t="s">
        <v>183</v>
      </c>
      <c r="D20" t="s">
        <v>116</v>
      </c>
    </row>
    <row r="21" spans="1:4" ht="18.75" customHeight="1" x14ac:dyDescent="0.25">
      <c r="A21" t="str">
        <f t="shared" si="0"/>
        <v>BMZ00050_脉浮紧者，法当身疼痛，宜以汗解之。假令尺中迟者，不可发汗。何以知然？以荣气不足，血少故也。</v>
      </c>
      <c r="B21" t="s">
        <v>3</v>
      </c>
      <c r="C21" t="s">
        <v>184</v>
      </c>
      <c r="D21" t="s">
        <v>117</v>
      </c>
    </row>
    <row r="22" spans="1:4" ht="18.75" customHeight="1" x14ac:dyDescent="0.25">
      <c r="A22" t="str">
        <f t="shared" si="0"/>
        <v>BMZ00051_脉浮者，病在表，可发汗，宜麻黄汤。</v>
      </c>
      <c r="B22" t="s">
        <v>3</v>
      </c>
      <c r="C22" t="s">
        <v>185</v>
      </c>
      <c r="D22" t="s">
        <v>118</v>
      </c>
    </row>
    <row r="23" spans="1:4" ht="18.75" customHeight="1" x14ac:dyDescent="0.25">
      <c r="A23" t="str">
        <f t="shared" si="0"/>
        <v>BMZ00052_脉浮而数者，可发汗，宜麻黄汤。</v>
      </c>
      <c r="B23" t="s">
        <v>3</v>
      </c>
      <c r="C23" t="s">
        <v>186</v>
      </c>
      <c r="D23" t="s">
        <v>119</v>
      </c>
    </row>
    <row r="24" spans="1:4" ht="18.75" customHeight="1" x14ac:dyDescent="0.25">
      <c r="A24" t="str">
        <f t="shared" si="0"/>
        <v>BMZ00053_病常自汗出者，此为荣气和，荣气和者，外不谐，以卫气不共荣气谐和故尔。以荣行脉中，卫行脉外，复发其汗，荣卫和则愈，宜桂枝汤。</v>
      </c>
      <c r="B24" t="s">
        <v>3</v>
      </c>
      <c r="C24" t="s">
        <v>187</v>
      </c>
      <c r="D24" t="s">
        <v>120</v>
      </c>
    </row>
    <row r="25" spans="1:4" ht="18.75" customHeight="1" x14ac:dyDescent="0.25">
      <c r="A25" t="str">
        <f t="shared" si="0"/>
        <v>BMZ00054_病人脏无他病，时发热、自汗出而不愈者，此卫气不和也。先其时发汗则愈，宜桂枝汤。</v>
      </c>
      <c r="B25" t="s">
        <v>3</v>
      </c>
      <c r="C25" t="s">
        <v>188</v>
      </c>
      <c r="D25" t="s">
        <v>121</v>
      </c>
    </row>
    <row r="26" spans="1:4" ht="18.75" customHeight="1" x14ac:dyDescent="0.25">
      <c r="A26" t="str">
        <f t="shared" si="0"/>
        <v>BMZ00055_伤寒，脉浮紧，不发汗，因致衄者，麻黄汤主之。</v>
      </c>
      <c r="B26" t="s">
        <v>3</v>
      </c>
      <c r="C26" t="s">
        <v>189</v>
      </c>
      <c r="D26" t="s">
        <v>122</v>
      </c>
    </row>
    <row r="27" spans="1:4" ht="18.75" customHeight="1" x14ac:dyDescent="0.25">
      <c r="A27" t="str">
        <f t="shared" si="0"/>
        <v>BMZ00056_伤寒，不大便六七日，头痛有热者，与承气汤。其小便清者，知不在里，仍在表也，当须发汗，若头痛者，必衄，宜桂枝汤。</v>
      </c>
      <c r="B27" t="s">
        <v>3</v>
      </c>
      <c r="C27" t="s">
        <v>190</v>
      </c>
      <c r="D27" t="s">
        <v>123</v>
      </c>
    </row>
    <row r="28" spans="1:4" ht="18.75" customHeight="1" x14ac:dyDescent="0.25">
      <c r="A28" t="str">
        <f t="shared" si="0"/>
        <v>BMZ00057_伤寒，发汗已解，半日许复烦，脉浮数者，可更发汗，宜桂枝汤。</v>
      </c>
      <c r="B28" t="s">
        <v>3</v>
      </c>
      <c r="C28" t="s">
        <v>191</v>
      </c>
      <c r="D28" t="s">
        <v>124</v>
      </c>
    </row>
    <row r="29" spans="1:4" ht="18.75" customHeight="1" x14ac:dyDescent="0.25">
      <c r="A29" t="str">
        <f t="shared" si="0"/>
        <v>BMZ00058_凡病，若发汗、若吐、若下、若亡血、亡津液，阴阳自和者，必自愈。</v>
      </c>
      <c r="B29" t="s">
        <v>3</v>
      </c>
      <c r="C29" t="s">
        <v>192</v>
      </c>
      <c r="D29" t="s">
        <v>125</v>
      </c>
    </row>
    <row r="30" spans="1:4" ht="18.75" customHeight="1" x14ac:dyDescent="0.25">
      <c r="A30" t="str">
        <f t="shared" si="0"/>
        <v>BMZ00059_大下之后，复发汗，小便不利者，亡津液故也。勿治之，得小便利，必自愈。</v>
      </c>
      <c r="B30" t="s">
        <v>3</v>
      </c>
      <c r="C30" t="s">
        <v>193</v>
      </c>
      <c r="D30" t="s">
        <v>126</v>
      </c>
    </row>
    <row r="31" spans="1:4" x14ac:dyDescent="0.25">
      <c r="A31" t="str">
        <f>CONCATENATE(C31,"_",D31)</f>
        <v>BMZ00060_下之后，复发汗，必振寒，脉微细。所以然者，以内外俱虚故也。</v>
      </c>
      <c r="B31" t="s">
        <v>3</v>
      </c>
      <c r="C31" t="s">
        <v>194</v>
      </c>
      <c r="D31" t="s">
        <v>127</v>
      </c>
    </row>
    <row r="32" spans="1:4" x14ac:dyDescent="0.25">
      <c r="A32" t="str">
        <f t="shared" ref="A32:A59" si="1">CONCATENATE(C32,"_",D32)</f>
        <v>BMZ00061_下之后，复发汗，昼日烦躁不得眠，夜而安静，不呕、不渴、无表证，脉沉微，身无大热者，干姜附子汤主之。</v>
      </c>
      <c r="B32" t="s">
        <v>3</v>
      </c>
      <c r="C32" t="s">
        <v>195</v>
      </c>
      <c r="D32" t="s">
        <v>128</v>
      </c>
    </row>
    <row r="33" spans="1:4" x14ac:dyDescent="0.25">
      <c r="A33" t="str">
        <f t="shared" si="1"/>
        <v>BMZ00062_发汗后，身疼痛，脉沉迟者，桂枝加芍药生姜各一两人参三两新加汤主之。</v>
      </c>
      <c r="B33" t="s">
        <v>3</v>
      </c>
      <c r="C33" t="s">
        <v>196</v>
      </c>
      <c r="D33" t="s">
        <v>129</v>
      </c>
    </row>
    <row r="34" spans="1:4" x14ac:dyDescent="0.25">
      <c r="A34" t="str">
        <f t="shared" si="1"/>
        <v>BMZ00063_发汗后，不可更行桂枝汤，汗出而喘，无大热者，可与麻黄杏仁甘草石膏汤。</v>
      </c>
      <c r="B34" t="s">
        <v>3</v>
      </c>
      <c r="C34" t="s">
        <v>197</v>
      </c>
      <c r="D34" t="s">
        <v>130</v>
      </c>
    </row>
    <row r="35" spans="1:4" x14ac:dyDescent="0.25">
      <c r="A35" t="str">
        <f t="shared" si="1"/>
        <v>BMZ00064_发汗过多，其人叉手自冒心，心下悸，欲得按者，桂枝甘草汤主之。</v>
      </c>
      <c r="B35" t="s">
        <v>3</v>
      </c>
      <c r="C35" t="s">
        <v>198</v>
      </c>
      <c r="D35" t="s">
        <v>131</v>
      </c>
    </row>
    <row r="36" spans="1:4" x14ac:dyDescent="0.25">
      <c r="A36" t="str">
        <f t="shared" si="1"/>
        <v>BMZ00065_发汗后，其人脐下悸者，欲作奔豚，茯苓桂枝甘草大枣汤主之。</v>
      </c>
      <c r="B36" t="s">
        <v>3</v>
      </c>
      <c r="C36" t="s">
        <v>199</v>
      </c>
      <c r="D36" t="s">
        <v>132</v>
      </c>
    </row>
    <row r="37" spans="1:4" x14ac:dyDescent="0.25">
      <c r="A37" t="str">
        <f t="shared" si="1"/>
        <v>BMZ00066_发汗后，腹胀满者，厚朴生姜半夏甘草人参汤主之。</v>
      </c>
      <c r="B37" t="s">
        <v>3</v>
      </c>
      <c r="C37" t="s">
        <v>200</v>
      </c>
      <c r="D37" t="s">
        <v>133</v>
      </c>
    </row>
    <row r="38" spans="1:4" x14ac:dyDescent="0.25">
      <c r="A38" t="str">
        <f t="shared" si="1"/>
        <v>BMZ00067_伤寒，若吐、若下后，心下逆满，气上冲胸，起则头眩，脉沉紧，发汗则动经，身为振振摇者，茯苓桂枝白术甘草汤主之。</v>
      </c>
      <c r="B38" t="s">
        <v>3</v>
      </c>
      <c r="C38" t="s">
        <v>201</v>
      </c>
      <c r="D38" t="s">
        <v>134</v>
      </c>
    </row>
    <row r="39" spans="1:4" x14ac:dyDescent="0.25">
      <c r="A39" t="str">
        <f t="shared" si="1"/>
        <v>BMZ00068_发汗，病不解，反恶寒者，虚故也，芍药甘草附子汤主之。</v>
      </c>
      <c r="B39" t="s">
        <v>3</v>
      </c>
      <c r="C39" t="s">
        <v>202</v>
      </c>
      <c r="D39" t="s">
        <v>135</v>
      </c>
    </row>
    <row r="40" spans="1:4" x14ac:dyDescent="0.25">
      <c r="A40" t="str">
        <f t="shared" si="1"/>
        <v>BMZ00069_发汗，若下之，病仍不解，烦躁者，茯苓四逆汤主之。</v>
      </c>
      <c r="B40" t="s">
        <v>3</v>
      </c>
      <c r="C40" t="s">
        <v>203</v>
      </c>
      <c r="D40" t="s">
        <v>136</v>
      </c>
    </row>
    <row r="41" spans="1:4" x14ac:dyDescent="0.25">
      <c r="A41" t="str">
        <f t="shared" si="1"/>
        <v>BMZ00070_发汗后，恶寒者，虚故也；不恶寒，但热者，实也，当和胃气，与调胃承气汤。</v>
      </c>
      <c r="B41" t="s">
        <v>3</v>
      </c>
      <c r="C41" t="s">
        <v>204</v>
      </c>
      <c r="D41" t="s">
        <v>137</v>
      </c>
    </row>
    <row r="42" spans="1:4" x14ac:dyDescent="0.25">
      <c r="A42" t="str">
        <f t="shared" si="1"/>
        <v>BMZ00071_太阳病，发汗后，大汗出，胃中干，烦躁不得眠，欲得饮水者，少少与饮之，令胃气和则愈。若脉浮，小便不利，微热，消渴者，五苓散主之。</v>
      </c>
      <c r="B42" t="s">
        <v>3</v>
      </c>
      <c r="C42" t="s">
        <v>205</v>
      </c>
      <c r="D42" t="s">
        <v>138</v>
      </c>
    </row>
    <row r="43" spans="1:4" x14ac:dyDescent="0.25">
      <c r="A43" t="str">
        <f t="shared" si="1"/>
        <v>BMZ00072_发汗已，脉浮数，烦渴者，五苓散主之。</v>
      </c>
      <c r="B43" t="s">
        <v>3</v>
      </c>
      <c r="C43" t="s">
        <v>206</v>
      </c>
      <c r="D43" t="s">
        <v>139</v>
      </c>
    </row>
    <row r="44" spans="1:4" x14ac:dyDescent="0.25">
      <c r="A44" t="str">
        <f t="shared" si="1"/>
        <v>BMZ00073_伤寒，汗出而渴者，五苓散主之；不渴者，茯苓甘草汤主之。</v>
      </c>
      <c r="B44" t="s">
        <v>3</v>
      </c>
      <c r="C44" t="s">
        <v>207</v>
      </c>
      <c r="D44" t="s">
        <v>140</v>
      </c>
    </row>
    <row r="45" spans="1:4" x14ac:dyDescent="0.25">
      <c r="A45" t="str">
        <f t="shared" si="1"/>
        <v>BMZ00074_中风，发热六七日不解而烦，有表里证，渴欲饮水，水入则吐者，名曰水逆，五苓散主之。</v>
      </c>
      <c r="B45" t="s">
        <v>3</v>
      </c>
      <c r="C45" t="s">
        <v>208</v>
      </c>
      <c r="D45" t="s">
        <v>141</v>
      </c>
    </row>
    <row r="46" spans="1:4" x14ac:dyDescent="0.25">
      <c r="A46" t="str">
        <f t="shared" si="1"/>
        <v>BMZ00075_未持脉时，病人叉手自冒心，师因教试令咳，而不咳者，此必两耳聋无闻也。所以然者，以重发汗，虚故如此。发汗后，饮水多必喘，以水灌之亦喘。</v>
      </c>
      <c r="B46" t="s">
        <v>3</v>
      </c>
      <c r="C46" t="s">
        <v>209</v>
      </c>
      <c r="D46" t="s">
        <v>142</v>
      </c>
    </row>
    <row r="47" spans="1:4" x14ac:dyDescent="0.25">
      <c r="A47" t="str">
        <f t="shared" si="1"/>
        <v>BMZ00076_发汗后，水药不得入口，为逆；若更发汗，必吐下不止。发汗吐下后，虚烦不得眠，若剧者，必反覆颠倒，心中懊[插图]，栀子豉汤主之；若少气者，栀子甘草豉汤主之；若呕者，栀子生姜豉汤主之。</v>
      </c>
      <c r="B47" t="s">
        <v>3</v>
      </c>
      <c r="C47" t="s">
        <v>210</v>
      </c>
      <c r="D47" t="s">
        <v>143</v>
      </c>
    </row>
    <row r="48" spans="1:4" x14ac:dyDescent="0.25">
      <c r="A48" t="str">
        <f t="shared" si="1"/>
        <v>BMZ00077_发汗，若下之，而烦热、胸中窒者，栀子豉汤主之。</v>
      </c>
      <c r="B48" t="s">
        <v>3</v>
      </c>
      <c r="C48" t="s">
        <v>211</v>
      </c>
      <c r="D48" t="s">
        <v>144</v>
      </c>
    </row>
    <row r="49" spans="1:4" x14ac:dyDescent="0.25">
      <c r="A49" t="str">
        <f t="shared" si="1"/>
        <v>BMZ00078_伤寒五六日，大下之后，身热不去，心中结痛者，未欲解也，栀子豉汤主之。</v>
      </c>
      <c r="B49" t="s">
        <v>3</v>
      </c>
      <c r="C49" t="s">
        <v>212</v>
      </c>
      <c r="D49" t="s">
        <v>145</v>
      </c>
    </row>
    <row r="50" spans="1:4" x14ac:dyDescent="0.25">
      <c r="A50" t="str">
        <f t="shared" si="1"/>
        <v>BMZ00079_伤寒，下后，心烦，腹满，卧起不安者，栀子厚朴汤主之。</v>
      </c>
      <c r="B50" t="s">
        <v>3</v>
      </c>
      <c r="C50" t="s">
        <v>213</v>
      </c>
      <c r="D50" t="s">
        <v>146</v>
      </c>
    </row>
    <row r="51" spans="1:4" x14ac:dyDescent="0.25">
      <c r="A51" t="str">
        <f t="shared" si="1"/>
        <v>BMZ00080_伤寒，医以丸药大下之，身热不去，微烦者，栀子干姜汤主之。</v>
      </c>
      <c r="B51" t="s">
        <v>3</v>
      </c>
      <c r="C51" t="s">
        <v>214</v>
      </c>
      <c r="D51" t="s">
        <v>147</v>
      </c>
    </row>
    <row r="52" spans="1:4" x14ac:dyDescent="0.25">
      <c r="A52" t="str">
        <f t="shared" si="1"/>
        <v>BMZ00081_凡用栀子汤，病人旧微溏者，不可与服之。</v>
      </c>
      <c r="B52" t="s">
        <v>3</v>
      </c>
      <c r="C52" t="s">
        <v>215</v>
      </c>
      <c r="D52" t="s">
        <v>148</v>
      </c>
    </row>
    <row r="53" spans="1:4" x14ac:dyDescent="0.25">
      <c r="A53" t="str">
        <f t="shared" si="1"/>
        <v>BMZ00082_太阳病，发汗，汗出不解，其人仍发热，心下悸，头眩，身[插图]动，振振欲擗地者，真武汤主之。</v>
      </c>
      <c r="B53" t="s">
        <v>3</v>
      </c>
      <c r="C53" t="s">
        <v>216</v>
      </c>
      <c r="D53" t="s">
        <v>149</v>
      </c>
    </row>
    <row r="54" spans="1:4" x14ac:dyDescent="0.25">
      <c r="A54" t="str">
        <f t="shared" si="1"/>
        <v>BMZ00083_咽喉干燥者，不可发汗。</v>
      </c>
      <c r="B54" t="s">
        <v>3</v>
      </c>
      <c r="C54" t="s">
        <v>217</v>
      </c>
      <c r="D54" t="s">
        <v>150</v>
      </c>
    </row>
    <row r="55" spans="1:4" x14ac:dyDescent="0.25">
      <c r="A55" t="str">
        <f t="shared" si="1"/>
        <v>BMZ00084_淋家，不可发汗，发汗必便血。</v>
      </c>
      <c r="B55" t="s">
        <v>3</v>
      </c>
      <c r="C55" t="s">
        <v>218</v>
      </c>
      <c r="D55" t="s">
        <v>151</v>
      </c>
    </row>
    <row r="56" spans="1:4" x14ac:dyDescent="0.25">
      <c r="A56" t="str">
        <f t="shared" si="1"/>
        <v>BMZ00085_疮家，虽身疼痛，不可发汗，汗出则痉。</v>
      </c>
      <c r="B56" t="s">
        <v>3</v>
      </c>
      <c r="C56" t="s">
        <v>219</v>
      </c>
      <c r="D56" t="s">
        <v>152</v>
      </c>
    </row>
    <row r="57" spans="1:4" x14ac:dyDescent="0.25">
      <c r="A57" t="str">
        <f t="shared" si="1"/>
        <v>BMZ00086_衄家，不可发汗，汗出必额上陷，脉急紧，直视不能眴，不得眠。</v>
      </c>
      <c r="B57" t="s">
        <v>3</v>
      </c>
      <c r="C57" t="s">
        <v>220</v>
      </c>
      <c r="D57" t="s">
        <v>153</v>
      </c>
    </row>
    <row r="58" spans="1:4" x14ac:dyDescent="0.25">
      <c r="A58" t="str">
        <f t="shared" si="1"/>
        <v>BMZ00087_亡血家，不可发汗，发汗则寒栗而振。</v>
      </c>
      <c r="B58" t="s">
        <v>3</v>
      </c>
      <c r="C58" t="s">
        <v>221</v>
      </c>
      <c r="D58" t="s">
        <v>154</v>
      </c>
    </row>
    <row r="59" spans="1:4" x14ac:dyDescent="0.25">
      <c r="A59" t="str">
        <f t="shared" si="1"/>
        <v>BMZ00088_汗家，重发汗，必恍惚心乱，小便已阴疼，与禹余粮丸。</v>
      </c>
      <c r="B59" t="s">
        <v>3</v>
      </c>
      <c r="C59" t="s">
        <v>222</v>
      </c>
      <c r="D59" t="s">
        <v>155</v>
      </c>
    </row>
    <row r="60" spans="1:4" x14ac:dyDescent="0.25">
      <c r="A60" t="str">
        <f t="shared" ref="A60:A68" si="2">CONCATENATE(C60,"_",D60)</f>
        <v>BMZ00089_方本阙。病人有寒，复发汗，胃中冷，必吐蛔。</v>
      </c>
      <c r="B60" t="s">
        <v>3</v>
      </c>
      <c r="C60" t="s">
        <v>223</v>
      </c>
      <c r="D60" t="s">
        <v>156</v>
      </c>
    </row>
    <row r="61" spans="1:4" x14ac:dyDescent="0.25">
      <c r="A61" t="str">
        <f t="shared" si="2"/>
        <v>BMZ00090_本发汗，而复下之，此为逆也；若先发汗，治不为逆。本先下之，而反汗之，为逆；若先下之，治不为逆。</v>
      </c>
      <c r="B61" t="s">
        <v>3</v>
      </c>
      <c r="C61" t="s">
        <v>224</v>
      </c>
      <c r="D61" t="s">
        <v>157</v>
      </c>
    </row>
    <row r="62" spans="1:4" x14ac:dyDescent="0.25">
      <c r="A62" t="str">
        <f t="shared" si="2"/>
        <v>BMZ00091_伤寒，医下之，续得下利清谷不止，身疼痛者，急当救里；后身疼痛，清便自调者，急当救表。救里宜四逆汤，救表宜桂枝汤。</v>
      </c>
      <c r="B62" t="s">
        <v>3</v>
      </c>
      <c r="C62" t="s">
        <v>225</v>
      </c>
      <c r="D62" t="s">
        <v>158</v>
      </c>
    </row>
    <row r="63" spans="1:4" x14ac:dyDescent="0.25">
      <c r="A63" t="str">
        <f t="shared" si="2"/>
        <v>BMZ00092_病发热头痛，脉反沉，若不差，身体疼痛，当救其里，四逆汤方。</v>
      </c>
      <c r="B63" t="s">
        <v>3</v>
      </c>
      <c r="C63" t="s">
        <v>226</v>
      </c>
      <c r="D63" t="s">
        <v>159</v>
      </c>
    </row>
    <row r="64" spans="1:4" x14ac:dyDescent="0.25">
      <c r="A64" t="str">
        <f t="shared" si="2"/>
        <v>BMZ00093_太阳病，先下而不愈，因复发汗，以此表里俱虚，其人因致冒，冒家汗出自愈。所以然者，汗出表和故也。里未和，然后复下之。</v>
      </c>
      <c r="B64" t="s">
        <v>3</v>
      </c>
      <c r="C64" t="s">
        <v>227</v>
      </c>
      <c r="D64" t="s">
        <v>160</v>
      </c>
    </row>
    <row r="65" spans="1:4" x14ac:dyDescent="0.25">
      <c r="A65" t="str">
        <f t="shared" si="2"/>
        <v>BMZ00094_太阳病未解，脉阴阳俱停（一作微），必先振栗汗出而解。但阳脉微者，先汗出而解；但阴脉微（一作尺脉实）者，下之而解。若欲下之，宜调胃承气汤。</v>
      </c>
      <c r="B65" t="s">
        <v>3</v>
      </c>
      <c r="C65" t="s">
        <v>228</v>
      </c>
      <c r="D65" t="s">
        <v>161</v>
      </c>
    </row>
    <row r="66" spans="1:4" x14ac:dyDescent="0.25">
      <c r="A66" t="str">
        <f t="shared" si="2"/>
        <v>BMZ00095_太阳病，发热、汗出者，此为荣弱卫强，故使汗出。欲救邪风者，宜桂枝汤。</v>
      </c>
      <c r="B66" t="s">
        <v>3</v>
      </c>
      <c r="C66" t="s">
        <v>229</v>
      </c>
      <c r="D66" t="s">
        <v>162</v>
      </c>
    </row>
    <row r="67" spans="1:4" x14ac:dyDescent="0.25">
      <c r="A67" t="str">
        <f t="shared" si="2"/>
        <v>BMZ00096_伤寒五六日，中风，往来寒热，胸胁苦满，嘿嘿不欲饮食，心烦，喜呕，或胸中烦而不呕，或渴，或腹中痛，或胁下痞鞕，或心下悸、小便不利，或不渴、身有微热，或咳者，小柴胡汤主之。</v>
      </c>
      <c r="B67" t="s">
        <v>3</v>
      </c>
      <c r="C67" t="s">
        <v>230</v>
      </c>
      <c r="D67" t="s">
        <v>163</v>
      </c>
    </row>
    <row r="68" spans="1:4" x14ac:dyDescent="0.25">
      <c r="A68" t="str">
        <f t="shared" si="2"/>
        <v>BMZ00097_血弱气尽，腠理开，邪气因入，与正气相搏，结于胁下。正邪分争，往来寒热，休作有时，嘿嘿不欲饮食，脏腑相连，其痛必下，邪高痛下，故使呕也。小柴胡汤主之。服柴胡汤已，渴者，属阳明，以法治之。</v>
      </c>
      <c r="B68" t="s">
        <v>3</v>
      </c>
      <c r="C68" t="s">
        <v>231</v>
      </c>
      <c r="D68" t="s">
        <v>164</v>
      </c>
    </row>
    <row r="69" spans="1:4" x14ac:dyDescent="0.25">
      <c r="A69" t="str">
        <f t="shared" ref="A69:A83" si="3">CONCATENATE(C69,"_",D69)</f>
        <v>BMZ00098_得病六七日，脉迟浮弱，恶风寒，手足温。医二三下之，不能食，而胁下满痛，面目及身黄，颈项强，小便难者，与柴胡汤，后必下重。本渴饮水而呕者，柴胡汤不中与也，食谷者哕。</v>
      </c>
      <c r="B69" t="s">
        <v>3</v>
      </c>
      <c r="C69" t="s">
        <v>232</v>
      </c>
      <c r="D69" t="s">
        <v>247</v>
      </c>
    </row>
    <row r="70" spans="1:4" x14ac:dyDescent="0.25">
      <c r="A70" t="str">
        <f t="shared" si="3"/>
        <v>BMZ00099_伤寒四五日，身热，恶风，颈项强，胁下满，手足温而渴者，小柴胡汤主之。</v>
      </c>
      <c r="B70" t="s">
        <v>3</v>
      </c>
      <c r="C70" t="s">
        <v>233</v>
      </c>
      <c r="D70" t="s">
        <v>248</v>
      </c>
    </row>
    <row r="71" spans="1:4" x14ac:dyDescent="0.25">
      <c r="A71" t="str">
        <f t="shared" si="3"/>
        <v>BMZ00100_伤寒，阳脉涩，阴脉弦，法当腹中急痛，先与小建中汤，不差者，小柴胡汤主之。</v>
      </c>
      <c r="B71" t="s">
        <v>3</v>
      </c>
      <c r="C71" t="s">
        <v>234</v>
      </c>
      <c r="D71" t="s">
        <v>249</v>
      </c>
    </row>
    <row r="72" spans="1:4" x14ac:dyDescent="0.25">
      <c r="A72" t="str">
        <f t="shared" si="3"/>
        <v>BMZ00101_伤寒中风，有柴胡证，但见一证便是，不必悉具。凡柴胡汤病证而下之，若柴胡证不罢者，复与柴胡汤，必蒸蒸而振，却复发热汗出而解。</v>
      </c>
      <c r="B72" t="s">
        <v>3</v>
      </c>
      <c r="C72" t="s">
        <v>235</v>
      </c>
      <c r="D72" t="s">
        <v>250</v>
      </c>
    </row>
    <row r="73" spans="1:4" x14ac:dyDescent="0.25">
      <c r="A73" t="str">
        <f t="shared" si="3"/>
        <v>BMZ00102_伤寒二三日，心中悸而烦者，小建中汤主之。</v>
      </c>
      <c r="B73" t="s">
        <v>3</v>
      </c>
      <c r="C73" t="s">
        <v>236</v>
      </c>
      <c r="D73" t="s">
        <v>251</v>
      </c>
    </row>
    <row r="74" spans="1:4" x14ac:dyDescent="0.25">
      <c r="A74" t="str">
        <f t="shared" si="3"/>
        <v>BMZ00103_太阳病，过经十余日，反二三下之，后四五日，柴胡证仍在者，先与小柴胡。呕不止，心下急，郁郁微烦者，为未解也，与大柴胡汤，下之则愈。</v>
      </c>
      <c r="B74" t="s">
        <v>3</v>
      </c>
      <c r="C74" t="s">
        <v>237</v>
      </c>
      <c r="D74" t="s">
        <v>252</v>
      </c>
    </row>
    <row r="75" spans="1:4" x14ac:dyDescent="0.25">
      <c r="A75" t="str">
        <f t="shared" si="3"/>
        <v>BMZ00104_太阳病，过经十余日，反二三下之，后四五日，柴胡证仍在者，先与小柴胡。呕不止，心下急，郁郁微烦者，为未解也，与大柴胡汤，下之则愈。</v>
      </c>
      <c r="B75" t="s">
        <v>3</v>
      </c>
      <c r="C75" t="s">
        <v>238</v>
      </c>
      <c r="D75" t="s">
        <v>252</v>
      </c>
    </row>
    <row r="76" spans="1:4" x14ac:dyDescent="0.25">
      <c r="A76" t="str">
        <f t="shared" si="3"/>
        <v>BMZ00105_伤寒十三日，过经，谵语者，以有热也，当以汤下之。若小便利者，大便当鞕，而反下利，脉调和者，知医以丸药下之，非其治也。若自下利者，脉当微厥，今反和者，此为内实也，调胃承气汤主之。</v>
      </c>
      <c r="B76" t="s">
        <v>3</v>
      </c>
      <c r="C76" t="s">
        <v>239</v>
      </c>
      <c r="D76" t="s">
        <v>253</v>
      </c>
    </row>
    <row r="77" spans="1:4" x14ac:dyDescent="0.25">
      <c r="A77" t="str">
        <f t="shared" si="3"/>
        <v>BMZ00106_太阳病不解，热结膀胱，其人如狂，血自下，下者愈。其外不解者，尚未可攻，当先解其外；外解已，但少腹急结者，乃可攻之，宜桃核承气汤。</v>
      </c>
      <c r="B77" t="s">
        <v>3</v>
      </c>
      <c r="C77" t="s">
        <v>240</v>
      </c>
      <c r="D77" t="s">
        <v>254</v>
      </c>
    </row>
    <row r="78" spans="1:4" x14ac:dyDescent="0.25">
      <c r="A78" t="str">
        <f t="shared" si="3"/>
        <v>BMZ00107_伤寒八九日，下之，胸满烦惊，小便不利，谵语，一身尽重，不可转侧者，柴胡加龙骨牡蛎汤主之。</v>
      </c>
      <c r="B78" t="s">
        <v>3</v>
      </c>
      <c r="C78" t="s">
        <v>241</v>
      </c>
      <c r="D78" t="s">
        <v>255</v>
      </c>
    </row>
    <row r="79" spans="1:4" x14ac:dyDescent="0.25">
      <c r="A79" t="str">
        <f t="shared" si="3"/>
        <v>BMZ00108_伤寒，腹满谵语，寸口脉浮而紧，此肝乘脾也，名曰纵，刺期门。</v>
      </c>
      <c r="B79" t="s">
        <v>3</v>
      </c>
      <c r="C79" t="s">
        <v>242</v>
      </c>
      <c r="D79" t="s">
        <v>256</v>
      </c>
    </row>
    <row r="80" spans="1:4" x14ac:dyDescent="0.25">
      <c r="A80" t="str">
        <f t="shared" si="3"/>
        <v>BMZ00109_伤寒，发热，啬啬恶寒，大渴欲饮水，其腹必满，自汗出，小便利，其病欲解，此肝乘肺也，名曰横，刺期门。</v>
      </c>
      <c r="B80" t="s">
        <v>3</v>
      </c>
      <c r="C80" t="s">
        <v>243</v>
      </c>
      <c r="D80" t="s">
        <v>257</v>
      </c>
    </row>
    <row r="81" spans="1:4" x14ac:dyDescent="0.25">
      <c r="A81" t="str">
        <f t="shared" si="3"/>
        <v>BMZ00110_太阳病二日，反躁，凡熨其背，而大汗出，大热入胃，胃中水竭，躁烦，必发谵语。十余日，振栗，自下利者，此为欲解也。故其汗从腰以下不得汗，欲小便不得，反呕，欲失溲，足下恶风，大便鞕，小便当数，而反不数及不多，大便已，头卓然而痛，其人足心必热，谷气下流故也。</v>
      </c>
      <c r="B81" t="s">
        <v>3</v>
      </c>
      <c r="C81" t="s">
        <v>244</v>
      </c>
      <c r="D81" t="s">
        <v>258</v>
      </c>
    </row>
    <row r="82" spans="1:4" x14ac:dyDescent="0.25">
      <c r="A82" t="str">
        <f t="shared" si="3"/>
        <v>BMZ00111_太阳病中风，以火劫发汗，邪风被火热，血气流溢，失其常度。两阳相熏灼，其身发黄。阳盛则欲衄，阴虚小便难。阴阳俱虚竭，身体则枯燥，但头汗出，剂颈而还，腹满微喘，口干咽烂，或不大便，久则谵语，甚者至哕，手足躁扰，捻衣摸床。小便利者，其人可治。</v>
      </c>
      <c r="B82" t="s">
        <v>3</v>
      </c>
      <c r="C82" t="s">
        <v>245</v>
      </c>
      <c r="D82" t="s">
        <v>259</v>
      </c>
    </row>
    <row r="83" spans="1:4" x14ac:dyDescent="0.25">
      <c r="A83" t="str">
        <f t="shared" si="3"/>
        <v>BMZ00112_伤寒，脉浮，医以火迫劫之，亡阳，必惊狂，卧起不安者，桂枝去芍药加蜀漆牡蛎龙骨救逆汤主之。</v>
      </c>
      <c r="B83" t="s">
        <v>3</v>
      </c>
      <c r="C83" t="s">
        <v>246</v>
      </c>
      <c r="D83" t="s">
        <v>260</v>
      </c>
    </row>
    <row r="84" spans="1:4" x14ac:dyDescent="0.25">
      <c r="A84" t="str">
        <f t="shared" ref="A84:A98" si="4">CONCATENATE(C84,"_",D84)</f>
        <v>BMZ00113_形作伤寒，其脉不弦紧而弱。弱者必渴，被火必谵语。弱者发热、脉浮，解之，当汗出愈。</v>
      </c>
      <c r="B84" t="s">
        <v>3</v>
      </c>
      <c r="C84" t="s">
        <v>263</v>
      </c>
      <c r="D84" t="s">
        <v>261</v>
      </c>
    </row>
    <row r="85" spans="1:4" x14ac:dyDescent="0.25">
      <c r="A85" t="str">
        <f t="shared" si="4"/>
        <v>BMZ00114_太阳病，以火熏之，不得汗，其人必躁，到经不解，必清血，名为火邪。</v>
      </c>
      <c r="B85" t="s">
        <v>3</v>
      </c>
      <c r="C85" t="s">
        <v>264</v>
      </c>
      <c r="D85" t="s">
        <v>262</v>
      </c>
    </row>
    <row r="86" spans="1:4" x14ac:dyDescent="0.25">
      <c r="A86" t="str">
        <f t="shared" si="4"/>
        <v>BMZ00115_脉浮热甚，而反灸之，此为实，实以虚治，因火而动，必咽燥吐血。</v>
      </c>
      <c r="B86" t="s">
        <v>3</v>
      </c>
      <c r="C86" t="s">
        <v>265</v>
      </c>
      <c r="D86" t="s">
        <v>278</v>
      </c>
    </row>
    <row r="87" spans="1:4" x14ac:dyDescent="0.25">
      <c r="A87" t="str">
        <f t="shared" si="4"/>
        <v>BMZ00116_微数之脉，慎不可灸，因火为邪，则为烦逆，追虚逐实，血散脉中，火气虽微，内攻有力，焦骨伤筋，血难复也。脉浮，宜以汗解，用火灸之，邪无从出，因火而盛，病从腰以下必重而痹，名火逆也。欲自解者，必当先烦，烦乃有汗而解。何以知之？脉浮，故知汗出解。</v>
      </c>
      <c r="B87" t="s">
        <v>3</v>
      </c>
      <c r="C87" t="s">
        <v>266</v>
      </c>
      <c r="D87" t="s">
        <v>279</v>
      </c>
    </row>
    <row r="88" spans="1:4" x14ac:dyDescent="0.25">
      <c r="A88" t="str">
        <f t="shared" si="4"/>
        <v>BMZ00117_烧针令其汗，针处被寒，核起而赤者，必发奔豚，气从少腹上冲心者，灸其核上各一壮，与桂枝加桂汤，更加桂枝二两也。</v>
      </c>
      <c r="B88" t="s">
        <v>3</v>
      </c>
      <c r="C88" t="s">
        <v>267</v>
      </c>
      <c r="D88" t="s">
        <v>280</v>
      </c>
    </row>
    <row r="89" spans="1:4" x14ac:dyDescent="0.25">
      <c r="A89" t="str">
        <f t="shared" si="4"/>
        <v>BMZ00118_火逆下之，因烧针烦躁者，桂枝甘草龙骨牡蛎汤主之。</v>
      </c>
      <c r="B89" t="s">
        <v>3</v>
      </c>
      <c r="C89" t="s">
        <v>268</v>
      </c>
      <c r="D89" t="s">
        <v>281</v>
      </c>
    </row>
    <row r="90" spans="1:4" x14ac:dyDescent="0.25">
      <c r="A90" t="str">
        <f t="shared" si="4"/>
        <v>BMZ00119_太阳伤寒者，加温针必惊也。</v>
      </c>
      <c r="B90" t="s">
        <v>3</v>
      </c>
      <c r="C90" t="s">
        <v>269</v>
      </c>
      <c r="D90" t="s">
        <v>282</v>
      </c>
    </row>
    <row r="91" spans="1:4" x14ac:dyDescent="0.25">
      <c r="A91" t="str">
        <f t="shared" si="4"/>
        <v>BMZ00120_太阳病，当恶寒、发热，今自汗出，反不恶寒、发热，关上脉细数者，以医吐之过也。一二日吐之者，腹中饥，口不能食；三四日吐之者，不喜糜粥，欲食冷食，朝食暮吐。以医吐之所致也，此为小逆。</v>
      </c>
      <c r="B91" t="s">
        <v>3</v>
      </c>
      <c r="C91" t="s">
        <v>270</v>
      </c>
      <c r="D91" t="s">
        <v>283</v>
      </c>
    </row>
    <row r="92" spans="1:4" x14ac:dyDescent="0.25">
      <c r="A92" t="str">
        <f t="shared" si="4"/>
        <v>BMZ00121_太阳病，吐之，但太阳病当恶寒，今反不恶寒，不欲近衣，此为吐之内烦也。</v>
      </c>
      <c r="B92" t="s">
        <v>3</v>
      </c>
      <c r="C92" t="s">
        <v>271</v>
      </c>
      <c r="D92" t="s">
        <v>284</v>
      </c>
    </row>
    <row r="93" spans="1:4" x14ac:dyDescent="0.25">
      <c r="A93" t="str">
        <f t="shared" si="4"/>
        <v>BMZ00122_病人脉数，数为热，当消谷引食，而反吐者，此以发汗令阳气微、膈气虚，脉乃数也。数为客热，不能消谷，以胃中虚冷，故吐也。</v>
      </c>
      <c r="B93" t="s">
        <v>3</v>
      </c>
      <c r="C93" t="s">
        <v>272</v>
      </c>
      <c r="D93" t="s">
        <v>285</v>
      </c>
    </row>
    <row r="94" spans="1:4" x14ac:dyDescent="0.25">
      <c r="A94" t="str">
        <f t="shared" si="4"/>
        <v>BMZ00123_太阳病过经十余日，心下温温欲吐，而胸中痛，大便反溏，腹微满，郁郁微烦。先此时自极吐下者，与调胃承气汤。若不尔者，不可与。但欲呕，胸中痛，微溏者，此非柴胡汤证，以呕，故知极吐下也。</v>
      </c>
      <c r="B94" t="s">
        <v>3</v>
      </c>
      <c r="C94" t="s">
        <v>273</v>
      </c>
      <c r="D94" t="s">
        <v>286</v>
      </c>
    </row>
    <row r="95" spans="1:4" x14ac:dyDescent="0.25">
      <c r="A95" t="str">
        <f t="shared" si="4"/>
        <v>BMZ00124_太阳病六七日，表证仍在，脉微而沉，反不结胸，其人发狂者，以热在下焦，少腹当鞕满，小便自利者，下血乃愈。所以然者，以太阳随经，瘀热在里故也，抵当汤主之。</v>
      </c>
      <c r="B95" t="s">
        <v>3</v>
      </c>
      <c r="C95" t="s">
        <v>274</v>
      </c>
      <c r="D95" t="s">
        <v>287</v>
      </c>
    </row>
    <row r="96" spans="1:4" x14ac:dyDescent="0.25">
      <c r="A96" t="str">
        <f t="shared" si="4"/>
        <v>BMZ00125_太阳病，身黄，脉沉结，少腹鞕，小便不利者，为无血也。小便自利，其人如狂者，血证谛也，抵当汤主之。（125）</v>
      </c>
      <c r="B96" t="s">
        <v>3</v>
      </c>
      <c r="C96" t="s">
        <v>275</v>
      </c>
      <c r="D96" t="s">
        <v>288</v>
      </c>
    </row>
    <row r="97" spans="1:4" x14ac:dyDescent="0.25">
      <c r="A97" t="str">
        <f t="shared" si="4"/>
        <v>BMZ00126_伤寒，有热，少腹满，应小便不利，今反利者，为有血也，当下之，不可余药，宜抵当丸。</v>
      </c>
      <c r="B97" t="s">
        <v>3</v>
      </c>
      <c r="C97" t="s">
        <v>276</v>
      </c>
      <c r="D97" t="s">
        <v>289</v>
      </c>
    </row>
    <row r="98" spans="1:4" x14ac:dyDescent="0.25">
      <c r="A98" t="str">
        <f t="shared" si="4"/>
        <v>BMZ00127_太阳病，小便利者，以饮水多，必心下悸；小便少者，必苦里急也。</v>
      </c>
      <c r="B98" t="s">
        <v>3</v>
      </c>
      <c r="C98" t="s">
        <v>277</v>
      </c>
      <c r="D98" t="s">
        <v>290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7389-B309-477E-AA7F-78C8FC83819D}">
  <dimension ref="A1:G36"/>
  <sheetViews>
    <sheetView workbookViewId="0">
      <selection activeCell="A7" sqref="A7:XFD7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7" x14ac:dyDescent="0.25">
      <c r="A1" t="s">
        <v>0</v>
      </c>
      <c r="B1" t="s">
        <v>1</v>
      </c>
      <c r="C1" t="s">
        <v>45</v>
      </c>
      <c r="D1" s="4" t="s">
        <v>318</v>
      </c>
      <c r="F1" t="s">
        <v>363</v>
      </c>
      <c r="G1">
        <f>COUNTA(D2:D36)</f>
        <v>35</v>
      </c>
    </row>
    <row r="2" spans="1:7" x14ac:dyDescent="0.25">
      <c r="A2" t="str">
        <f>CONCATENATE(C2,"_",D2)</f>
        <v>FJ00013_葛根汤</v>
      </c>
      <c r="B2" t="s">
        <v>48</v>
      </c>
      <c r="C2" t="s">
        <v>291</v>
      </c>
      <c r="D2" t="s">
        <v>317</v>
      </c>
    </row>
    <row r="3" spans="1:7" x14ac:dyDescent="0.25">
      <c r="A3" t="str">
        <f t="shared" ref="A3:A14" si="0">CONCATENATE(C3,"_",D3)</f>
        <v>FJ00014_葛恨加半夏汤</v>
      </c>
      <c r="B3" t="s">
        <v>48</v>
      </c>
      <c r="C3" t="s">
        <v>292</v>
      </c>
      <c r="D3" t="s">
        <v>319</v>
      </c>
    </row>
    <row r="4" spans="1:7" x14ac:dyDescent="0.25">
      <c r="A4" t="str">
        <f t="shared" si="0"/>
        <v>FJ00015_葛根黄芩黄连汤</v>
      </c>
      <c r="B4" t="s">
        <v>48</v>
      </c>
      <c r="C4" t="s">
        <v>293</v>
      </c>
      <c r="D4" t="s">
        <v>320</v>
      </c>
    </row>
    <row r="5" spans="1:7" x14ac:dyDescent="0.25">
      <c r="A5" t="str">
        <f t="shared" si="0"/>
        <v>FJ00016_麻黄汤</v>
      </c>
      <c r="B5" t="s">
        <v>48</v>
      </c>
      <c r="C5" t="s">
        <v>294</v>
      </c>
      <c r="D5" t="s">
        <v>321</v>
      </c>
    </row>
    <row r="6" spans="1:7" x14ac:dyDescent="0.25">
      <c r="A6" t="str">
        <f t="shared" si="0"/>
        <v>FJ00017_大青龙汤</v>
      </c>
      <c r="B6" t="s">
        <v>48</v>
      </c>
      <c r="C6" t="s">
        <v>295</v>
      </c>
      <c r="D6" t="s">
        <v>322</v>
      </c>
    </row>
    <row r="7" spans="1:7" x14ac:dyDescent="0.25">
      <c r="A7" s="5" t="str">
        <f t="shared" si="0"/>
        <v>FJ00018_小青龙汤</v>
      </c>
      <c r="B7" t="s">
        <v>48</v>
      </c>
      <c r="C7" s="5" t="s">
        <v>296</v>
      </c>
      <c r="D7" s="5" t="s">
        <v>323</v>
      </c>
    </row>
    <row r="8" spans="1:7" x14ac:dyDescent="0.25">
      <c r="A8" t="str">
        <f t="shared" si="0"/>
        <v>FJ00019_桂枝加厚朴杏子汤</v>
      </c>
      <c r="B8" t="s">
        <v>48</v>
      </c>
      <c r="C8" t="s">
        <v>297</v>
      </c>
      <c r="D8" t="s">
        <v>324</v>
      </c>
    </row>
    <row r="9" spans="1:7" x14ac:dyDescent="0.25">
      <c r="A9" t="str">
        <f t="shared" si="0"/>
        <v>FJ00020_干姜附子汤</v>
      </c>
      <c r="B9" t="s">
        <v>48</v>
      </c>
      <c r="C9" t="s">
        <v>298</v>
      </c>
      <c r="D9" t="s">
        <v>326</v>
      </c>
    </row>
    <row r="10" spans="1:7" x14ac:dyDescent="0.25">
      <c r="A10" t="str">
        <f t="shared" si="0"/>
        <v>FJ00021_桂枝加芍药生姜各一两人参三两新加汤</v>
      </c>
      <c r="B10" t="s">
        <v>48</v>
      </c>
      <c r="C10" t="s">
        <v>299</v>
      </c>
      <c r="D10" t="s">
        <v>327</v>
      </c>
    </row>
    <row r="11" spans="1:7" x14ac:dyDescent="0.25">
      <c r="A11" t="str">
        <f t="shared" si="0"/>
        <v>FJ00022_麻黄杏仁甘草石膏汤</v>
      </c>
      <c r="B11" t="s">
        <v>48</v>
      </c>
      <c r="C11" t="s">
        <v>300</v>
      </c>
      <c r="D11" t="s">
        <v>328</v>
      </c>
    </row>
    <row r="12" spans="1:7" x14ac:dyDescent="0.25">
      <c r="A12" t="str">
        <f t="shared" si="0"/>
        <v>FJ00023_桂枝甘草汤</v>
      </c>
      <c r="B12" t="s">
        <v>48</v>
      </c>
      <c r="C12" t="s">
        <v>301</v>
      </c>
      <c r="D12" t="s">
        <v>329</v>
      </c>
    </row>
    <row r="13" spans="1:7" x14ac:dyDescent="0.25">
      <c r="A13" t="str">
        <f t="shared" si="0"/>
        <v>FJ00024_茯苓桂枝甘草大枣汤</v>
      </c>
      <c r="B13" t="s">
        <v>48</v>
      </c>
      <c r="C13" t="s">
        <v>302</v>
      </c>
      <c r="D13" t="s">
        <v>330</v>
      </c>
    </row>
    <row r="14" spans="1:7" x14ac:dyDescent="0.25">
      <c r="A14" t="str">
        <f t="shared" si="0"/>
        <v>FJ00025_厚朴生姜半夏甘草人参汤</v>
      </c>
      <c r="B14" t="s">
        <v>48</v>
      </c>
      <c r="C14" t="s">
        <v>303</v>
      </c>
      <c r="D14" t="s">
        <v>331</v>
      </c>
    </row>
    <row r="15" spans="1:7" x14ac:dyDescent="0.25">
      <c r="A15" t="str">
        <f>CONCATENATE(C15,"_",D15)</f>
        <v>FJ00026_茯苓桂枝白术甘草汤</v>
      </c>
      <c r="B15" t="s">
        <v>48</v>
      </c>
      <c r="C15" t="s">
        <v>304</v>
      </c>
      <c r="D15" t="s">
        <v>332</v>
      </c>
    </row>
    <row r="16" spans="1:7" x14ac:dyDescent="0.25">
      <c r="A16" t="str">
        <f t="shared" ref="A16:A27" si="1">CONCATENATE(C16,"_",D16)</f>
        <v>FJ00027_芍药甘草附子汤</v>
      </c>
      <c r="B16" t="s">
        <v>48</v>
      </c>
      <c r="C16" t="s">
        <v>305</v>
      </c>
      <c r="D16" t="s">
        <v>333</v>
      </c>
    </row>
    <row r="17" spans="1:4" x14ac:dyDescent="0.25">
      <c r="A17" t="str">
        <f t="shared" si="1"/>
        <v>FJ00028_茯苓四逆汤</v>
      </c>
      <c r="B17" t="s">
        <v>48</v>
      </c>
      <c r="C17" t="s">
        <v>306</v>
      </c>
      <c r="D17" t="s">
        <v>334</v>
      </c>
    </row>
    <row r="18" spans="1:4" x14ac:dyDescent="0.25">
      <c r="A18" t="str">
        <f t="shared" si="1"/>
        <v>FJ00029_五苓散</v>
      </c>
      <c r="B18" t="s">
        <v>48</v>
      </c>
      <c r="C18" t="s">
        <v>307</v>
      </c>
      <c r="D18" t="s">
        <v>335</v>
      </c>
    </row>
    <row r="19" spans="1:4" x14ac:dyDescent="0.25">
      <c r="A19" t="str">
        <f t="shared" si="1"/>
        <v>FJ00030_茯苓甘草汤</v>
      </c>
      <c r="B19" t="s">
        <v>48</v>
      </c>
      <c r="C19" t="s">
        <v>308</v>
      </c>
      <c r="D19" t="s">
        <v>336</v>
      </c>
    </row>
    <row r="20" spans="1:4" x14ac:dyDescent="0.25">
      <c r="A20" t="str">
        <f t="shared" si="1"/>
        <v>FJ00031_栀子豉汤</v>
      </c>
      <c r="B20" t="s">
        <v>48</v>
      </c>
      <c r="C20" t="s">
        <v>309</v>
      </c>
      <c r="D20" t="s">
        <v>337</v>
      </c>
    </row>
    <row r="21" spans="1:4" x14ac:dyDescent="0.25">
      <c r="A21" t="str">
        <f t="shared" si="1"/>
        <v>FJ00032_栀子甘草豉汤</v>
      </c>
      <c r="B21" t="s">
        <v>48</v>
      </c>
      <c r="C21" t="s">
        <v>310</v>
      </c>
      <c r="D21" t="s">
        <v>338</v>
      </c>
    </row>
    <row r="22" spans="1:4" x14ac:dyDescent="0.25">
      <c r="A22" t="str">
        <f t="shared" si="1"/>
        <v>FJ00033_栀子生姜豉汤</v>
      </c>
      <c r="B22" t="s">
        <v>48</v>
      </c>
      <c r="C22" t="s">
        <v>311</v>
      </c>
      <c r="D22" t="s">
        <v>339</v>
      </c>
    </row>
    <row r="23" spans="1:4" x14ac:dyDescent="0.25">
      <c r="A23" t="str">
        <f t="shared" si="1"/>
        <v>FJ00034_栀子厚朴汤</v>
      </c>
      <c r="B23" t="s">
        <v>48</v>
      </c>
      <c r="C23" t="s">
        <v>312</v>
      </c>
      <c r="D23" t="s">
        <v>340</v>
      </c>
    </row>
    <row r="24" spans="1:4" x14ac:dyDescent="0.25">
      <c r="A24" t="str">
        <f t="shared" si="1"/>
        <v>FJ00035_栀子干姜汤</v>
      </c>
      <c r="B24" t="s">
        <v>48</v>
      </c>
      <c r="C24" t="s">
        <v>313</v>
      </c>
      <c r="D24" t="s">
        <v>341</v>
      </c>
    </row>
    <row r="25" spans="1:4" x14ac:dyDescent="0.25">
      <c r="A25" t="str">
        <f t="shared" si="1"/>
        <v>FJ00036_真武汤</v>
      </c>
      <c r="B25" t="s">
        <v>48</v>
      </c>
      <c r="C25" t="s">
        <v>314</v>
      </c>
      <c r="D25" t="s">
        <v>342</v>
      </c>
    </row>
    <row r="26" spans="1:4" x14ac:dyDescent="0.25">
      <c r="A26" t="str">
        <f t="shared" si="1"/>
        <v>FJ00037_小柴胡汤</v>
      </c>
      <c r="B26" t="s">
        <v>48</v>
      </c>
      <c r="C26" t="s">
        <v>315</v>
      </c>
      <c r="D26" t="s">
        <v>343</v>
      </c>
    </row>
    <row r="27" spans="1:4" x14ac:dyDescent="0.25">
      <c r="A27" t="str">
        <f t="shared" si="1"/>
        <v>FJ00038_小建中汤</v>
      </c>
      <c r="B27" t="s">
        <v>48</v>
      </c>
      <c r="C27" t="s">
        <v>316</v>
      </c>
      <c r="D27" t="s">
        <v>344</v>
      </c>
    </row>
    <row r="28" spans="1:4" x14ac:dyDescent="0.25">
      <c r="A28" t="str">
        <f t="shared" ref="A28:A35" si="2">CONCATENATE(C28,"_",D28)</f>
        <v>FJ00039_大柴胡汤</v>
      </c>
      <c r="B28" t="s">
        <v>48</v>
      </c>
      <c r="C28" t="s">
        <v>347</v>
      </c>
      <c r="D28" t="s">
        <v>345</v>
      </c>
    </row>
    <row r="29" spans="1:4" x14ac:dyDescent="0.25">
      <c r="A29" t="str">
        <f t="shared" si="2"/>
        <v>FJ00040_柴胡加芒硝汤</v>
      </c>
      <c r="B29" t="s">
        <v>48</v>
      </c>
      <c r="C29" t="s">
        <v>348</v>
      </c>
      <c r="D29" t="s">
        <v>346</v>
      </c>
    </row>
    <row r="30" spans="1:4" x14ac:dyDescent="0.25">
      <c r="A30" t="str">
        <f t="shared" si="2"/>
        <v>FJ00041_桃核承气汤</v>
      </c>
      <c r="B30" t="s">
        <v>48</v>
      </c>
      <c r="C30" t="s">
        <v>349</v>
      </c>
      <c r="D30" t="s">
        <v>355</v>
      </c>
    </row>
    <row r="31" spans="1:4" x14ac:dyDescent="0.25">
      <c r="A31" t="str">
        <f t="shared" si="2"/>
        <v>FJ00042_柴胡加龙骨牡蛎汤</v>
      </c>
      <c r="B31" t="s">
        <v>48</v>
      </c>
      <c r="C31" t="s">
        <v>350</v>
      </c>
      <c r="D31" t="s">
        <v>356</v>
      </c>
    </row>
    <row r="32" spans="1:4" x14ac:dyDescent="0.25">
      <c r="A32" t="str">
        <f t="shared" si="2"/>
        <v>FJ00043_桂枝去芍药加蜀漆牡蛎龙骨救逆汤</v>
      </c>
      <c r="B32" t="s">
        <v>48</v>
      </c>
      <c r="C32" t="s">
        <v>351</v>
      </c>
      <c r="D32" t="s">
        <v>357</v>
      </c>
    </row>
    <row r="33" spans="1:4" x14ac:dyDescent="0.25">
      <c r="A33" t="str">
        <f t="shared" si="2"/>
        <v>FJ00044_桂枝加桂汤</v>
      </c>
      <c r="B33" t="s">
        <v>48</v>
      </c>
      <c r="C33" t="s">
        <v>352</v>
      </c>
      <c r="D33" t="s">
        <v>358</v>
      </c>
    </row>
    <row r="34" spans="1:4" x14ac:dyDescent="0.25">
      <c r="A34" t="str">
        <f t="shared" si="2"/>
        <v>FJ00045_桂枝甘草龙骨牡蛎汤</v>
      </c>
      <c r="B34" t="s">
        <v>48</v>
      </c>
      <c r="C34" t="s">
        <v>353</v>
      </c>
      <c r="D34" t="s">
        <v>359</v>
      </c>
    </row>
    <row r="35" spans="1:4" x14ac:dyDescent="0.25">
      <c r="A35" t="str">
        <f t="shared" si="2"/>
        <v>FJ00046_抵当汤</v>
      </c>
      <c r="B35" t="s">
        <v>48</v>
      </c>
      <c r="C35" t="s">
        <v>354</v>
      </c>
      <c r="D35" t="s">
        <v>360</v>
      </c>
    </row>
    <row r="36" spans="1:4" x14ac:dyDescent="0.25">
      <c r="A36" t="str">
        <f t="shared" ref="A36" si="3">CONCATENATE(C36,"_",D36)</f>
        <v>FJ00047_抵当丸</v>
      </c>
      <c r="B36" t="s">
        <v>48</v>
      </c>
      <c r="C36" t="s">
        <v>362</v>
      </c>
      <c r="D36" t="s">
        <v>361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01A0-3FCD-4ACE-A718-D7AE7F896F66}">
  <sheetPr>
    <outlinePr summaryBelow="0"/>
  </sheetPr>
  <dimension ref="A1:M52"/>
  <sheetViews>
    <sheetView topLeftCell="A35" workbookViewId="0">
      <selection activeCell="A53" sqref="A53:XFD96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L1" t="s">
        <v>364</v>
      </c>
      <c r="M1">
        <f>COUNTA(C2:C52)</f>
        <v>51</v>
      </c>
    </row>
    <row r="2" spans="1:13" ht="18.75" customHeight="1" x14ac:dyDescent="0.25">
      <c r="A2" t="str">
        <f>CONCATENATE(C2,"_",D2)</f>
        <v>BMZ00128_问曰：病有结胸，有脏结，其状何如？答曰：按之痛，寸脉浮，关脉沉，名曰结胸也。</v>
      </c>
      <c r="B2" t="s">
        <v>3</v>
      </c>
      <c r="C2" t="s">
        <v>365</v>
      </c>
      <c r="D2" t="s">
        <v>462</v>
      </c>
    </row>
    <row r="3" spans="1:13" ht="18.75" customHeight="1" x14ac:dyDescent="0.25">
      <c r="A3" t="str">
        <f t="shared" ref="A3:A28" si="0">CONCATENATE(C3,"_",D3)</f>
        <v>BMZ00129_何谓脏结？答曰：如结胸状，饮食如故，时时下利，寸脉浮，关脉小细沉紧，名曰脏结。舌上白胎滑者，难治。</v>
      </c>
      <c r="B3" t="s">
        <v>3</v>
      </c>
      <c r="C3" t="s">
        <v>366</v>
      </c>
      <c r="D3" t="s">
        <v>463</v>
      </c>
    </row>
    <row r="4" spans="1:13" ht="18.75" customHeight="1" x14ac:dyDescent="0.25">
      <c r="A4" t="str">
        <f t="shared" si="0"/>
        <v>BMZ00130_脏结无阳证，不往来寒热。其人反静，舌上胎滑者，不可攻也。</v>
      </c>
      <c r="B4" t="s">
        <v>3</v>
      </c>
      <c r="C4" t="s">
        <v>367</v>
      </c>
      <c r="D4" t="s">
        <v>464</v>
      </c>
    </row>
    <row r="5" spans="1:13" ht="18.75" customHeight="1" x14ac:dyDescent="0.25">
      <c r="A5" t="str">
        <f t="shared" si="0"/>
        <v>BMZ00131_病发于阳，而反下之，热入因作结胸；病发于阴，而反下之，因作痞也。所以成结胸者，以下之太早故也。结胸者，项亦强，如柔痉状，下之则和，宜大陷胸丸。</v>
      </c>
      <c r="B5" t="s">
        <v>3</v>
      </c>
      <c r="C5" t="s">
        <v>368</v>
      </c>
      <c r="D5" t="s">
        <v>465</v>
      </c>
    </row>
    <row r="6" spans="1:13" ht="18.75" customHeight="1" x14ac:dyDescent="0.25">
      <c r="A6" t="str">
        <f t="shared" si="0"/>
        <v>BMZ00132_结胸证，其脉浮大者，不可下，下之则死。</v>
      </c>
      <c r="B6" t="s">
        <v>3</v>
      </c>
      <c r="C6" t="s">
        <v>369</v>
      </c>
      <c r="D6" t="s">
        <v>502</v>
      </c>
    </row>
    <row r="7" spans="1:13" ht="18.75" customHeight="1" x14ac:dyDescent="0.25">
      <c r="A7" t="str">
        <f t="shared" si="0"/>
        <v>BMZ00133_结胸证悉具，烦躁者亦死。</v>
      </c>
      <c r="B7" t="s">
        <v>3</v>
      </c>
      <c r="C7" t="s">
        <v>370</v>
      </c>
      <c r="D7" t="s">
        <v>503</v>
      </c>
    </row>
    <row r="8" spans="1:13" ht="18.75" customHeight="1" x14ac:dyDescent="0.25">
      <c r="A8" t="str">
        <f t="shared" si="0"/>
        <v>BMZ00134_太阳病，脉浮而动数，浮则为风，数则为热，动则为痛，数则为虚，头痛发热，微盗汗出，而反恶寒者，表未解也。医反下之，动数变迟，膈内拒痛，胃中空虚，客气动膈，短气躁烦，心中懊[插图]，阳气内陷，心下因硬，则为结胸，大陷胸汤主之。若不结胸，但头汗出，余处无汗，剂颈而还，小便不利，身必发黄</v>
      </c>
      <c r="B8" t="s">
        <v>3</v>
      </c>
      <c r="C8" t="s">
        <v>371</v>
      </c>
      <c r="D8" t="s">
        <v>504</v>
      </c>
    </row>
    <row r="9" spans="1:13" ht="18.75" customHeight="1" x14ac:dyDescent="0.25">
      <c r="A9" t="str">
        <f t="shared" si="0"/>
        <v>BMZ00135_伤寒六七日，结胸热实，脉沉而紧，心下痛，按之石鞕者，大陷胸汤主之。</v>
      </c>
      <c r="B9" t="s">
        <v>3</v>
      </c>
      <c r="C9" t="s">
        <v>372</v>
      </c>
      <c r="D9" t="s">
        <v>506</v>
      </c>
    </row>
    <row r="10" spans="1:13" ht="18.75" customHeight="1" x14ac:dyDescent="0.25">
      <c r="A10" t="str">
        <f t="shared" si="0"/>
        <v>BMZ00136_伤寒十余日，热结在里，复往来寒热者，与大柴胡汤；但结胸，无大热者，此为水结在胸胁也，但头微汗出者，大陷胸汤主之。</v>
      </c>
      <c r="B10" t="s">
        <v>3</v>
      </c>
      <c r="C10" t="s">
        <v>373</v>
      </c>
      <c r="D10" t="s">
        <v>507</v>
      </c>
    </row>
    <row r="11" spans="1:13" ht="18.75" customHeight="1" x14ac:dyDescent="0.25">
      <c r="A11" t="str">
        <f t="shared" si="0"/>
        <v>BMZ00137_太阳病，重发汗而复下之，不大便五六日，舌上燥而渴，日晡所小有潮热，从心下至少腹鞕满而痛不可近者，大陷胸汤主之。</v>
      </c>
      <c r="B11" t="s">
        <v>3</v>
      </c>
      <c r="C11" t="s">
        <v>374</v>
      </c>
      <c r="D11" t="s">
        <v>508</v>
      </c>
    </row>
    <row r="12" spans="1:13" ht="18.75" customHeight="1" x14ac:dyDescent="0.25">
      <c r="A12" t="str">
        <f t="shared" si="0"/>
        <v>BMZ00138_小结胸病，正在心下，按之则痛，脉浮滑者，小陷胸汤主之。</v>
      </c>
      <c r="B12" t="s">
        <v>3</v>
      </c>
      <c r="C12" t="s">
        <v>375</v>
      </c>
      <c r="D12" t="s">
        <v>509</v>
      </c>
    </row>
    <row r="13" spans="1:13" ht="18.75" customHeight="1" x14ac:dyDescent="0.25">
      <c r="A13" t="str">
        <f t="shared" si="0"/>
        <v>BMZ00139_太阳病二三日，不能卧，但欲起，心下必结，脉微弱者，此本有寒分也。反下之，若利止，必作结胸；未止者，四日复下之；此作协热利也。</v>
      </c>
      <c r="B13" t="s">
        <v>3</v>
      </c>
      <c r="C13" t="s">
        <v>376</v>
      </c>
      <c r="D13" t="s">
        <v>511</v>
      </c>
    </row>
    <row r="14" spans="1:13" ht="18.75" customHeight="1" x14ac:dyDescent="0.25">
      <c r="A14" t="str">
        <f t="shared" si="0"/>
        <v>BMZ00140_太阳病，下之，其脉促，不结胸者，此为欲解也。脉浮者，必结胸。脉紧者，必咽痛。脉弦者，必两胁拘急。脉细数者，头痛未止。脉沉紧者，必欲呕。脉沉滑者，协热利。脉浮滑者，必下血。</v>
      </c>
      <c r="B14" t="s">
        <v>3</v>
      </c>
      <c r="C14" t="s">
        <v>377</v>
      </c>
      <c r="D14" t="s">
        <v>512</v>
      </c>
    </row>
    <row r="15" spans="1:13" ht="18.75" customHeight="1" x14ac:dyDescent="0.25">
      <c r="A15" t="str">
        <f t="shared" si="0"/>
        <v>BMZ00141_病在阳，应以汗解之，反以冷水潠之，若灌之，其热被劫不得去，弥更益烦，肉上粟起，意欲饮水，反不渴者，服文蛤散；若不差者，与五苓散。寒实结胸，无热证者，与三物小陷胸汤。白散亦可服。</v>
      </c>
      <c r="B15" t="s">
        <v>3</v>
      </c>
      <c r="C15" t="s">
        <v>378</v>
      </c>
      <c r="D15" t="s">
        <v>513</v>
      </c>
    </row>
    <row r="16" spans="1:13" ht="18.75" customHeight="1" x14ac:dyDescent="0.25">
      <c r="A16" t="str">
        <f t="shared" si="0"/>
        <v>BMZ00142_太阳与少阳并病，头项强痛，或眩冒，时如结胸，心下痞鞕者，当刺大椎第一间、肺俞、肝俞，慎不可发汗。发汗则谵语，脉弦，五日谵语不止，当刺期门。</v>
      </c>
      <c r="B16" t="s">
        <v>3</v>
      </c>
      <c r="C16" t="s">
        <v>379</v>
      </c>
      <c r="D16" t="s">
        <v>516</v>
      </c>
    </row>
    <row r="17" spans="1:4" ht="18.75" customHeight="1" x14ac:dyDescent="0.25">
      <c r="A17" t="str">
        <f t="shared" si="0"/>
        <v>BMZ00143_妇人中风，发热恶寒，经水适来，得之七八日，热除而脉迟身凉。胸胁下满，如结胸状，谵语者，此为热入血室也，当刺期门，随其实而取之。</v>
      </c>
      <c r="B17" t="s">
        <v>3</v>
      </c>
      <c r="C17" t="s">
        <v>380</v>
      </c>
      <c r="D17" t="s">
        <v>517</v>
      </c>
    </row>
    <row r="18" spans="1:4" ht="18.75" customHeight="1" x14ac:dyDescent="0.25">
      <c r="A18" t="str">
        <f t="shared" si="0"/>
        <v>BMZ00144_妇人中风，七八日续得寒热，发作有时，经水适断者，此为热入血室，其血必结，故使如疟状，发作有时，小柴胡汤主之。</v>
      </c>
      <c r="B18" t="s">
        <v>3</v>
      </c>
      <c r="C18" t="s">
        <v>381</v>
      </c>
      <c r="D18" t="s">
        <v>518</v>
      </c>
    </row>
    <row r="19" spans="1:4" ht="18.75" customHeight="1" x14ac:dyDescent="0.25">
      <c r="A19" t="str">
        <f t="shared" si="0"/>
        <v>BMZ00145_妇人伤寒，发热，经水适来，昼日明了，暮则谵语，如见鬼状者，此为热入血室，无犯胃气及上二焦，必自愈。</v>
      </c>
      <c r="B19" t="s">
        <v>3</v>
      </c>
      <c r="C19" t="s">
        <v>382</v>
      </c>
      <c r="D19" t="s">
        <v>519</v>
      </c>
    </row>
    <row r="20" spans="1:4" ht="18.75" customHeight="1" x14ac:dyDescent="0.25">
      <c r="A20" t="str">
        <f t="shared" si="0"/>
        <v>BMZ00146_伤寒六七日，发热微恶寒，支节烦疼，微呕，心下支结，外证未去者，柴胡桂枝汤主之。</v>
      </c>
      <c r="B20" t="s">
        <v>3</v>
      </c>
      <c r="C20" t="s">
        <v>383</v>
      </c>
      <c r="D20" t="s">
        <v>520</v>
      </c>
    </row>
    <row r="21" spans="1:4" ht="18.75" customHeight="1" x14ac:dyDescent="0.25">
      <c r="A21" t="str">
        <f t="shared" si="0"/>
        <v>BMZ00147_伤寒五六日，已发汗而复下之，胸胁满，微结，小便不利，渴而不呕，但头汗出，往来寒热，心烦者，此为未解也，柴胡桂枝干姜汤主之。</v>
      </c>
      <c r="B21" t="s">
        <v>3</v>
      </c>
      <c r="C21" t="s">
        <v>384</v>
      </c>
      <c r="D21" t="s">
        <v>522</v>
      </c>
    </row>
    <row r="22" spans="1:4" ht="18.75" customHeight="1" x14ac:dyDescent="0.25">
      <c r="A22" t="str">
        <f t="shared" si="0"/>
        <v>BMZ00148_伤寒五六日，头汗出，微恶寒，手足冷，心下满，口不欲食，大便鞕，脉细者，此为阳微结，必有表，复有里也。脉沉，亦在里也，汗出为阳微，假令纯阴结，不得复有外证，悉入在里，此为半在里半在外也。脉虽沉紧，不得为少阴病，所以然者，阴不得有汗，今头汗出，故知非少阴也，可与小柴胡汤。设不了了者，得屎而解。</v>
      </c>
      <c r="B22" t="s">
        <v>3</v>
      </c>
      <c r="C22" t="s">
        <v>385</v>
      </c>
      <c r="D22" t="s">
        <v>524</v>
      </c>
    </row>
    <row r="23" spans="1:4" ht="18.75" customHeight="1" x14ac:dyDescent="0.25">
      <c r="A23" t="str">
        <f t="shared" si="0"/>
        <v>BMZ00149_伤寒五六日，呕而发热者，柴胡汤证具，而以他药下之，柴胡证仍在者，复与柴胡汤。此虽已下之，不为逆，必蒸蒸而振，却发热汗出而解。若心下满而鞕痛者，此为结胸也，大陷胸汤主之。但满而不痛者，此为痞，柴胡不中与之，宜半夏泻心汤。</v>
      </c>
      <c r="B23" t="s">
        <v>3</v>
      </c>
      <c r="C23" t="s">
        <v>386</v>
      </c>
      <c r="D23" t="s">
        <v>525</v>
      </c>
    </row>
    <row r="24" spans="1:4" ht="18.75" customHeight="1" x14ac:dyDescent="0.25">
      <c r="A24" t="str">
        <f t="shared" si="0"/>
        <v>BMZ00150_太阳少阳并病，而反下之，成结胸，心下鞕，下利不止，水浆不下，其人心烦。</v>
      </c>
      <c r="B24" t="s">
        <v>3</v>
      </c>
      <c r="C24" t="s">
        <v>387</v>
      </c>
      <c r="D24" t="s">
        <v>527</v>
      </c>
    </row>
    <row r="25" spans="1:4" ht="18.75" customHeight="1" x14ac:dyDescent="0.25">
      <c r="A25" t="str">
        <f t="shared" si="0"/>
        <v>BMZ00151_脉浮而紧，而复下之，紧反入里，则作痞，按之自濡，但气痞耳。</v>
      </c>
      <c r="B25" t="s">
        <v>3</v>
      </c>
      <c r="C25" t="s">
        <v>388</v>
      </c>
      <c r="D25" t="s">
        <v>528</v>
      </c>
    </row>
    <row r="26" spans="1:4" ht="18.75" customHeight="1" x14ac:dyDescent="0.25">
      <c r="A26" t="str">
        <f t="shared" si="0"/>
        <v>BMZ00152_太阳中风，下利呕逆，表解者，乃可攻之。其人[插图][插图]汗出，发作有时，头痛，心下痞鞕满，引胁下痛，干呕短气，汗出不恶寒者，此表解里未和也，十枣汤主之。</v>
      </c>
      <c r="B26" t="s">
        <v>3</v>
      </c>
      <c r="C26" t="s">
        <v>389</v>
      </c>
      <c r="D26" t="s">
        <v>529</v>
      </c>
    </row>
    <row r="27" spans="1:4" ht="18.75" customHeight="1" x14ac:dyDescent="0.25">
      <c r="A27" t="str">
        <f t="shared" si="0"/>
        <v>BMZ00153_太阳病，医发汗，遂发热恶寒，因复下之，心下痞，表里俱虚，阴阳气并竭，无阳则阴独，复加烧针，因胸烦，面色青黄，肤[插图]者，难治；今色微黄，手足温者，易愈。</v>
      </c>
      <c r="B27" t="s">
        <v>3</v>
      </c>
      <c r="C27" t="s">
        <v>390</v>
      </c>
      <c r="D27" t="s">
        <v>531</v>
      </c>
    </row>
    <row r="28" spans="1:4" ht="18.75" customHeight="1" x14ac:dyDescent="0.25">
      <c r="A28" t="str">
        <f t="shared" si="0"/>
        <v>BMZ00154_心下痞，按之濡，其脉关上浮者，大黄黄连泻心汤主之。</v>
      </c>
      <c r="B28" t="s">
        <v>3</v>
      </c>
      <c r="C28" t="s">
        <v>391</v>
      </c>
      <c r="D28" t="s">
        <v>532</v>
      </c>
    </row>
    <row r="29" spans="1:4" x14ac:dyDescent="0.25">
      <c r="A29" t="str">
        <f>CONCATENATE(C29,"_",D29)</f>
        <v>BMZ00155_心下痞，而复恶寒汗出者，附子泻心汤主之。</v>
      </c>
      <c r="B29" t="s">
        <v>3</v>
      </c>
      <c r="C29" t="s">
        <v>392</v>
      </c>
      <c r="D29" t="s">
        <v>534</v>
      </c>
    </row>
    <row r="30" spans="1:4" x14ac:dyDescent="0.25">
      <c r="A30" t="str">
        <f t="shared" ref="A30:A52" si="1">CONCATENATE(C30,"_",D30)</f>
        <v>BMZ00156_本以下之，故心下痞，与泻心汤。痞不解，其人渴而口燥烦，小便不利者，五苓散主之。一方云，忍之一日乃愈。</v>
      </c>
      <c r="B30" t="s">
        <v>3</v>
      </c>
      <c r="C30" t="s">
        <v>393</v>
      </c>
      <c r="D30" t="s">
        <v>536</v>
      </c>
    </row>
    <row r="31" spans="1:4" x14ac:dyDescent="0.25">
      <c r="A31" t="str">
        <f t="shared" si="1"/>
        <v>BMZ00157_伤寒，汗出解之后，胃中不和，心下痞鞕，干噫食臭，胁下有水气，腹中雷鸣，下利者，生姜泻心汤主之。</v>
      </c>
      <c r="B31" t="s">
        <v>3</v>
      </c>
      <c r="C31" t="s">
        <v>394</v>
      </c>
      <c r="D31" t="s">
        <v>537</v>
      </c>
    </row>
    <row r="32" spans="1:4" x14ac:dyDescent="0.25">
      <c r="A32" t="str">
        <f t="shared" si="1"/>
        <v>BMZ00158_伤寒中风，医反下之，其人下利日数十行，谷不化，腹中雷鸣，心下痞鞕而满，干呕心烦不得安，医见心下痞，谓病不尽，复下之，其痞益甚，此非结热，但以胃中虚，客气上逆，故使鞕也，甘草泻心汤主之。</v>
      </c>
      <c r="B32" t="s">
        <v>3</v>
      </c>
      <c r="C32" t="s">
        <v>395</v>
      </c>
      <c r="D32" t="s">
        <v>539</v>
      </c>
    </row>
    <row r="33" spans="1:4" x14ac:dyDescent="0.25">
      <c r="A33" t="str">
        <f t="shared" si="1"/>
        <v>BMZ00159_伤寒，服汤药，下利不止，心下痞鞕。服泻心汤已，复以他药下之，利不止，医以理中与之，利益甚。理中者，理中焦，此利在下焦，赤石脂禹余粮汤主之。复不止者，当利其小便。</v>
      </c>
      <c r="B33" t="s">
        <v>3</v>
      </c>
      <c r="C33" t="s">
        <v>396</v>
      </c>
      <c r="D33" t="s">
        <v>541</v>
      </c>
    </row>
    <row r="34" spans="1:4" x14ac:dyDescent="0.25">
      <c r="A34" t="str">
        <f t="shared" si="1"/>
        <v>BMZ00160_伤寒，吐下后，发汗，虚烦，脉甚微，八九日心下痞鞕，胁下痛，气上冲咽喉，眩冒，经脉动惕者，久而成痿。</v>
      </c>
      <c r="B34" t="s">
        <v>3</v>
      </c>
      <c r="C34" t="s">
        <v>397</v>
      </c>
      <c r="D34" t="s">
        <v>543</v>
      </c>
    </row>
    <row r="35" spans="1:4" x14ac:dyDescent="0.25">
      <c r="A35" t="str">
        <f t="shared" si="1"/>
        <v>BMZ00161_伤寒，发汗，若吐若下，解后心下痞鞕，噫气不除者，旋覆代赭汤主之。</v>
      </c>
      <c r="B35" t="s">
        <v>3</v>
      </c>
      <c r="C35" t="s">
        <v>398</v>
      </c>
      <c r="D35" t="s">
        <v>544</v>
      </c>
    </row>
    <row r="36" spans="1:4" x14ac:dyDescent="0.25">
      <c r="A36" t="str">
        <f t="shared" si="1"/>
        <v>BMZ00162_下后，不可更行桂枝汤，若汗出而喘，无大热者，可与麻黄杏子甘草石膏汤。</v>
      </c>
      <c r="B36" t="s">
        <v>3</v>
      </c>
      <c r="C36" t="s">
        <v>399</v>
      </c>
      <c r="D36" t="s">
        <v>546</v>
      </c>
    </row>
    <row r="37" spans="1:4" x14ac:dyDescent="0.25">
      <c r="A37" t="str">
        <f t="shared" si="1"/>
        <v>BMZ00163_太阳病外证未除，而数下之，遂协热而利，利下不止，心下痞鞕，表里不解者，桂枝人参汤主之。</v>
      </c>
      <c r="B37" t="s">
        <v>3</v>
      </c>
      <c r="C37" t="s">
        <v>400</v>
      </c>
      <c r="D37" t="s">
        <v>547</v>
      </c>
    </row>
    <row r="38" spans="1:4" x14ac:dyDescent="0.25">
      <c r="A38" t="str">
        <f t="shared" si="1"/>
        <v>BMZ00164_伤寒，大下后，复发汗，心下痞，恶寒者，表未解也。不可攻痞，当先解表，表解乃可攻痞。解表宜桂枝汤，攻痞宜大黄黄连泻心汤。</v>
      </c>
      <c r="B38" t="s">
        <v>3</v>
      </c>
      <c r="C38" t="s">
        <v>401</v>
      </c>
      <c r="D38" t="s">
        <v>549</v>
      </c>
    </row>
    <row r="39" spans="1:4" x14ac:dyDescent="0.25">
      <c r="A39" t="str">
        <f t="shared" si="1"/>
        <v>BMZ00165_伤寒，发热，汗出不解，心中痞鞕，呕吐而下利者，大柴胡汤主之。</v>
      </c>
      <c r="B39" t="s">
        <v>3</v>
      </c>
      <c r="C39" t="s">
        <v>402</v>
      </c>
      <c r="D39" t="s">
        <v>550</v>
      </c>
    </row>
    <row r="40" spans="1:4" x14ac:dyDescent="0.25">
      <c r="A40" t="str">
        <f t="shared" si="1"/>
        <v>BMZ00166_病如桂枝证，头不痛，项不强，寸脉微浮，胸中痞鞕，气上冲喉咽，不得息者，此为胸有寒也。当吐之，宜瓜蒂散。</v>
      </c>
      <c r="B40" t="s">
        <v>3</v>
      </c>
      <c r="C40" t="s">
        <v>403</v>
      </c>
      <c r="D40" t="s">
        <v>551</v>
      </c>
    </row>
    <row r="41" spans="1:4" x14ac:dyDescent="0.25">
      <c r="A41" t="str">
        <f t="shared" si="1"/>
        <v>BMZ00167_病胁下素有痞，连在脐傍，痛引少腹，入阴筋者，此名脏结，死。</v>
      </c>
      <c r="B41" t="s">
        <v>3</v>
      </c>
      <c r="C41" t="s">
        <v>404</v>
      </c>
      <c r="D41" t="s">
        <v>553</v>
      </c>
    </row>
    <row r="42" spans="1:4" x14ac:dyDescent="0.25">
      <c r="A42" t="str">
        <f t="shared" si="1"/>
        <v>BMZ00168_伤寒，若吐若下后，七八日不解，热结在里，表里俱热，时时恶风，大渴，舌上干燥而烦，欲饮水数升者，白虎加人参汤主之。</v>
      </c>
      <c r="B42" t="s">
        <v>3</v>
      </c>
      <c r="C42" t="s">
        <v>405</v>
      </c>
      <c r="D42" t="s">
        <v>554</v>
      </c>
    </row>
    <row r="43" spans="1:4" x14ac:dyDescent="0.25">
      <c r="A43" t="str">
        <f t="shared" si="1"/>
        <v>BMZ00169_伤寒，无大热，口燥渴，心烦，背微恶寒者，白虎加人参汤主之。</v>
      </c>
      <c r="B43" t="s">
        <v>3</v>
      </c>
      <c r="C43" t="s">
        <v>406</v>
      </c>
      <c r="D43" t="s">
        <v>555</v>
      </c>
    </row>
    <row r="44" spans="1:4" x14ac:dyDescent="0.25">
      <c r="A44" t="str">
        <f t="shared" si="1"/>
        <v>BMZ00170_伤寒，脉浮，发热无汗，其表不解，不可与白虎汤。渴欲饮水，无表证者，白虎加人参汤主之。</v>
      </c>
      <c r="B44" t="s">
        <v>3</v>
      </c>
      <c r="C44" t="s">
        <v>407</v>
      </c>
      <c r="D44" t="s">
        <v>556</v>
      </c>
    </row>
    <row r="45" spans="1:4" x14ac:dyDescent="0.25">
      <c r="A45" t="str">
        <f t="shared" si="1"/>
        <v>BMZ00171_太阳少阳并病，心下鞕，颈项强而眩者，当刺大椎、肺俞、肝俞，慎勿下之。</v>
      </c>
      <c r="B45" t="s">
        <v>3</v>
      </c>
      <c r="C45" t="s">
        <v>408</v>
      </c>
      <c r="D45" t="s">
        <v>557</v>
      </c>
    </row>
    <row r="46" spans="1:4" x14ac:dyDescent="0.25">
      <c r="A46" t="str">
        <f t="shared" si="1"/>
        <v>BMZ00172_太阳与少阳合病，自下利者，与黄芩汤；若呕者，黄芩加半夏生姜汤主之。</v>
      </c>
      <c r="B46" t="s">
        <v>3</v>
      </c>
      <c r="C46" t="s">
        <v>409</v>
      </c>
      <c r="D46" t="s">
        <v>558</v>
      </c>
    </row>
    <row r="47" spans="1:4" x14ac:dyDescent="0.25">
      <c r="A47" t="str">
        <f t="shared" si="1"/>
        <v>BMZ00173_伤寒，胸中有热，胃中有邪气，腹中痛，欲呕吐者，黄连汤主之。</v>
      </c>
      <c r="B47" t="s">
        <v>3</v>
      </c>
      <c r="C47" t="s">
        <v>410</v>
      </c>
      <c r="D47" t="s">
        <v>563</v>
      </c>
    </row>
    <row r="48" spans="1:4" x14ac:dyDescent="0.25">
      <c r="A48" t="str">
        <f t="shared" si="1"/>
        <v>BMZ00174_伤寒八九日，风湿相搏，身体疼烦，不能自转侧，不呕，不渴，脉浮虚而涩者，桂枝附子汤主之。若其人大便鞕，小便自利者，去桂加白术汤主之。</v>
      </c>
      <c r="B48" t="s">
        <v>3</v>
      </c>
      <c r="C48" t="s">
        <v>411</v>
      </c>
      <c r="D48" t="s">
        <v>562</v>
      </c>
    </row>
    <row r="49" spans="1:4" x14ac:dyDescent="0.25">
      <c r="A49" t="str">
        <f t="shared" si="1"/>
        <v>BMZ00175_风湿相搏，骨节疼烦，掣痛不得屈伸，近之则痛剧，汗出短气，小便不利，恶风不欲去衣，或身微肿者，甘草附子汤主之。</v>
      </c>
      <c r="B49" t="s">
        <v>3</v>
      </c>
      <c r="C49" t="s">
        <v>412</v>
      </c>
      <c r="D49" t="s">
        <v>566</v>
      </c>
    </row>
    <row r="50" spans="1:4" x14ac:dyDescent="0.25">
      <c r="A50" t="str">
        <f t="shared" si="1"/>
        <v>BMZ00176_伤寒，脉浮滑，此以表有热，里有寒，白虎汤主之。</v>
      </c>
      <c r="B50" t="s">
        <v>3</v>
      </c>
      <c r="C50" t="s">
        <v>413</v>
      </c>
      <c r="D50" t="s">
        <v>569</v>
      </c>
    </row>
    <row r="51" spans="1:4" x14ac:dyDescent="0.25">
      <c r="A51" t="str">
        <f t="shared" si="1"/>
        <v>BMZ00177_伤寒，脉结代，心动悸，炙甘草汤主之。</v>
      </c>
      <c r="B51" t="s">
        <v>3</v>
      </c>
      <c r="C51" t="s">
        <v>414</v>
      </c>
      <c r="D51" t="s">
        <v>570</v>
      </c>
    </row>
    <row r="52" spans="1:4" x14ac:dyDescent="0.25">
      <c r="A52" t="str">
        <f t="shared" si="1"/>
        <v>BMZ00178_脉按之来缓，时一止复来者，名曰结。又脉来动而中止，更来小数，中有还者反动名曰结，阴也。脉来动而中止，不能自还，因而复动者，名曰代，阴也。得此脉者必难治。</v>
      </c>
      <c r="B52" t="s">
        <v>3</v>
      </c>
      <c r="C52" t="s">
        <v>415</v>
      </c>
      <c r="D52" t="s">
        <v>572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8F9E-9DD5-49A9-B207-B28DE8947148}">
  <dimension ref="A1:G27"/>
  <sheetViews>
    <sheetView workbookViewId="0">
      <selection activeCell="A53" sqref="A53:XFD96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7" x14ac:dyDescent="0.25">
      <c r="A1" t="s">
        <v>0</v>
      </c>
      <c r="B1" t="s">
        <v>1</v>
      </c>
      <c r="C1" t="s">
        <v>45</v>
      </c>
      <c r="D1" s="4" t="s">
        <v>318</v>
      </c>
      <c r="F1" t="s">
        <v>363</v>
      </c>
      <c r="G1">
        <f>COUNTA(D2:D27)</f>
        <v>26</v>
      </c>
    </row>
    <row r="2" spans="1:7" x14ac:dyDescent="0.25">
      <c r="A2" t="str">
        <f>CONCATENATE(C2,"_",D2)</f>
        <v>FJ00048_大陷胸丸</v>
      </c>
      <c r="B2" t="s">
        <v>48</v>
      </c>
      <c r="C2" t="s">
        <v>466</v>
      </c>
      <c r="D2" t="s">
        <v>501</v>
      </c>
    </row>
    <row r="3" spans="1:7" x14ac:dyDescent="0.25">
      <c r="A3" t="str">
        <f t="shared" ref="A3:A13" si="0">CONCATENATE(C3,"_",D3)</f>
        <v>FJ00049_大陷胸汤</v>
      </c>
      <c r="B3" t="s">
        <v>48</v>
      </c>
      <c r="C3" t="s">
        <v>467</v>
      </c>
      <c r="D3" t="s">
        <v>505</v>
      </c>
    </row>
    <row r="4" spans="1:7" x14ac:dyDescent="0.25">
      <c r="A4" t="str">
        <f t="shared" si="0"/>
        <v>FJ00050_小陷胸汤</v>
      </c>
      <c r="B4" t="s">
        <v>48</v>
      </c>
      <c r="C4" t="s">
        <v>468</v>
      </c>
      <c r="D4" t="s">
        <v>510</v>
      </c>
    </row>
    <row r="5" spans="1:7" x14ac:dyDescent="0.25">
      <c r="A5" t="str">
        <f t="shared" si="0"/>
        <v>FJ00051_文蛤散</v>
      </c>
      <c r="B5" t="s">
        <v>48</v>
      </c>
      <c r="C5" t="s">
        <v>469</v>
      </c>
      <c r="D5" t="s">
        <v>514</v>
      </c>
    </row>
    <row r="6" spans="1:7" x14ac:dyDescent="0.25">
      <c r="A6" t="str">
        <f t="shared" si="0"/>
        <v>FJ00052_白散</v>
      </c>
      <c r="B6" t="s">
        <v>48</v>
      </c>
      <c r="C6" t="s">
        <v>470</v>
      </c>
      <c r="D6" t="s">
        <v>515</v>
      </c>
    </row>
    <row r="7" spans="1:7" x14ac:dyDescent="0.25">
      <c r="A7" t="str">
        <f t="shared" si="0"/>
        <v>FJ00053_柴胡桂枝汤</v>
      </c>
      <c r="B7" t="s">
        <v>48</v>
      </c>
      <c r="C7" t="s">
        <v>471</v>
      </c>
      <c r="D7" t="s">
        <v>521</v>
      </c>
    </row>
    <row r="8" spans="1:7" x14ac:dyDescent="0.25">
      <c r="A8" t="str">
        <f t="shared" si="0"/>
        <v>FJ00054_柴胡桂枝干姜汤</v>
      </c>
      <c r="B8" t="s">
        <v>48</v>
      </c>
      <c r="C8" t="s">
        <v>472</v>
      </c>
      <c r="D8" t="s">
        <v>523</v>
      </c>
    </row>
    <row r="9" spans="1:7" x14ac:dyDescent="0.25">
      <c r="A9" t="str">
        <f t="shared" si="0"/>
        <v>FJ00055_半夏泻心汤</v>
      </c>
      <c r="B9" t="s">
        <v>48</v>
      </c>
      <c r="C9" t="s">
        <v>473</v>
      </c>
      <c r="D9" t="s">
        <v>526</v>
      </c>
    </row>
    <row r="10" spans="1:7" x14ac:dyDescent="0.25">
      <c r="A10" t="str">
        <f t="shared" si="0"/>
        <v>FJ00056_十枣汤</v>
      </c>
      <c r="B10" t="s">
        <v>48</v>
      </c>
      <c r="C10" t="s">
        <v>474</v>
      </c>
      <c r="D10" t="s">
        <v>530</v>
      </c>
    </row>
    <row r="11" spans="1:7" x14ac:dyDescent="0.25">
      <c r="A11" t="str">
        <f t="shared" si="0"/>
        <v>FJ00057_大黄黄连泻心汤</v>
      </c>
      <c r="B11" t="s">
        <v>48</v>
      </c>
      <c r="C11" t="s">
        <v>475</v>
      </c>
      <c r="D11" t="s">
        <v>533</v>
      </c>
    </row>
    <row r="12" spans="1:7" x14ac:dyDescent="0.25">
      <c r="A12" t="str">
        <f t="shared" si="0"/>
        <v>FJ00058_附子泻心汤</v>
      </c>
      <c r="B12" t="s">
        <v>48</v>
      </c>
      <c r="C12" t="s">
        <v>476</v>
      </c>
      <c r="D12" t="s">
        <v>535</v>
      </c>
    </row>
    <row r="13" spans="1:7" x14ac:dyDescent="0.25">
      <c r="A13" t="str">
        <f t="shared" si="0"/>
        <v>FJ00059_生姜泻心汤</v>
      </c>
      <c r="B13" t="s">
        <v>48</v>
      </c>
      <c r="C13" t="s">
        <v>477</v>
      </c>
      <c r="D13" t="s">
        <v>538</v>
      </c>
    </row>
    <row r="14" spans="1:7" x14ac:dyDescent="0.25">
      <c r="A14" t="str">
        <f>CONCATENATE(C14,"_",D14)</f>
        <v>FJ00060_甘草泻心汤</v>
      </c>
      <c r="B14" t="s">
        <v>48</v>
      </c>
      <c r="C14" t="s">
        <v>478</v>
      </c>
      <c r="D14" t="s">
        <v>540</v>
      </c>
    </row>
    <row r="15" spans="1:7" x14ac:dyDescent="0.25">
      <c r="A15" t="str">
        <f t="shared" ref="A15:A27" si="1">CONCATENATE(C15,"_",D15)</f>
        <v>FJ00061_赤石脂禹余粮汤</v>
      </c>
      <c r="B15" t="s">
        <v>48</v>
      </c>
      <c r="C15" t="s">
        <v>479</v>
      </c>
      <c r="D15" t="s">
        <v>542</v>
      </c>
    </row>
    <row r="16" spans="1:7" x14ac:dyDescent="0.25">
      <c r="A16" t="str">
        <f t="shared" si="1"/>
        <v>FJ00062_旋覆代赭汤</v>
      </c>
      <c r="B16" t="s">
        <v>48</v>
      </c>
      <c r="C16" t="s">
        <v>480</v>
      </c>
      <c r="D16" t="s">
        <v>545</v>
      </c>
    </row>
    <row r="17" spans="1:4" x14ac:dyDescent="0.25">
      <c r="A17" t="str">
        <f t="shared" si="1"/>
        <v>FJ00063_桂枝人参汤</v>
      </c>
      <c r="B17" t="s">
        <v>48</v>
      </c>
      <c r="C17" t="s">
        <v>481</v>
      </c>
      <c r="D17" t="s">
        <v>548</v>
      </c>
    </row>
    <row r="18" spans="1:4" x14ac:dyDescent="0.25">
      <c r="A18" t="str">
        <f t="shared" si="1"/>
        <v>FJ00064_瓜蒂散</v>
      </c>
      <c r="B18" t="s">
        <v>48</v>
      </c>
      <c r="C18" t="s">
        <v>482</v>
      </c>
      <c r="D18" t="s">
        <v>552</v>
      </c>
    </row>
    <row r="19" spans="1:4" x14ac:dyDescent="0.25">
      <c r="A19" t="str">
        <f t="shared" si="1"/>
        <v>FJ00065_白虎加人参汤</v>
      </c>
      <c r="B19" t="s">
        <v>48</v>
      </c>
      <c r="C19" t="s">
        <v>483</v>
      </c>
      <c r="D19" t="s">
        <v>71</v>
      </c>
    </row>
    <row r="20" spans="1:4" x14ac:dyDescent="0.25">
      <c r="A20" t="str">
        <f t="shared" si="1"/>
        <v>FJ00066_黄芩汤</v>
      </c>
      <c r="B20" t="s">
        <v>48</v>
      </c>
      <c r="C20" t="s">
        <v>484</v>
      </c>
      <c r="D20" t="s">
        <v>559</v>
      </c>
    </row>
    <row r="21" spans="1:4" x14ac:dyDescent="0.25">
      <c r="A21" t="str">
        <f t="shared" si="1"/>
        <v>FJ00067_黄芩加半夏生姜汤</v>
      </c>
      <c r="B21" t="s">
        <v>48</v>
      </c>
      <c r="C21" t="s">
        <v>485</v>
      </c>
      <c r="D21" t="s">
        <v>560</v>
      </c>
    </row>
    <row r="22" spans="1:4" x14ac:dyDescent="0.25">
      <c r="A22" t="str">
        <f t="shared" si="1"/>
        <v>FJ00068_黄连汤</v>
      </c>
      <c r="B22" t="s">
        <v>48</v>
      </c>
      <c r="C22" t="s">
        <v>486</v>
      </c>
      <c r="D22" t="s">
        <v>561</v>
      </c>
    </row>
    <row r="23" spans="1:4" x14ac:dyDescent="0.25">
      <c r="A23" t="str">
        <f t="shared" si="1"/>
        <v>FJ00069_桂枝附子汤</v>
      </c>
      <c r="B23" t="s">
        <v>48</v>
      </c>
      <c r="C23" t="s">
        <v>487</v>
      </c>
      <c r="D23" t="s">
        <v>564</v>
      </c>
    </row>
    <row r="24" spans="1:4" x14ac:dyDescent="0.25">
      <c r="A24" t="str">
        <f t="shared" si="1"/>
        <v>FJ00070_去桂加白术汤</v>
      </c>
      <c r="B24" t="s">
        <v>48</v>
      </c>
      <c r="C24" t="s">
        <v>488</v>
      </c>
      <c r="D24" t="s">
        <v>565</v>
      </c>
    </row>
    <row r="25" spans="1:4" x14ac:dyDescent="0.25">
      <c r="A25" t="str">
        <f t="shared" si="1"/>
        <v>FJ00071_甘草附子汤</v>
      </c>
      <c r="B25" t="s">
        <v>48</v>
      </c>
      <c r="C25" t="s">
        <v>489</v>
      </c>
      <c r="D25" t="s">
        <v>567</v>
      </c>
    </row>
    <row r="26" spans="1:4" x14ac:dyDescent="0.25">
      <c r="A26" t="str">
        <f t="shared" si="1"/>
        <v>FJ00072_白虎汤</v>
      </c>
      <c r="B26" t="s">
        <v>48</v>
      </c>
      <c r="C26" t="s">
        <v>490</v>
      </c>
      <c r="D26" t="s">
        <v>568</v>
      </c>
    </row>
    <row r="27" spans="1:4" x14ac:dyDescent="0.25">
      <c r="A27" t="str">
        <f t="shared" si="1"/>
        <v>FJ00073_炙甘草汤</v>
      </c>
      <c r="B27" t="s">
        <v>48</v>
      </c>
      <c r="C27" t="s">
        <v>491</v>
      </c>
      <c r="D27" t="s">
        <v>571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82C2-8B65-4639-B92D-CE4BF856303A}">
  <sheetPr>
    <outlinePr summaryBelow="0"/>
  </sheetPr>
  <dimension ref="A1:M85"/>
  <sheetViews>
    <sheetView workbookViewId="0">
      <selection activeCell="D89" sqref="D89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F1" t="s">
        <v>573</v>
      </c>
      <c r="L1" t="s">
        <v>364</v>
      </c>
      <c r="M1">
        <f>COUNTA(C2:C52)</f>
        <v>51</v>
      </c>
    </row>
    <row r="2" spans="1:13" ht="18.75" customHeight="1" x14ac:dyDescent="0.25">
      <c r="A2" t="str">
        <f>CONCATENATE(C2,"_",D2)</f>
        <v>BMZ00179_问曰：病有太阳阳明，有正阳阳明，有少阳阳明，何谓也？答曰：太阳阳明者，脾约是也；正阳阳明者，胃家实是也；少阳阳明者，发汗利小便已，胃中燥烦实，大便难是也。</v>
      </c>
      <c r="B2" t="s">
        <v>3</v>
      </c>
      <c r="C2" t="s">
        <v>416</v>
      </c>
      <c r="D2" t="s">
        <v>596</v>
      </c>
    </row>
    <row r="3" spans="1:13" ht="18.75" customHeight="1" x14ac:dyDescent="0.25">
      <c r="A3" t="str">
        <f t="shared" ref="A3:A28" si="0">CONCATENATE(C3,"_",D3)</f>
        <v>BMZ00180_阳明之为病，胃家实是也。</v>
      </c>
      <c r="B3" t="s">
        <v>3</v>
      </c>
      <c r="C3" t="s">
        <v>417</v>
      </c>
      <c r="D3" t="s">
        <v>597</v>
      </c>
    </row>
    <row r="4" spans="1:13" ht="18.75" customHeight="1" x14ac:dyDescent="0.25">
      <c r="A4" t="str">
        <f t="shared" si="0"/>
        <v>BMZ00181_问曰：何缘得阳明病？答曰：太阳病，若发汗，若下，若利小便，此亡津液，胃中干燥，因转属阳明。不更衣，内实，大便难者，此名阳明也。</v>
      </c>
      <c r="B4" t="s">
        <v>3</v>
      </c>
      <c r="C4" t="s">
        <v>418</v>
      </c>
      <c r="D4" t="s">
        <v>598</v>
      </c>
    </row>
    <row r="5" spans="1:13" ht="18.75" customHeight="1" x14ac:dyDescent="0.25">
      <c r="A5" t="str">
        <f t="shared" si="0"/>
        <v>BMZ00182_问曰：阳明病外证云何？答曰：身热，汗自出，不恶寒，反恶热也。</v>
      </c>
      <c r="B5" t="s">
        <v>3</v>
      </c>
      <c r="C5" t="s">
        <v>419</v>
      </c>
      <c r="D5" t="s">
        <v>599</v>
      </c>
    </row>
    <row r="6" spans="1:13" ht="18.75" customHeight="1" x14ac:dyDescent="0.25">
      <c r="A6" t="str">
        <f t="shared" si="0"/>
        <v>BMZ00183_问曰：病有得之一日，不发热而恶寒者，何也？答曰：虽得之一日，恶寒将自罢，即自汗出而恶热也。</v>
      </c>
      <c r="B6" t="s">
        <v>3</v>
      </c>
      <c r="C6" t="s">
        <v>420</v>
      </c>
      <c r="D6" t="s">
        <v>600</v>
      </c>
    </row>
    <row r="7" spans="1:13" ht="18.75" customHeight="1" x14ac:dyDescent="0.25">
      <c r="A7" t="str">
        <f t="shared" si="0"/>
        <v>BMZ00184_问曰：恶寒何故自罢？答曰：阳明居中，主土也，万物所归，无所复传，始虽恶寒，二日自止，此为阳明病也。</v>
      </c>
      <c r="B7" t="s">
        <v>3</v>
      </c>
      <c r="C7" t="s">
        <v>421</v>
      </c>
      <c r="D7" t="s">
        <v>601</v>
      </c>
    </row>
    <row r="8" spans="1:13" ht="18.75" customHeight="1" x14ac:dyDescent="0.25">
      <c r="A8" t="str">
        <f t="shared" si="0"/>
        <v>BMZ00185_本太阳，初得病时，发其汗，汗先出不彻，因转属阳明也。伤寒，发热无汗，呕不能食，而反汗出濈濈然者，是转属阳明也。</v>
      </c>
      <c r="B8" t="s">
        <v>3</v>
      </c>
      <c r="C8" t="s">
        <v>422</v>
      </c>
      <c r="D8" t="s">
        <v>602</v>
      </c>
    </row>
    <row r="9" spans="1:13" ht="18.75" customHeight="1" x14ac:dyDescent="0.25">
      <c r="A9" t="str">
        <f t="shared" si="0"/>
        <v>BMZ00186_伤寒三日，阳明脉大。</v>
      </c>
      <c r="B9" t="s">
        <v>3</v>
      </c>
      <c r="C9" t="s">
        <v>423</v>
      </c>
      <c r="D9" t="s">
        <v>603</v>
      </c>
    </row>
    <row r="10" spans="1:13" ht="18.75" customHeight="1" x14ac:dyDescent="0.25">
      <c r="A10" t="str">
        <f t="shared" si="0"/>
        <v>BMZ00187_伤寒，脉浮而缓，手足自温者，是为系在太阴。太阴者，身当发黄，若小便自利者，不能发黄，至七八日大便鞕者，为阳明病也。</v>
      </c>
      <c r="B10" t="s">
        <v>3</v>
      </c>
      <c r="C10" t="s">
        <v>424</v>
      </c>
      <c r="D10" t="s">
        <v>604</v>
      </c>
    </row>
    <row r="11" spans="1:13" ht="18.75" customHeight="1" x14ac:dyDescent="0.25">
      <c r="A11" t="str">
        <f t="shared" si="0"/>
        <v>BMZ00188_伤寒转系阳明者，其人濈然微汗出也。</v>
      </c>
      <c r="B11" t="s">
        <v>3</v>
      </c>
      <c r="C11" t="s">
        <v>425</v>
      </c>
      <c r="D11" t="s">
        <v>605</v>
      </c>
    </row>
    <row r="12" spans="1:13" ht="18.75" customHeight="1" x14ac:dyDescent="0.25">
      <c r="A12" t="str">
        <f t="shared" si="0"/>
        <v>BMZ00189_阳明中风，口苦，咽干，腹满，微喘，发热，恶寒，脉浮而紧，若下之，则腹满小便难也。</v>
      </c>
      <c r="B12" t="s">
        <v>3</v>
      </c>
      <c r="C12" t="s">
        <v>426</v>
      </c>
      <c r="D12" t="s">
        <v>606</v>
      </c>
    </row>
    <row r="13" spans="1:13" ht="18.75" customHeight="1" x14ac:dyDescent="0.25">
      <c r="A13" t="str">
        <f t="shared" si="0"/>
        <v>BMZ00190_阳明病，若能食，名中风；不能食，名中寒。</v>
      </c>
      <c r="B13" t="s">
        <v>3</v>
      </c>
      <c r="C13" t="s">
        <v>427</v>
      </c>
      <c r="D13" t="s">
        <v>607</v>
      </c>
    </row>
    <row r="14" spans="1:13" ht="18.75" customHeight="1" x14ac:dyDescent="0.25">
      <c r="A14" t="str">
        <f t="shared" si="0"/>
        <v>BMZ00191_阳明病，若中寒者，不能食，小便不利，手足濈然汗出，此欲作固瘕，必大便初鞕后溏。所以然者，以胃中冷，水谷不别故也。</v>
      </c>
      <c r="B14" t="s">
        <v>3</v>
      </c>
      <c r="C14" t="s">
        <v>428</v>
      </c>
      <c r="D14" t="s">
        <v>608</v>
      </c>
    </row>
    <row r="15" spans="1:13" ht="18.75" customHeight="1" x14ac:dyDescent="0.25">
      <c r="A15" t="str">
        <f t="shared" si="0"/>
        <v>BMZ00192_阳明病，初欲食，小便反不利，大便自调，其人骨节疼，翕翕如有热状，奄然发狂，濈然汗出而解者，此水不胜谷气，与汗共并，脉紧则愈。</v>
      </c>
      <c r="B15" t="s">
        <v>3</v>
      </c>
      <c r="C15" t="s">
        <v>429</v>
      </c>
      <c r="D15" t="s">
        <v>609</v>
      </c>
    </row>
    <row r="16" spans="1:13" ht="18.75" customHeight="1" x14ac:dyDescent="0.25">
      <c r="A16" t="str">
        <f t="shared" si="0"/>
        <v>BMZ00193_阳明病，欲解时，从申至戌上。</v>
      </c>
      <c r="B16" t="s">
        <v>3</v>
      </c>
      <c r="C16" t="s">
        <v>430</v>
      </c>
      <c r="D16" t="s">
        <v>610</v>
      </c>
    </row>
    <row r="17" spans="1:4" ht="18.75" customHeight="1" x14ac:dyDescent="0.25">
      <c r="A17" t="str">
        <f t="shared" si="0"/>
        <v>BMZ00194_阳明病，不能食，攻其热必哕，所以然者，胃中虚冷故也。以其人本虚，攻其热必哕。</v>
      </c>
      <c r="B17" t="s">
        <v>3</v>
      </c>
      <c r="C17" t="s">
        <v>431</v>
      </c>
      <c r="D17" t="s">
        <v>611</v>
      </c>
    </row>
    <row r="18" spans="1:4" ht="18.75" customHeight="1" x14ac:dyDescent="0.25">
      <c r="A18" t="str">
        <f t="shared" si="0"/>
        <v>BMZ00195_阳明病，脉迟，食难用饱，饱则微烦，头眩，必小便难，此欲作谷瘅。虽下之，腹满如故，所以然者，脉迟故也。</v>
      </c>
      <c r="B18" t="s">
        <v>3</v>
      </c>
      <c r="C18" t="s">
        <v>432</v>
      </c>
      <c r="D18" t="s">
        <v>612</v>
      </c>
    </row>
    <row r="19" spans="1:4" ht="18.75" customHeight="1" x14ac:dyDescent="0.25">
      <c r="A19" t="str">
        <f t="shared" si="0"/>
        <v>BMZ00196_阳明病，法多汗，反无汗，其身如虫行皮中状者，此以久虚故也。</v>
      </c>
      <c r="B19" t="s">
        <v>3</v>
      </c>
      <c r="C19" t="s">
        <v>433</v>
      </c>
      <c r="D19" t="s">
        <v>613</v>
      </c>
    </row>
    <row r="20" spans="1:4" ht="18.75" customHeight="1" x14ac:dyDescent="0.25">
      <c r="A20" t="str">
        <f t="shared" si="0"/>
        <v>BMZ00197_阳明病，反无汗，而小便利，二三日呕而咳，手足厥者，必苦头痛。若不咳不呕，手足不厥者，头不痛。</v>
      </c>
      <c r="B20" t="s">
        <v>3</v>
      </c>
      <c r="C20" t="s">
        <v>434</v>
      </c>
      <c r="D20" t="s">
        <v>614</v>
      </c>
    </row>
    <row r="21" spans="1:4" ht="18.75" customHeight="1" x14ac:dyDescent="0.25">
      <c r="A21" t="str">
        <f t="shared" si="0"/>
        <v>BMZ00198_阳明病，但头眩，不恶寒，故能食而咳，其人咽必痛。若不咳者，咽不痛。</v>
      </c>
      <c r="B21" t="s">
        <v>3</v>
      </c>
      <c r="C21" t="s">
        <v>435</v>
      </c>
      <c r="D21" t="s">
        <v>615</v>
      </c>
    </row>
    <row r="22" spans="1:4" ht="18.75" customHeight="1" x14ac:dyDescent="0.25">
      <c r="A22" t="str">
        <f t="shared" si="0"/>
        <v>BMZ00199_阳明病，无汗，小便不利，心中懊[插图]者，身必发黄。</v>
      </c>
      <c r="B22" t="s">
        <v>3</v>
      </c>
      <c r="C22" t="s">
        <v>436</v>
      </c>
      <c r="D22" t="s">
        <v>616</v>
      </c>
    </row>
    <row r="23" spans="1:4" ht="18.75" customHeight="1" x14ac:dyDescent="0.25">
      <c r="A23" t="str">
        <f t="shared" si="0"/>
        <v>BMZ00200_阳明病，被火，额上微汗出，而小便不利者，必发黄。</v>
      </c>
      <c r="B23" t="s">
        <v>3</v>
      </c>
      <c r="C23" t="s">
        <v>437</v>
      </c>
      <c r="D23" t="s">
        <v>617</v>
      </c>
    </row>
    <row r="24" spans="1:4" ht="18.75" customHeight="1" x14ac:dyDescent="0.25">
      <c r="A24" t="str">
        <f t="shared" si="0"/>
        <v>BMZ00201_阳明病，脉浮而紧者，必潮热，发作有时。但浮者，必盗汗出。</v>
      </c>
      <c r="B24" t="s">
        <v>3</v>
      </c>
      <c r="C24" t="s">
        <v>438</v>
      </c>
      <c r="D24" t="s">
        <v>618</v>
      </c>
    </row>
    <row r="25" spans="1:4" ht="18.75" customHeight="1" x14ac:dyDescent="0.25">
      <c r="A25" t="str">
        <f>CONCATENATE(C25,"_",D25)</f>
        <v>BMZ00202_阳明病，口燥，但欲漱水，不欲咽者，此必衄。</v>
      </c>
      <c r="B25" t="s">
        <v>3</v>
      </c>
      <c r="C25" t="s">
        <v>439</v>
      </c>
      <c r="D25" t="s">
        <v>619</v>
      </c>
    </row>
    <row r="26" spans="1:4" ht="18.75" customHeight="1" x14ac:dyDescent="0.25">
      <c r="A26" t="str">
        <f>CONCATENATE(C26,"_",D26)</f>
        <v>BMZ00203_阳明病，本自汗出，医更重发汗，病已差，尚微烦不了了者，此必大便鞕故也。以亡津液，胃中干燥，故令大便鞕。当问其小便日几行，若本小便日三四行，今日再行，故知大便不久出。今为小便数少，以津液当还入胃中，故知不久必大便也。</v>
      </c>
      <c r="B26" t="s">
        <v>3</v>
      </c>
      <c r="C26" t="s">
        <v>440</v>
      </c>
      <c r="D26" t="s">
        <v>620</v>
      </c>
    </row>
    <row r="27" spans="1:4" ht="18.75" customHeight="1" x14ac:dyDescent="0.25">
      <c r="A27" t="str">
        <f t="shared" si="0"/>
        <v>BMZ00204_伤寒，呕多，虽有阳明证，不可攻之。</v>
      </c>
      <c r="B27" t="s">
        <v>3</v>
      </c>
      <c r="C27" t="s">
        <v>441</v>
      </c>
      <c r="D27" t="s">
        <v>621</v>
      </c>
    </row>
    <row r="28" spans="1:4" ht="18.75" customHeight="1" x14ac:dyDescent="0.25">
      <c r="A28" t="str">
        <f t="shared" si="0"/>
        <v>BMZ00205_阳明病，心下鞕满者，不可攻之。攻之，利遂不止者死，利止者愈。</v>
      </c>
      <c r="B28" t="s">
        <v>3</v>
      </c>
      <c r="C28" t="s">
        <v>442</v>
      </c>
      <c r="D28" t="s">
        <v>622</v>
      </c>
    </row>
    <row r="29" spans="1:4" x14ac:dyDescent="0.25">
      <c r="A29" t="str">
        <f>CONCATENATE(C29,"_",D29)</f>
        <v>BMZ00206_阳明病，面合色赤，不可攻之，必发热。色黄者，小便不利也。</v>
      </c>
      <c r="B29" t="s">
        <v>3</v>
      </c>
      <c r="C29" t="s">
        <v>443</v>
      </c>
      <c r="D29" t="s">
        <v>623</v>
      </c>
    </row>
    <row r="30" spans="1:4" x14ac:dyDescent="0.25">
      <c r="A30" t="str">
        <f t="shared" ref="A30:A52" si="1">CONCATENATE(C30,"_",D30)</f>
        <v>BMZ00207_阳明病，不吐不下，心烦者，可与调胃承气汤。</v>
      </c>
      <c r="B30" t="s">
        <v>3</v>
      </c>
      <c r="C30" t="s">
        <v>444</v>
      </c>
      <c r="D30" t="s">
        <v>624</v>
      </c>
    </row>
    <row r="31" spans="1:4" x14ac:dyDescent="0.25">
      <c r="A31" t="str">
        <f t="shared" si="1"/>
        <v>BMZ00208_阳明病，脉迟，虽汗出不恶寒者，其身必重，短气腹满而喘，有潮热者，此外欲解，可攻里也。手足濈然汗出者，此大便已鞕也，大承气汤主之；若汗多，微发热恶寒者，外未解也。其热不潮，未可与承气汤；若腹大满不通者，可与小承气汤，微和胃气，勿令至大泄下。</v>
      </c>
      <c r="B31" t="s">
        <v>3</v>
      </c>
      <c r="C31" t="s">
        <v>445</v>
      </c>
      <c r="D31" t="s">
        <v>626</v>
      </c>
    </row>
    <row r="32" spans="1:4" x14ac:dyDescent="0.25">
      <c r="A32" t="str">
        <f t="shared" si="1"/>
        <v>BMZ00209_阳明病，潮热，大便微鞕者，可与大承气汤，不鞕者不可与之。若不大便六七日，恐有燥屎，欲知之法，少与小承气汤，汤入腹中，转失气者，此有燥屎也，乃可攻之。若不转失气者，此但初头鞕，后必溏，不可攻之，攻之必胀满不能食也。欲饮水者，与水则哕。其后发热者，必大便复鞕而少也，以小承气汤和之。不转失气者，慎不可攻也。</v>
      </c>
      <c r="B32" t="s">
        <v>3</v>
      </c>
      <c r="C32" t="s">
        <v>446</v>
      </c>
      <c r="D32" t="s">
        <v>629</v>
      </c>
    </row>
    <row r="33" spans="1:4" x14ac:dyDescent="0.25">
      <c r="A33" t="str">
        <f t="shared" si="1"/>
        <v>BMZ00210_夫实则谵语，虚则郑声。郑声者，重语也。直视谵语，喘满者死，下利者亦死。</v>
      </c>
      <c r="B33" t="s">
        <v>3</v>
      </c>
      <c r="C33" t="s">
        <v>447</v>
      </c>
      <c r="D33" t="s">
        <v>630</v>
      </c>
    </row>
    <row r="34" spans="1:4" x14ac:dyDescent="0.25">
      <c r="A34" t="str">
        <f t="shared" si="1"/>
        <v>BMZ00211_发汗多，若重发汗者，亡其阳，谵语。脉短者死，脉自和者不死。</v>
      </c>
      <c r="B34" t="s">
        <v>3</v>
      </c>
      <c r="C34" t="s">
        <v>448</v>
      </c>
      <c r="D34" t="s">
        <v>631</v>
      </c>
    </row>
    <row r="35" spans="1:4" x14ac:dyDescent="0.25">
      <c r="A35" t="str">
        <f t="shared" si="1"/>
        <v>BMZ00212_伤寒，若吐若下后不解，不大便五六日，上至十余日，日甫所发潮热，不恶寒，独语如见鬼状。若剧者，发则不识人，循衣摸床，惕而不安，微喘直视，脉弦者生，涩者死。微者，但发热谵语者，大承气汤主之。若一服利，则止后服。</v>
      </c>
      <c r="B35" t="s">
        <v>3</v>
      </c>
      <c r="C35" t="s">
        <v>449</v>
      </c>
      <c r="D35" t="s">
        <v>632</v>
      </c>
    </row>
    <row r="36" spans="1:4" x14ac:dyDescent="0.25">
      <c r="A36" t="str">
        <f t="shared" si="1"/>
        <v>BMZ00213_阳明病，其人多汗，以津液外出，胃中燥，大便必鞕，鞕则谵语，小承气汤主之。若一服谵语止者，更莫复服。</v>
      </c>
      <c r="B36" t="s">
        <v>3</v>
      </c>
      <c r="C36" t="s">
        <v>450</v>
      </c>
      <c r="D36" t="s">
        <v>633</v>
      </c>
    </row>
    <row r="37" spans="1:4" x14ac:dyDescent="0.25">
      <c r="A37" t="str">
        <f t="shared" si="1"/>
        <v>BMZ00214_阳明病，谵语发潮热，脉滑而疾者，小承气汤主之。因与承气汤一升，腹中转气者，更服一升，若不转气者，勿更与之。明日又不大便，脉反微涩者，里虚也，为难治，不可更与承气汤也。</v>
      </c>
      <c r="B37" t="s">
        <v>3</v>
      </c>
      <c r="C37" t="s">
        <v>451</v>
      </c>
      <c r="D37" t="s">
        <v>634</v>
      </c>
    </row>
    <row r="38" spans="1:4" x14ac:dyDescent="0.25">
      <c r="A38" t="str">
        <f t="shared" si="1"/>
        <v>BMZ00215_阳明病，谵语有潮热，反不能食者，胃中必有燥屎五六枚也；若能食者，但鞕耳，宜大承气汤下之。</v>
      </c>
      <c r="B38" t="s">
        <v>3</v>
      </c>
      <c r="C38" t="s">
        <v>452</v>
      </c>
      <c r="D38" t="s">
        <v>635</v>
      </c>
    </row>
    <row r="39" spans="1:4" x14ac:dyDescent="0.25">
      <c r="A39" t="str">
        <f t="shared" si="1"/>
        <v>BMZ00216_阳明病，下血谵语者，此为热入血室，但头汗出者，刺期门，随其实而泻之，濈然汗出则愈。</v>
      </c>
      <c r="B39" t="s">
        <v>3</v>
      </c>
      <c r="C39" t="s">
        <v>453</v>
      </c>
      <c r="D39" t="s">
        <v>636</v>
      </c>
    </row>
    <row r="40" spans="1:4" x14ac:dyDescent="0.25">
      <c r="A40" t="str">
        <f t="shared" si="1"/>
        <v>BMZ00217_汗出谵语者，以有燥屎在胃中，此为风也。须下者，过经乃可下之。下之若早，语言必乱，以表虚里实故也。下之愈，宜大承气汤。</v>
      </c>
      <c r="B40" t="s">
        <v>3</v>
      </c>
      <c r="C40" t="s">
        <v>454</v>
      </c>
      <c r="D40" t="s">
        <v>637</v>
      </c>
    </row>
    <row r="41" spans="1:4" x14ac:dyDescent="0.25">
      <c r="A41" t="str">
        <f t="shared" si="1"/>
        <v>BMZ00218_伤寒四五日，脉沉而喘满，沉为在里，而反发其汗，津液越出，大便为难，表虚里实，久则谵语。</v>
      </c>
      <c r="B41" t="s">
        <v>3</v>
      </c>
      <c r="C41" t="s">
        <v>455</v>
      </c>
      <c r="D41" t="s">
        <v>638</v>
      </c>
    </row>
    <row r="42" spans="1:4" x14ac:dyDescent="0.25">
      <c r="A42" t="str">
        <f t="shared" si="1"/>
        <v>BMZ00219_三阳合病，腹满身重，难以转侧，口不仁，面垢，谵语，遗尿。发汗则谵语；下之则额上生汗，手足逆冷。若自汗出者，白虎汤主之</v>
      </c>
      <c r="B42" t="s">
        <v>3</v>
      </c>
      <c r="C42" t="s">
        <v>456</v>
      </c>
      <c r="D42" t="s">
        <v>639</v>
      </c>
    </row>
    <row r="43" spans="1:4" x14ac:dyDescent="0.25">
      <c r="A43" t="str">
        <f t="shared" si="1"/>
        <v>BMZ00220_二阳并病，太阳证罢，但发潮热，手足[插图][插图]汗出，大便难而谵语者，下之则愈，宜大承气汤</v>
      </c>
      <c r="B43" t="s">
        <v>3</v>
      </c>
      <c r="C43" t="s">
        <v>457</v>
      </c>
      <c r="D43" t="s">
        <v>640</v>
      </c>
    </row>
    <row r="44" spans="1:4" x14ac:dyDescent="0.25">
      <c r="A44" t="str">
        <f t="shared" si="1"/>
        <v>BMZ00221_阳明病，脉浮而紧，咽燥口苦，腹满而喘，发热汗出，不恶寒反恶热，身重。若发汗则躁，心愦愦反谵语。若加温针，必怵惕烦躁不得眠。若下之，则胃中空虚，客气动膈，心中懊[插图]，舌上胎者，栀子豉汤主之。</v>
      </c>
      <c r="B44" t="s">
        <v>3</v>
      </c>
      <c r="C44" t="s">
        <v>458</v>
      </c>
      <c r="D44" t="s">
        <v>641</v>
      </c>
    </row>
    <row r="45" spans="1:4" x14ac:dyDescent="0.25">
      <c r="A45" t="str">
        <f t="shared" si="1"/>
        <v>BMZ00222_若渴欲饮水，口干舌燥者，白虎加人参汤主之。</v>
      </c>
      <c r="B45" t="s">
        <v>3</v>
      </c>
      <c r="C45" t="s">
        <v>459</v>
      </c>
      <c r="D45" t="s">
        <v>642</v>
      </c>
    </row>
    <row r="46" spans="1:4" x14ac:dyDescent="0.25">
      <c r="A46" t="str">
        <f t="shared" si="1"/>
        <v>BMZ00223_若脉浮发热，渴欲饮水，小便不利者，猪苓汤主之。</v>
      </c>
      <c r="B46" t="s">
        <v>3</v>
      </c>
      <c r="C46" t="s">
        <v>460</v>
      </c>
      <c r="D46" t="s">
        <v>643</v>
      </c>
    </row>
    <row r="47" spans="1:4" x14ac:dyDescent="0.25">
      <c r="A47" t="str">
        <f t="shared" si="1"/>
        <v>BMZ00224_阳明病，汗出多而渴者，不可与猪苓汤，以汗多胃中燥，猪苓汤复利其小便故也。</v>
      </c>
      <c r="B47" t="s">
        <v>3</v>
      </c>
      <c r="C47" t="s">
        <v>461</v>
      </c>
      <c r="D47" t="s">
        <v>645</v>
      </c>
    </row>
    <row r="48" spans="1:4" x14ac:dyDescent="0.25">
      <c r="A48" t="str">
        <f t="shared" si="1"/>
        <v>BMZ00225_脉浮而迟，表热里寒，下利清谷者，四逆汤主之。</v>
      </c>
      <c r="B48" t="s">
        <v>3</v>
      </c>
      <c r="C48" t="s">
        <v>574</v>
      </c>
      <c r="D48" t="s">
        <v>646</v>
      </c>
    </row>
    <row r="49" spans="1:4" x14ac:dyDescent="0.25">
      <c r="A49" t="str">
        <f t="shared" si="1"/>
        <v>BMZ00226_若胃中虚冷，不能食者，饮水则哕。</v>
      </c>
      <c r="B49" t="s">
        <v>3</v>
      </c>
      <c r="C49" t="s">
        <v>575</v>
      </c>
      <c r="D49" t="s">
        <v>647</v>
      </c>
    </row>
    <row r="50" spans="1:4" x14ac:dyDescent="0.25">
      <c r="A50" t="str">
        <f t="shared" si="1"/>
        <v>BMZ00227_脉浮发热，口干鼻燥，能食者则衄。</v>
      </c>
      <c r="B50" t="s">
        <v>3</v>
      </c>
      <c r="C50" t="s">
        <v>576</v>
      </c>
      <c r="D50" t="s">
        <v>648</v>
      </c>
    </row>
    <row r="51" spans="1:4" x14ac:dyDescent="0.25">
      <c r="A51" t="str">
        <f t="shared" si="1"/>
        <v>BMZ00228_阳明病，下之，其外有热，手足温，不结胸，心中懊[插图]，饥不能食，但头汗出者，栀子豉汤主之。</v>
      </c>
      <c r="B51" t="s">
        <v>3</v>
      </c>
      <c r="C51" t="s">
        <v>577</v>
      </c>
      <c r="D51" t="s">
        <v>649</v>
      </c>
    </row>
    <row r="52" spans="1:4" x14ac:dyDescent="0.25">
      <c r="A52" t="str">
        <f t="shared" si="1"/>
        <v>BMZ00229_阳明病，发潮热，大便溏，小便自可，胸胁满不去者，与小柴胡汤。</v>
      </c>
      <c r="B52" t="s">
        <v>3</v>
      </c>
      <c r="C52" t="s">
        <v>578</v>
      </c>
      <c r="D52" t="s">
        <v>650</v>
      </c>
    </row>
    <row r="53" spans="1:4" x14ac:dyDescent="0.25">
      <c r="A53" t="str">
        <f t="shared" ref="A53:A62" si="2">CONCATENATE(C53,"_",D53)</f>
        <v>BMZ00230_阳明病，胁下鞕满，不大便而呕，舌上白胎者，可与小柴胡汤。上焦得通，津液得下，胃气因和，身濈然汗出而解。</v>
      </c>
      <c r="B53" t="s">
        <v>3</v>
      </c>
      <c r="C53" t="s">
        <v>654</v>
      </c>
      <c r="D53" t="s">
        <v>651</v>
      </c>
    </row>
    <row r="54" spans="1:4" x14ac:dyDescent="0.25">
      <c r="A54" t="str">
        <f t="shared" si="2"/>
        <v>BMZ00231_阳明中风，脉弦浮大而短气，腹都满，胁下及心痛，久按之气不通，鼻干不得汗，嗜卧，一身及目悉黄，小便难，有潮热，时时哕，耳前后肿，刺之小差，外不解，病过十日，脉续浮者，与小柴胡汤。</v>
      </c>
      <c r="B54" t="s">
        <v>3</v>
      </c>
      <c r="C54" t="s">
        <v>655</v>
      </c>
      <c r="D54" t="s">
        <v>652</v>
      </c>
    </row>
    <row r="55" spans="1:4" x14ac:dyDescent="0.25">
      <c r="A55" t="str">
        <f t="shared" si="2"/>
        <v>BMZ00232_脉但浮，无余证者，与麻黄汤。若不尿，腹满加哕者，不治。</v>
      </c>
      <c r="B55" t="s">
        <v>3</v>
      </c>
      <c r="C55" t="s">
        <v>656</v>
      </c>
      <c r="D55" t="s">
        <v>653</v>
      </c>
    </row>
    <row r="56" spans="1:4" x14ac:dyDescent="0.25">
      <c r="A56" t="str">
        <f t="shared" si="2"/>
        <v>BMZ00233_阳明病，自汗出，若发汗，小便自利者，此为津液内竭，虽鞕不可攻之，当须自欲大便，宜蜜煎导而通之。若土瓜根及大猪胆汁，皆可为导。</v>
      </c>
      <c r="B56" t="s">
        <v>3</v>
      </c>
      <c r="C56" t="s">
        <v>657</v>
      </c>
      <c r="D56" t="s">
        <v>664</v>
      </c>
    </row>
    <row r="57" spans="1:4" x14ac:dyDescent="0.25">
      <c r="A57" t="str">
        <f t="shared" si="2"/>
        <v>BMZ00234_阳明病，脉迟，汗出多，微恶寒者，表未解也，可发汗，宜桂枝汤。</v>
      </c>
      <c r="B57" t="s">
        <v>3</v>
      </c>
      <c r="C57" t="s">
        <v>658</v>
      </c>
      <c r="D57" t="s">
        <v>666</v>
      </c>
    </row>
    <row r="58" spans="1:4" x14ac:dyDescent="0.25">
      <c r="A58" t="str">
        <f t="shared" si="2"/>
        <v>BMZ00235_阳明病，脉浮，无汗而喘者，发汗则愈，宜麻黄汤。</v>
      </c>
      <c r="B58" t="s">
        <v>3</v>
      </c>
      <c r="C58" t="s">
        <v>659</v>
      </c>
      <c r="D58" t="s">
        <v>667</v>
      </c>
    </row>
    <row r="59" spans="1:4" x14ac:dyDescent="0.25">
      <c r="A59" t="str">
        <f t="shared" si="2"/>
        <v>BMZ00236_阳明病，发热汗出者，此为热越，不能发黄也。但头汗出，身无汗，剂颈而还，小便不利，渴引水浆者，此为瘀热在里，身必发黄，茵陈蒿汤主之。</v>
      </c>
      <c r="B59" t="s">
        <v>3</v>
      </c>
      <c r="C59" t="s">
        <v>660</v>
      </c>
      <c r="D59" t="s">
        <v>668</v>
      </c>
    </row>
    <row r="60" spans="1:4" x14ac:dyDescent="0.25">
      <c r="A60" t="str">
        <f t="shared" si="2"/>
        <v>BMZ00237_阳明证，其人喜忘者，必有蓄血。所以然者，本有久瘀血，故令喜忘。屎虽鞕，大便反易，其色必黑者，宜抵当汤下之。</v>
      </c>
      <c r="B60" t="s">
        <v>3</v>
      </c>
      <c r="C60" t="s">
        <v>661</v>
      </c>
      <c r="D60" t="s">
        <v>670</v>
      </c>
    </row>
    <row r="61" spans="1:4" x14ac:dyDescent="0.25">
      <c r="A61" t="str">
        <f t="shared" si="2"/>
        <v>BMZ00238_阳明病，下之，心中懊[插图]而烦，胃中有燥屎者，可攻。腹微满，初头鞕，后必溏，不可攻之。若有燥屎者，宜大承气汤。</v>
      </c>
      <c r="B61" t="s">
        <v>3</v>
      </c>
      <c r="C61" t="s">
        <v>662</v>
      </c>
      <c r="D61" t="s">
        <v>671</v>
      </c>
    </row>
    <row r="62" spans="1:4" x14ac:dyDescent="0.25">
      <c r="A62" t="str">
        <f t="shared" si="2"/>
        <v>BMZ00239_病人不大便五六日，绕脐痛，烦躁，发作有时者，此有燥屎，故使不大便也。</v>
      </c>
      <c r="B62" t="s">
        <v>3</v>
      </c>
      <c r="C62" t="s">
        <v>663</v>
      </c>
      <c r="D62" t="s">
        <v>672</v>
      </c>
    </row>
    <row r="63" spans="1:4" x14ac:dyDescent="0.25">
      <c r="A63" t="str">
        <f t="shared" ref="A63:A80" si="3">CONCATENATE(C63,"_",D63)</f>
        <v>BMZ00240_病人烦热，汗出则解，又如疟状，日晡所发热者，属阳明也。脉实者，宜下之；脉浮虚者，宜发汗。下之与大承气汤，发汗宜桂枝汤。</v>
      </c>
      <c r="B63" t="s">
        <v>3</v>
      </c>
      <c r="C63" t="s">
        <v>674</v>
      </c>
      <c r="D63" t="s">
        <v>673</v>
      </c>
    </row>
    <row r="64" spans="1:4" x14ac:dyDescent="0.25">
      <c r="A64" t="str">
        <f t="shared" si="3"/>
        <v>BMZ00241_大下后，六七日不大便，烦不解，腹满痛者，此有燥屎也。所以然者，本有宿食故也，宜大承气汤。</v>
      </c>
      <c r="B64" t="s">
        <v>3</v>
      </c>
      <c r="C64" t="s">
        <v>675</v>
      </c>
      <c r="D64" t="s">
        <v>692</v>
      </c>
    </row>
    <row r="65" spans="1:4" x14ac:dyDescent="0.25">
      <c r="A65" t="str">
        <f t="shared" si="3"/>
        <v>BMZ00242_病人小便不利，大便乍难乍易，时有微热，喘冒不能卧者，有燥屎也，宜大承气汤。</v>
      </c>
      <c r="B65" t="s">
        <v>3</v>
      </c>
      <c r="C65" t="s">
        <v>676</v>
      </c>
      <c r="D65" t="s">
        <v>693</v>
      </c>
    </row>
    <row r="66" spans="1:4" x14ac:dyDescent="0.25">
      <c r="A66" t="str">
        <f t="shared" si="3"/>
        <v>BMZ00243_食谷欲呕，属阳明也，吴茱萸汤主之。得汤反剧者，属上焦也。</v>
      </c>
      <c r="B66" t="s">
        <v>3</v>
      </c>
      <c r="C66" t="s">
        <v>677</v>
      </c>
      <c r="D66" t="s">
        <v>694</v>
      </c>
    </row>
    <row r="67" spans="1:4" x14ac:dyDescent="0.25">
      <c r="A67" t="str">
        <f t="shared" si="3"/>
        <v>BMZ00244_太阳病，寸缓、关浮、尺弱，其人发热汗出，复恶寒，不呕，但心下痞者，此以医下之也。如其不下者，病人不恶寒而渴者，此转属阳明也。小便数者，大便必鞕，不更衣十日，无所苦也。渴欲饮水，少少与之，但以法救之。渴者，宜五苓散。</v>
      </c>
      <c r="B67" t="s">
        <v>3</v>
      </c>
      <c r="C67" t="s">
        <v>678</v>
      </c>
      <c r="D67" t="s">
        <v>696</v>
      </c>
    </row>
    <row r="68" spans="1:4" x14ac:dyDescent="0.25">
      <c r="A68" t="str">
        <f t="shared" si="3"/>
        <v>BMZ00245_脉阳微而汗出少者，为自和也，汗出多者，为太过。阳脉实，因发其汗，出多者，亦为太过。太过者，为阳绝于里，亡津液，大便因鞕也。</v>
      </c>
      <c r="B68" t="s">
        <v>3</v>
      </c>
      <c r="C68" t="s">
        <v>679</v>
      </c>
      <c r="D68" t="s">
        <v>697</v>
      </c>
    </row>
    <row r="69" spans="1:4" x14ac:dyDescent="0.25">
      <c r="A69" t="str">
        <f t="shared" si="3"/>
        <v>BMZ00246_脉浮而芤，浮为阳，芤为阴，浮芤相搏，胃气生热，其阳则绝。</v>
      </c>
      <c r="B69" t="s">
        <v>3</v>
      </c>
      <c r="C69" t="s">
        <v>680</v>
      </c>
      <c r="D69" t="s">
        <v>698</v>
      </c>
    </row>
    <row r="70" spans="1:4" x14ac:dyDescent="0.25">
      <c r="A70" t="str">
        <f t="shared" si="3"/>
        <v>BMZ00247_跌阳脉浮而涩，浮则胃气强，涩则小便数，浮涩相搏，大便则鞕，其脾为约，麻子仁丸主之。</v>
      </c>
      <c r="B70" t="s">
        <v>3</v>
      </c>
      <c r="C70" t="s">
        <v>681</v>
      </c>
      <c r="D70" t="s">
        <v>699</v>
      </c>
    </row>
    <row r="71" spans="1:4" x14ac:dyDescent="0.25">
      <c r="A71" t="str">
        <f t="shared" si="3"/>
        <v>BMZ00248_太阳病三日，发汗不解，蒸蒸发热者，属胃也，调胃承气汤主之。</v>
      </c>
      <c r="B71" t="s">
        <v>3</v>
      </c>
      <c r="C71" t="s">
        <v>682</v>
      </c>
      <c r="D71" t="s">
        <v>701</v>
      </c>
    </row>
    <row r="72" spans="1:4" x14ac:dyDescent="0.25">
      <c r="A72" t="str">
        <f t="shared" si="3"/>
        <v>BMZ00249_伤寒，吐后，腹胀满者，与调胃承气汤。</v>
      </c>
      <c r="B72" t="s">
        <v>3</v>
      </c>
      <c r="C72" t="s">
        <v>683</v>
      </c>
      <c r="D72" t="s">
        <v>702</v>
      </c>
    </row>
    <row r="73" spans="1:4" x14ac:dyDescent="0.25">
      <c r="A73" t="str">
        <f t="shared" si="3"/>
        <v>BMZ00250_太阳病，若吐、若下、若发汗后，微烦，小便数，大便因鞕者，与小承气汤和之愈。</v>
      </c>
      <c r="B73" t="s">
        <v>3</v>
      </c>
      <c r="C73" t="s">
        <v>684</v>
      </c>
      <c r="D73" t="s">
        <v>703</v>
      </c>
    </row>
    <row r="74" spans="1:4" x14ac:dyDescent="0.25">
      <c r="A74" t="str">
        <f t="shared" si="3"/>
        <v>BMZ00251_得病二三日，脉弱，无太阳、柴胡证，烦躁，心下鞕。至四五日，虽能食，以小承气汤，少少与，微和之，令小安，至六日，与承气汤一升。若不大便六七日，小便少者，虽不受食，但初头鞕，后必溏，未定成鞕，攻之必溏；须小便利，屎定鞕，乃可攻之，宜大承气汤。</v>
      </c>
      <c r="B74" t="s">
        <v>3</v>
      </c>
      <c r="C74" t="s">
        <v>685</v>
      </c>
      <c r="D74" t="s">
        <v>704</v>
      </c>
    </row>
    <row r="75" spans="1:4" x14ac:dyDescent="0.25">
      <c r="A75" t="str">
        <f t="shared" si="3"/>
        <v>BMZ00252_伤寒六七日，目中不了了，睛不和，无表里证，大便难，身微热者，此为实也，急下之，宜大承气汤。</v>
      </c>
      <c r="B75" t="s">
        <v>3</v>
      </c>
      <c r="C75" t="s">
        <v>686</v>
      </c>
      <c r="D75" t="s">
        <v>705</v>
      </c>
    </row>
    <row r="76" spans="1:4" x14ac:dyDescent="0.25">
      <c r="A76" t="str">
        <f t="shared" si="3"/>
        <v>BMZ00253_阳明病，发热汗多者，急下之，宜大承气汤。</v>
      </c>
      <c r="B76" t="s">
        <v>3</v>
      </c>
      <c r="C76" t="s">
        <v>687</v>
      </c>
      <c r="D76" t="s">
        <v>706</v>
      </c>
    </row>
    <row r="77" spans="1:4" x14ac:dyDescent="0.25">
      <c r="A77" t="str">
        <f t="shared" si="3"/>
        <v>BMZ00254_发汗不解，腹满痛者，急下之，宜大承气汤。</v>
      </c>
      <c r="B77" t="s">
        <v>3</v>
      </c>
      <c r="C77" t="s">
        <v>688</v>
      </c>
      <c r="D77" t="s">
        <v>707</v>
      </c>
    </row>
    <row r="78" spans="1:4" x14ac:dyDescent="0.25">
      <c r="A78" t="str">
        <f t="shared" si="3"/>
        <v>BMZ00255_腹满不减，减不足言，当下之，宜大承气汤。</v>
      </c>
      <c r="B78" t="s">
        <v>3</v>
      </c>
      <c r="C78" t="s">
        <v>689</v>
      </c>
      <c r="D78" t="s">
        <v>708</v>
      </c>
    </row>
    <row r="79" spans="1:4" x14ac:dyDescent="0.25">
      <c r="A79" t="str">
        <f t="shared" si="3"/>
        <v>BMZ00256_阳明少阳合病，必下利，其脉不负者，为顺也。负者，失也，互相克贼，名为负也。脉滑而数者，有宿食也，当下之，宜大承气汤。</v>
      </c>
      <c r="B79" t="s">
        <v>3</v>
      </c>
      <c r="C79" t="s">
        <v>690</v>
      </c>
      <c r="D79" t="s">
        <v>709</v>
      </c>
    </row>
    <row r="80" spans="1:4" x14ac:dyDescent="0.25">
      <c r="A80" t="str">
        <f t="shared" si="3"/>
        <v>BMZ00257_病人无表里证，发热七八日，虽脉浮数者，可下之。假令已下，脉数不解，合热则消谷喜饥，至六七日不大便者，有瘀血，宜抵当汤。</v>
      </c>
      <c r="B80" t="s">
        <v>3</v>
      </c>
      <c r="C80" t="s">
        <v>691</v>
      </c>
      <c r="D80" t="s">
        <v>724</v>
      </c>
    </row>
    <row r="81" spans="1:4" x14ac:dyDescent="0.25">
      <c r="A81" t="str">
        <f t="shared" ref="A81:A85" si="4">CONCATENATE(C81,"_",D81)</f>
        <v>BMZ00258_若脉数不解，而下不止，必协热便脓血也。</v>
      </c>
      <c r="B81" t="s">
        <v>3</v>
      </c>
      <c r="C81" t="s">
        <v>710</v>
      </c>
      <c r="D81" t="s">
        <v>725</v>
      </c>
    </row>
    <row r="82" spans="1:4" x14ac:dyDescent="0.25">
      <c r="A82" t="str">
        <f t="shared" si="4"/>
        <v>BMZ00259_伤寒，发汗已，身目为黄，所以然者，以寒湿在里，不解故也。以为不可下也，于寒湿中求之。</v>
      </c>
      <c r="B82" t="s">
        <v>3</v>
      </c>
      <c r="C82" t="s">
        <v>711</v>
      </c>
      <c r="D82" t="s">
        <v>726</v>
      </c>
    </row>
    <row r="83" spans="1:4" x14ac:dyDescent="0.25">
      <c r="A83" t="str">
        <f t="shared" si="4"/>
        <v>BMZ00260_伤寒七八日，身黄如橘子色，小便不利，腹微满者，茵陈蒿汤主之。</v>
      </c>
      <c r="B83" t="s">
        <v>3</v>
      </c>
      <c r="C83" t="s">
        <v>712</v>
      </c>
      <c r="D83" t="s">
        <v>727</v>
      </c>
    </row>
    <row r="84" spans="1:4" x14ac:dyDescent="0.25">
      <c r="A84" t="str">
        <f t="shared" si="4"/>
        <v>BMZ00261_伤寒，身黄，发热，栀子柏皮汤主之。</v>
      </c>
      <c r="B84" t="s">
        <v>3</v>
      </c>
      <c r="C84" t="s">
        <v>713</v>
      </c>
      <c r="D84" t="s">
        <v>728</v>
      </c>
    </row>
    <row r="85" spans="1:4" x14ac:dyDescent="0.25">
      <c r="A85" t="str">
        <f t="shared" si="4"/>
        <v>BMZ00262_伤寒，瘀热在里，身必黄，麻黄连轺赤小豆汤主之。</v>
      </c>
      <c r="B85" t="s">
        <v>3</v>
      </c>
      <c r="C85" t="s">
        <v>714</v>
      </c>
      <c r="D85" t="s">
        <v>730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253D-6289-459C-B1CC-1674A81DFF80}">
  <dimension ref="A1:I11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9" x14ac:dyDescent="0.25">
      <c r="A1" t="s">
        <v>0</v>
      </c>
      <c r="B1" t="s">
        <v>1</v>
      </c>
      <c r="C1" t="s">
        <v>45</v>
      </c>
      <c r="D1" s="4" t="s">
        <v>318</v>
      </c>
      <c r="F1" t="s">
        <v>363</v>
      </c>
      <c r="G1">
        <f>COUNTA(D2:D11)</f>
        <v>10</v>
      </c>
      <c r="I1" t="s">
        <v>573</v>
      </c>
    </row>
    <row r="2" spans="1:9" x14ac:dyDescent="0.25">
      <c r="A2" s="5" t="str">
        <f>CONCATENATE(C2,"_",D2)</f>
        <v>FJ00074_调胃承气汤</v>
      </c>
      <c r="B2" s="5" t="s">
        <v>48</v>
      </c>
      <c r="C2" s="5" t="s">
        <v>492</v>
      </c>
      <c r="D2" s="5" t="s">
        <v>625</v>
      </c>
    </row>
    <row r="3" spans="1:9" x14ac:dyDescent="0.25">
      <c r="A3" t="str">
        <f t="shared" ref="A3:A11" si="0">CONCATENATE(C3,"_",D3)</f>
        <v>FJ00075_大承气汤</v>
      </c>
      <c r="B3" t="s">
        <v>48</v>
      </c>
      <c r="C3" t="s">
        <v>493</v>
      </c>
      <c r="D3" t="s">
        <v>627</v>
      </c>
    </row>
    <row r="4" spans="1:9" x14ac:dyDescent="0.25">
      <c r="A4" t="str">
        <f t="shared" si="0"/>
        <v>FJ00076_小承气汤</v>
      </c>
      <c r="B4" t="s">
        <v>48</v>
      </c>
      <c r="C4" t="s">
        <v>494</v>
      </c>
      <c r="D4" t="s">
        <v>628</v>
      </c>
    </row>
    <row r="5" spans="1:9" x14ac:dyDescent="0.25">
      <c r="A5" t="str">
        <f t="shared" si="0"/>
        <v>FJ00077_猪苓汤</v>
      </c>
      <c r="B5" t="s">
        <v>48</v>
      </c>
      <c r="C5" t="s">
        <v>495</v>
      </c>
      <c r="D5" t="s">
        <v>644</v>
      </c>
    </row>
    <row r="6" spans="1:9" x14ac:dyDescent="0.25">
      <c r="A6" t="str">
        <f t="shared" si="0"/>
        <v>FJ00078_蜜煎</v>
      </c>
      <c r="B6" t="s">
        <v>48</v>
      </c>
      <c r="C6" t="s">
        <v>496</v>
      </c>
      <c r="D6" t="s">
        <v>665</v>
      </c>
    </row>
    <row r="7" spans="1:9" x14ac:dyDescent="0.25">
      <c r="A7" t="str">
        <f t="shared" si="0"/>
        <v>FJ00079_茵陈蒿汤</v>
      </c>
      <c r="B7" t="s">
        <v>48</v>
      </c>
      <c r="C7" t="s">
        <v>497</v>
      </c>
      <c r="D7" t="s">
        <v>669</v>
      </c>
    </row>
    <row r="8" spans="1:9" x14ac:dyDescent="0.25">
      <c r="A8" t="str">
        <f t="shared" si="0"/>
        <v>FJ00080_吴茱萸汤</v>
      </c>
      <c r="B8" t="s">
        <v>48</v>
      </c>
      <c r="C8" t="s">
        <v>498</v>
      </c>
      <c r="D8" t="s">
        <v>695</v>
      </c>
    </row>
    <row r="9" spans="1:9" x14ac:dyDescent="0.25">
      <c r="A9" t="str">
        <f t="shared" si="0"/>
        <v>FJ00081_麻子仁丸</v>
      </c>
      <c r="B9" t="s">
        <v>48</v>
      </c>
      <c r="C9" t="s">
        <v>499</v>
      </c>
      <c r="D9" t="s">
        <v>700</v>
      </c>
    </row>
    <row r="10" spans="1:9" x14ac:dyDescent="0.25">
      <c r="A10" t="str">
        <f t="shared" si="0"/>
        <v>FJ00082_栀子帕皮汤</v>
      </c>
      <c r="B10" t="s">
        <v>48</v>
      </c>
      <c r="C10" t="s">
        <v>500</v>
      </c>
      <c r="D10" t="s">
        <v>729</v>
      </c>
    </row>
    <row r="11" spans="1:9" x14ac:dyDescent="0.25">
      <c r="A11" t="str">
        <f t="shared" si="0"/>
        <v>FJ00083_麻黄连轺赤小豆汤</v>
      </c>
      <c r="B11" t="s">
        <v>48</v>
      </c>
      <c r="C11" t="s">
        <v>579</v>
      </c>
      <c r="D11" t="s">
        <v>731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病脉证001</vt:lpstr>
      <vt:lpstr>病脉证set1</vt:lpstr>
      <vt:lpstr>方剂set1</vt:lpstr>
      <vt:lpstr>病脉证set2</vt:lpstr>
      <vt:lpstr>方剂set2</vt:lpstr>
      <vt:lpstr>病脉证set3</vt:lpstr>
      <vt:lpstr>方剂set3</vt:lpstr>
      <vt:lpstr>病脉证set4</vt:lpstr>
      <vt:lpstr>方剂set4</vt:lpstr>
      <vt:lpstr>病脉证set5</vt:lpstr>
      <vt:lpstr>方剂set5</vt:lpstr>
      <vt:lpstr>病脉证set6</vt:lpstr>
      <vt:lpstr>方剂set6</vt:lpstr>
      <vt:lpstr>病脉证set7</vt:lpstr>
      <vt:lpstr>方剂set7</vt:lpstr>
      <vt:lpstr>病脉证set8</vt:lpstr>
      <vt:lpstr>方剂set8</vt:lpstr>
      <vt:lpstr>病脉证set9</vt:lpstr>
      <vt:lpstr>方剂set9</vt:lpstr>
      <vt:lpstr>病脉证set10</vt:lpstr>
      <vt:lpstr>方剂set10</vt:lpstr>
      <vt:lpstr>方剂set1 (2)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Zhao Xiaoqi</cp:lastModifiedBy>
  <dcterms:created xsi:type="dcterms:W3CDTF">2024-04-03T00:50:12Z</dcterms:created>
  <dcterms:modified xsi:type="dcterms:W3CDTF">2024-04-08T01:51:36Z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2024-04-03T00:50:49Z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52710568-b8b5-4c54-b074-42b91a81fda9</vt:lpwstr>
  </property>
  <property fmtid="{D5CDD505-2E9C-101B-9397-08002B2CF9AE}" pid="8" name="MSIP_Label_19540963-e559-4020-8a90-fe8a502c2801_ContentBits">
    <vt:lpwstr>0</vt:lpwstr>
  </property>
</Properties>
</file>