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GitHub\Chinese_Culture\Chinese_Medicine\TCM_Ref\伤寒杂病论\"/>
    </mc:Choice>
  </mc:AlternateContent>
  <xr:revisionPtr revIDLastSave="0" documentId="13_ncr:1_{B8B43397-F9FB-4FC3-A513-87AF767482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病脉证set1" sheetId="1" r:id="rId1"/>
    <sheet name="病脉证001" sheetId="2" r:id="rId2"/>
    <sheet name="方剂set1" sheetId="3" r:id="rId3"/>
    <sheet name="方剂set1 (2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2" i="5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3" i="3"/>
  <c r="A4" i="3"/>
  <c r="A5" i="3"/>
  <c r="A6" i="3"/>
  <c r="A7" i="3"/>
  <c r="A8" i="3"/>
  <c r="A9" i="3"/>
  <c r="A10" i="3"/>
  <c r="A11" i="3"/>
  <c r="A12" i="3"/>
  <c r="A13" i="3"/>
  <c r="A14" i="3"/>
  <c r="A2" i="3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<sst xmlns="http://schemas.openxmlformats.org/spreadsheetml/2006/main" count="276" uniqueCount="99">
  <si>
    <t>Individual</t>
  </si>
  <si>
    <t>Class</t>
  </si>
  <si>
    <t>BMZ001_太阳之为病，脉浮，头项强痛而恶寒</t>
  </si>
  <si>
    <t>病脉证</t>
  </si>
  <si>
    <t>病脉证编号</t>
  </si>
  <si>
    <t>BMZ002</t>
  </si>
  <si>
    <t>太阳病，发热，汗出，恶风，脉缓者，名为中风。</t>
  </si>
  <si>
    <t>BMZ003</t>
  </si>
  <si>
    <t>太阳病，或已发热，或未发热，必恶寒，体痛，呕逆，脉阴阳俱紧者，名为伤寒。</t>
  </si>
  <si>
    <t>BMZ004</t>
  </si>
  <si>
    <t>伤寒一日，太阳受之，脉若静者，为不传；颇欲吐，若躁烦，脉数急者，为传也。</t>
  </si>
  <si>
    <t>BMZ005</t>
  </si>
  <si>
    <t>伤寒二三日，阳明、少阳证不见者，为不传也。</t>
  </si>
  <si>
    <t>BMZ006</t>
  </si>
  <si>
    <t>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t>
  </si>
  <si>
    <t>BMZ007</t>
  </si>
  <si>
    <t>病有发热恶寒者，发于阳也；无热恶寒者，发于阴也。发于阳，七日愈；发于阴，六日愈。以阳数七、阴数六故也。</t>
  </si>
  <si>
    <t>BMZ008</t>
  </si>
  <si>
    <t>太阳病，头痛至七日以上自愈者，以行其经尽故也。若欲作再经者，针足阳明，使经不传则愈。</t>
  </si>
  <si>
    <t>BMZ009</t>
  </si>
  <si>
    <t>太阳病，欲解时，从巳至未上。</t>
  </si>
  <si>
    <t>BMZ010</t>
  </si>
  <si>
    <t>风家，表解而不了了者，十二日愈。</t>
  </si>
  <si>
    <t>BMZ011</t>
  </si>
  <si>
    <t>病人身大热，反欲得衣者，热在皮肤，寒在骨髓也；身大寒，反不欲近衣者，寒在皮肤，热在骨髓也。</t>
  </si>
  <si>
    <t>BMZ012</t>
  </si>
  <si>
    <t>BMZ013</t>
  </si>
  <si>
    <t>BMZ014</t>
  </si>
  <si>
    <t>BMZ015</t>
  </si>
  <si>
    <t>BMZ016</t>
  </si>
  <si>
    <t>BMZ017</t>
  </si>
  <si>
    <t>BMZ018</t>
  </si>
  <si>
    <t>BMZ019</t>
  </si>
  <si>
    <t>BMZ020</t>
  </si>
  <si>
    <t>BMZ021</t>
  </si>
  <si>
    <t>BMZ022</t>
  </si>
  <si>
    <t>BMZ023</t>
  </si>
  <si>
    <t>BMZ024</t>
  </si>
  <si>
    <t>BMZ025</t>
  </si>
  <si>
    <t>BMZ026</t>
  </si>
  <si>
    <t>BMZ027</t>
  </si>
  <si>
    <t>BMZ028</t>
  </si>
  <si>
    <t>BMZ029</t>
  </si>
  <si>
    <t>BMZ030</t>
  </si>
  <si>
    <t>病脉证描述</t>
  </si>
  <si>
    <t>方剂编号</t>
  </si>
  <si>
    <t>方剂描述</t>
  </si>
  <si>
    <t>太阳中风，阳浮而阴弱，阳浮者，热自发；阴弱者，汗自出。啬啬恶寒，浙浙恶风，翕翕发热，鼻鸣干呕者，桂枝汤主之。</t>
  </si>
  <si>
    <t>方剂</t>
  </si>
  <si>
    <t>桂枝汤</t>
  </si>
  <si>
    <t>太阳病，头痛，发热，汗出，恶风，桂枝汤主之。</t>
  </si>
  <si>
    <t>太阳病，项背强几几，反汗出恶风者，桂枝加葛根汤主之。</t>
  </si>
  <si>
    <t>桂枝加葛根汤</t>
  </si>
  <si>
    <t>太阳病，下之后，其气上冲者，可与桂枝汤，方用前法；若不上冲者，不得与之。</t>
  </si>
  <si>
    <t>太阳病三日，已发汗，若吐、若下、若温针，仍不解者，此为坏病，桂枝不中与之也。观其脉证，知犯何逆，随证治之。桂枝本为解肌，若其人脉浮紧，发热汗不出者，不可与之也。常须识此，勿令误也。</t>
  </si>
  <si>
    <t>若酒客病，不可与桂枝汤，得之则呕，以酒客不喜甘故也。</t>
  </si>
  <si>
    <t>喘家，作桂枝汤加厚朴杏子佳。</t>
  </si>
  <si>
    <t>桂枝汤加厚朴杏子</t>
  </si>
  <si>
    <t>凡服桂枝汤吐者，其后必吐脓血也。</t>
  </si>
  <si>
    <t>太阳病，发汗，遂漏不止，其人恶风，小便难，四肢微急，难以屈伸者，桂枝加附子汤主之。</t>
  </si>
  <si>
    <t>桂枝加附子汤</t>
  </si>
  <si>
    <t>太阳病，下之后，脉促胸满者，桂枝去芍药汤主之。</t>
  </si>
  <si>
    <t>桂枝去芍药汤</t>
  </si>
  <si>
    <t>若微，寒者，桂枝去芍药加附子汤主之。</t>
  </si>
  <si>
    <t>桂枝去芍药加附子汤</t>
  </si>
  <si>
    <t>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t>
  </si>
  <si>
    <t>桂枝麻黄各半汤</t>
  </si>
  <si>
    <t>太阳病，初服桂枝汤，反烦不解者，先刺风池、风府，却与桂枝汤则愈。</t>
  </si>
  <si>
    <t>服桂枝汤，大汗出，脉洪大者，与桂枝汤，如前法。若形似疟，一日再发者，汗出必解，宜桂枝二麻黄一汤。</t>
  </si>
  <si>
    <t>桂枝二麻黄—汤</t>
  </si>
  <si>
    <t>服桂枝汤，大汗出后，大烦渴不解，脉洪大者，白虎加人参汤主之。</t>
  </si>
  <si>
    <t>白虎加人参汤</t>
  </si>
  <si>
    <t>太阳病，发热恶寒，热多寒少。脉微弱者，此无阳也，不可发汗。宜桂枝二越婢一汤。</t>
  </si>
  <si>
    <t>桂枝二越婢一汤</t>
  </si>
  <si>
    <t>服桂枝汤，或下之，仍头项强痛，翕翕发热，无汗，心下满微痛，小便不利者，桂枝去桂加茯苓白术汤主之。</t>
  </si>
  <si>
    <t>桂枝去桂加茯苓白术汤</t>
  </si>
  <si>
    <t>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t>
  </si>
  <si>
    <t>甘草干姜汤</t>
  </si>
  <si>
    <t>芍药甘草汤</t>
  </si>
  <si>
    <t>胃承气汤</t>
  </si>
  <si>
    <t>四逆汤</t>
  </si>
  <si>
    <t>厥逆，咽中干，烦躁，阳明内结，谵语烦乱，更饮甘草干姜汤，夜半阳气还，两足当热。胫尚微拘急，重与芍药甘草汤，尔乃胫伸。以承气汤微溏，则止其谵语，故知病可愈。</t>
  </si>
  <si>
    <t>01_病脉证</t>
  </si>
  <si>
    <t>FJ0001</t>
  </si>
  <si>
    <t>FJ0002</t>
  </si>
  <si>
    <t>FJ0003</t>
  </si>
  <si>
    <t>FJ0004</t>
  </si>
  <si>
    <t>FJ0005</t>
  </si>
  <si>
    <t>FJ0006</t>
  </si>
  <si>
    <t>FJ0007</t>
  </si>
  <si>
    <t>FJ0008</t>
  </si>
  <si>
    <t>FJ0009</t>
  </si>
  <si>
    <t>FJ0010</t>
  </si>
  <si>
    <t>FJ0011</t>
  </si>
  <si>
    <t>FJ0012</t>
  </si>
  <si>
    <t>FJ0013</t>
  </si>
  <si>
    <t>FJ0014</t>
  </si>
  <si>
    <t>FJ0015</t>
  </si>
  <si>
    <t>01_方剂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</si>
</sst>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2" borderId="0" xfId="0" applyFill="1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59"/>
  <sheetViews>
    <sheetView topLeftCell="A38" workbookViewId="0">
      <selection activeCell="A68" sqref="A68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4" ht="18.75" customHeight="1" x14ac:dyDescent="0.25">
      <c r="A1" t="s">
        <v>0</v>
      </c>
      <c r="B1" t="s">
        <v>1</v>
      </c>
      <c r="C1" t="s">
        <v>4</v>
      </c>
      <c r="D1" s="4" t="s">
        <v>44</v>
      </c>
    </row>
    <row r="2" spans="1:4" ht="18.75" customHeight="1" x14ac:dyDescent="0.25">
      <c r="A2" t="str">
        <f>CONCATENATE(C2,"_",D2)</f>
        <v>BMZ002_太阳病，发热，汗出，恶风，脉缓者，名为中风。</v>
      </c>
      <c r="B2" t="s">
        <v>3</v>
      </c>
      <c r="C2" t="s">
        <v>5</v>
      </c>
      <c r="D2" t="s">
        <v>6</v>
      </c>
    </row>
    <row r="3" spans="1:4" ht="18.75" customHeight="1" x14ac:dyDescent="0.25">
      <c r="A3" t="str">
        <f t="shared" ref="A3:A30" si="0">CONCATENATE(C3,"_",D3)</f>
        <v>BMZ003_太阳病，或已发热，或未发热，必恶寒，体痛，呕逆，脉阴阳俱紧者，名为伤寒。</v>
      </c>
      <c r="B3" t="s">
        <v>3</v>
      </c>
      <c r="C3" t="s">
        <v>7</v>
      </c>
      <c r="D3" t="s">
        <v>8</v>
      </c>
    </row>
    <row r="4" spans="1:4" ht="18.75" customHeight="1" x14ac:dyDescent="0.25">
      <c r="A4" t="str">
        <f t="shared" si="0"/>
        <v>BMZ004_伤寒一日，太阳受之，脉若静者，为不传；颇欲吐，若躁烦，脉数急者，为传也。</v>
      </c>
      <c r="B4" t="s">
        <v>3</v>
      </c>
      <c r="C4" t="s">
        <v>9</v>
      </c>
      <c r="D4" t="s">
        <v>10</v>
      </c>
    </row>
    <row r="5" spans="1:4" ht="18.75" customHeight="1" x14ac:dyDescent="0.25">
      <c r="A5" t="str">
        <f t="shared" si="0"/>
        <v>BMZ005_伤寒二三日，阳明、少阳证不见者，为不传也。</v>
      </c>
      <c r="B5" t="s">
        <v>3</v>
      </c>
      <c r="C5" t="s">
        <v>11</v>
      </c>
      <c r="D5" t="s">
        <v>12</v>
      </c>
    </row>
    <row r="6" spans="1:4" ht="18.75" customHeight="1" x14ac:dyDescent="0.25">
      <c r="A6" t="str">
        <f t="shared" si="0"/>
        <v>BMZ006_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v>
      </c>
      <c r="B6" t="s">
        <v>3</v>
      </c>
      <c r="C6" t="s">
        <v>13</v>
      </c>
      <c r="D6" t="s">
        <v>14</v>
      </c>
    </row>
    <row r="7" spans="1:4" ht="18.75" customHeight="1" x14ac:dyDescent="0.25">
      <c r="A7" t="str">
        <f t="shared" si="0"/>
        <v>BMZ007_病有发热恶寒者，发于阳也；无热恶寒者，发于阴也。发于阳，七日愈；发于阴，六日愈。以阳数七、阴数六故也。</v>
      </c>
      <c r="B7" t="s">
        <v>3</v>
      </c>
      <c r="C7" t="s">
        <v>15</v>
      </c>
      <c r="D7" t="s">
        <v>16</v>
      </c>
    </row>
    <row r="8" spans="1:4" ht="18.75" customHeight="1" x14ac:dyDescent="0.25">
      <c r="A8" t="str">
        <f t="shared" si="0"/>
        <v>BMZ008_太阳病，头痛至七日以上自愈者，以行其经尽故也。若欲作再经者，针足阳明，使经不传则愈。</v>
      </c>
      <c r="B8" t="s">
        <v>3</v>
      </c>
      <c r="C8" t="s">
        <v>17</v>
      </c>
      <c r="D8" t="s">
        <v>18</v>
      </c>
    </row>
    <row r="9" spans="1:4" ht="18.75" customHeight="1" x14ac:dyDescent="0.25">
      <c r="A9" t="str">
        <f t="shared" si="0"/>
        <v>BMZ009_太阳病，欲解时，从巳至未上。</v>
      </c>
      <c r="B9" t="s">
        <v>3</v>
      </c>
      <c r="C9" t="s">
        <v>19</v>
      </c>
      <c r="D9" t="s">
        <v>20</v>
      </c>
    </row>
    <row r="10" spans="1:4" ht="18.75" customHeight="1" x14ac:dyDescent="0.25">
      <c r="A10" t="str">
        <f t="shared" si="0"/>
        <v>BMZ010_风家，表解而不了了者，十二日愈。</v>
      </c>
      <c r="B10" t="s">
        <v>3</v>
      </c>
      <c r="C10" t="s">
        <v>21</v>
      </c>
      <c r="D10" t="s">
        <v>22</v>
      </c>
    </row>
    <row r="11" spans="1:4" ht="18.75" customHeight="1" x14ac:dyDescent="0.25">
      <c r="A11" t="str">
        <f t="shared" si="0"/>
        <v>BMZ011_病人身大热，反欲得衣者，热在皮肤，寒在骨髓也；身大寒，反不欲近衣者，寒在皮肤，热在骨髓也。</v>
      </c>
      <c r="B11" t="s">
        <v>3</v>
      </c>
      <c r="C11" t="s">
        <v>23</v>
      </c>
      <c r="D11" t="s">
        <v>24</v>
      </c>
    </row>
    <row r="12" spans="1:4" ht="18.75" customHeight="1" x14ac:dyDescent="0.25">
      <c r="A12" t="str">
        <f t="shared" si="0"/>
        <v>BMZ012_太阳中风，阳浮而阴弱，阳浮者，热自发；阴弱者，汗自出。啬啬恶寒，浙浙恶风，翕翕发热，鼻鸣干呕者，桂枝汤主之。</v>
      </c>
      <c r="B12" t="s">
        <v>3</v>
      </c>
      <c r="C12" t="s">
        <v>25</v>
      </c>
      <c r="D12" t="s">
        <v>47</v>
      </c>
    </row>
    <row r="13" spans="1:4" ht="18.75" customHeight="1" x14ac:dyDescent="0.25">
      <c r="A13" t="str">
        <f t="shared" si="0"/>
        <v>BMZ013_太阳病，头痛，发热，汗出，恶风，桂枝汤主之。</v>
      </c>
      <c r="B13" t="s">
        <v>3</v>
      </c>
      <c r="C13" t="s">
        <v>26</v>
      </c>
      <c r="D13" t="s">
        <v>50</v>
      </c>
    </row>
    <row r="14" spans="1:4" ht="18.75" customHeight="1" x14ac:dyDescent="0.25">
      <c r="A14" t="str">
        <f t="shared" si="0"/>
        <v>BMZ014_太阳病，项背强几几，反汗出恶风者，桂枝加葛根汤主之。</v>
      </c>
      <c r="B14" t="s">
        <v>3</v>
      </c>
      <c r="C14" t="s">
        <v>27</v>
      </c>
      <c r="D14" t="s">
        <v>51</v>
      </c>
    </row>
    <row r="15" spans="1:4" ht="18.75" customHeight="1" x14ac:dyDescent="0.25">
      <c r="A15" t="str">
        <f t="shared" si="0"/>
        <v>BMZ015_太阳病，下之后，其气上冲者，可与桂枝汤，方用前法；若不上冲者，不得与之。</v>
      </c>
      <c r="B15" t="s">
        <v>3</v>
      </c>
      <c r="C15" t="s">
        <v>28</v>
      </c>
      <c r="D15" t="s">
        <v>53</v>
      </c>
    </row>
    <row r="16" spans="1:4" ht="18.75" customHeight="1" x14ac:dyDescent="0.25">
      <c r="A16" t="str">
        <f t="shared" si="0"/>
        <v>BMZ016_太阳病三日，已发汗，若吐、若下、若温针，仍不解者，此为坏病，桂枝不中与之也。观其脉证，知犯何逆，随证治之。桂枝本为解肌，若其人脉浮紧，发热汗不出者，不可与之也。常须识此，勿令误也。</v>
      </c>
      <c r="B16" t="s">
        <v>3</v>
      </c>
      <c r="C16" t="s">
        <v>29</v>
      </c>
      <c r="D16" t="s">
        <v>54</v>
      </c>
    </row>
    <row r="17" spans="1:4" ht="18.75" customHeight="1" x14ac:dyDescent="0.25">
      <c r="A17" t="str">
        <f t="shared" si="0"/>
        <v>BMZ017_若酒客病，不可与桂枝汤，得之则呕，以酒客不喜甘故也。</v>
      </c>
      <c r="B17" t="s">
        <v>3</v>
      </c>
      <c r="C17" t="s">
        <v>30</v>
      </c>
      <c r="D17" t="s">
        <v>55</v>
      </c>
    </row>
    <row r="18" spans="1:4" ht="18.75" customHeight="1" x14ac:dyDescent="0.25">
      <c r="A18" t="str">
        <f t="shared" si="0"/>
        <v>BMZ018_喘家，作桂枝汤加厚朴杏子佳。</v>
      </c>
      <c r="B18" t="s">
        <v>3</v>
      </c>
      <c r="C18" t="s">
        <v>31</v>
      </c>
      <c r="D18" t="s">
        <v>56</v>
      </c>
    </row>
    <row r="19" spans="1:4" ht="18.75" customHeight="1" x14ac:dyDescent="0.25">
      <c r="A19" t="str">
        <f t="shared" si="0"/>
        <v>BMZ019_凡服桂枝汤吐者，其后必吐脓血也。</v>
      </c>
      <c r="B19" t="s">
        <v>3</v>
      </c>
      <c r="C19" t="s">
        <v>32</v>
      </c>
      <c r="D19" t="s">
        <v>58</v>
      </c>
    </row>
    <row r="20" spans="1:4" ht="18.75" customHeight="1" x14ac:dyDescent="0.25">
      <c r="A20" t="str">
        <f t="shared" si="0"/>
        <v>BMZ020_太阳病，发汗，遂漏不止，其人恶风，小便难，四肢微急，难以屈伸者，桂枝加附子汤主之。</v>
      </c>
      <c r="B20" t="s">
        <v>3</v>
      </c>
      <c r="C20" t="s">
        <v>33</v>
      </c>
      <c r="D20" t="s">
        <v>59</v>
      </c>
    </row>
    <row r="21" spans="1:4" ht="18.75" customHeight="1" x14ac:dyDescent="0.25">
      <c r="A21" t="str">
        <f t="shared" si="0"/>
        <v>BMZ021_太阳病，下之后，脉促胸满者，桂枝去芍药汤主之。</v>
      </c>
      <c r="B21" t="s">
        <v>3</v>
      </c>
      <c r="C21" t="s">
        <v>34</v>
      </c>
      <c r="D21" t="s">
        <v>61</v>
      </c>
    </row>
    <row r="22" spans="1:4" ht="18.75" customHeight="1" x14ac:dyDescent="0.25">
      <c r="A22" t="str">
        <f t="shared" si="0"/>
        <v>BMZ022_若微，寒者，桂枝去芍药加附子汤主之。</v>
      </c>
      <c r="B22" t="s">
        <v>3</v>
      </c>
      <c r="C22" t="s">
        <v>35</v>
      </c>
      <c r="D22" t="s">
        <v>63</v>
      </c>
    </row>
    <row r="23" spans="1:4" ht="18.75" customHeight="1" x14ac:dyDescent="0.25">
      <c r="A23" t="str">
        <f t="shared" si="0"/>
        <v>BMZ023_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v>
      </c>
      <c r="B23" t="s">
        <v>3</v>
      </c>
      <c r="C23" t="s">
        <v>36</v>
      </c>
      <c r="D23" t="s">
        <v>65</v>
      </c>
    </row>
    <row r="24" spans="1:4" ht="18.75" customHeight="1" x14ac:dyDescent="0.25">
      <c r="A24" t="str">
        <f t="shared" si="0"/>
        <v>BMZ024_太阳病，初服桂枝汤，反烦不解者，先刺风池、风府，却与桂枝汤则愈。</v>
      </c>
      <c r="B24" t="s">
        <v>3</v>
      </c>
      <c r="C24" t="s">
        <v>37</v>
      </c>
      <c r="D24" t="s">
        <v>67</v>
      </c>
    </row>
    <row r="25" spans="1:4" ht="18.75" customHeight="1" x14ac:dyDescent="0.25">
      <c r="A25" t="str">
        <f t="shared" si="0"/>
        <v>BMZ025_服桂枝汤，大汗出，脉洪大者，与桂枝汤，如前法。若形似疟，一日再发者，汗出必解，宜桂枝二麻黄一汤。</v>
      </c>
      <c r="B25" t="s">
        <v>3</v>
      </c>
      <c r="C25" t="s">
        <v>38</v>
      </c>
      <c r="D25" t="s">
        <v>68</v>
      </c>
    </row>
    <row r="26" spans="1:4" ht="18.75" customHeight="1" x14ac:dyDescent="0.25">
      <c r="A26" t="str">
        <f t="shared" si="0"/>
        <v>BMZ026_服桂枝汤，大汗出后，大烦渴不解，脉洪大者，白虎加人参汤主之。</v>
      </c>
      <c r="B26" t="s">
        <v>3</v>
      </c>
      <c r="C26" t="s">
        <v>39</v>
      </c>
      <c r="D26" t="s">
        <v>70</v>
      </c>
    </row>
    <row r="27" spans="1:4" ht="18.75" customHeight="1" x14ac:dyDescent="0.25">
      <c r="A27" t="str">
        <f t="shared" si="0"/>
        <v>BMZ027_太阳病，发热恶寒，热多寒少。脉微弱者，此无阳也，不可发汗。宜桂枝二越婢一汤。</v>
      </c>
      <c r="B27" t="s">
        <v>3</v>
      </c>
      <c r="C27" t="s">
        <v>40</v>
      </c>
      <c r="D27" t="s">
        <v>72</v>
      </c>
    </row>
    <row r="28" spans="1:4" ht="18.75" customHeight="1" x14ac:dyDescent="0.25">
      <c r="A28" t="str">
        <f t="shared" si="0"/>
        <v>BMZ028_服桂枝汤，或下之，仍头项强痛，翕翕发热，无汗，心下满微痛，小便不利者，桂枝去桂加茯苓白术汤主之。</v>
      </c>
      <c r="B28" t="s">
        <v>3</v>
      </c>
      <c r="C28" t="s">
        <v>41</v>
      </c>
      <c r="D28" t="s">
        <v>74</v>
      </c>
    </row>
    <row r="29" spans="1:4" ht="18.75" customHeight="1" x14ac:dyDescent="0.25">
      <c r="A29" t="str">
        <f t="shared" si="0"/>
        <v>BMZ029_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v>
      </c>
      <c r="B29" t="s">
        <v>3</v>
      </c>
      <c r="C29" t="s">
        <v>42</v>
      </c>
      <c r="D29" t="s">
        <v>76</v>
      </c>
    </row>
    <row r="30" spans="1:4" ht="18.75" customHeight="1" x14ac:dyDescent="0.25">
      <c r="A30" t="str">
        <f t="shared" si="0"/>
        <v>BMZ030_厥逆，咽中干，烦躁，阳明内结，谵语烦乱，更饮甘草干姜汤，夜半阳气还，两足当热。胫尚微拘急，重与芍药甘草汤，尔乃胫伸。以承气汤微溏，则止其谵语，故知病可愈。</v>
      </c>
      <c r="B30" t="s">
        <v>3</v>
      </c>
      <c r="C30" t="s">
        <v>43</v>
      </c>
      <c r="D30" t="s">
        <v>81</v>
      </c>
    </row>
    <row r="31" spans="1:4" x14ac:dyDescent="0.25">
      <c r="A31" t="str">
        <f>CONCATENATE(C31,"_",D31)</f>
        <v>BMZ002_太阳病，发热，汗出，恶风，脉缓者，名为中风。</v>
      </c>
      <c r="B31" t="s">
        <v>82</v>
      </c>
      <c r="C31" t="s">
        <v>5</v>
      </c>
      <c r="D31" t="s">
        <v>6</v>
      </c>
    </row>
    <row r="32" spans="1:4" x14ac:dyDescent="0.25">
      <c r="A32" t="str">
        <f t="shared" ref="A32:A59" si="1">CONCATENATE(C32,"_",D32)</f>
        <v>BMZ003_太阳病，或已发热，或未发热，必恶寒，体痛，呕逆，脉阴阳俱紧者，名为伤寒。</v>
      </c>
      <c r="B32" t="s">
        <v>82</v>
      </c>
      <c r="C32" t="s">
        <v>7</v>
      </c>
      <c r="D32" t="s">
        <v>8</v>
      </c>
    </row>
    <row r="33" spans="1:4" x14ac:dyDescent="0.25">
      <c r="A33" t="str">
        <f t="shared" si="1"/>
        <v>BMZ004_伤寒一日，太阳受之，脉若静者，为不传；颇欲吐，若躁烦，脉数急者，为传也。</v>
      </c>
      <c r="B33" t="s">
        <v>82</v>
      </c>
      <c r="C33" t="s">
        <v>9</v>
      </c>
      <c r="D33" t="s">
        <v>10</v>
      </c>
    </row>
    <row r="34" spans="1:4" x14ac:dyDescent="0.25">
      <c r="A34" t="str">
        <f t="shared" si="1"/>
        <v>BMZ005_伤寒二三日，阳明、少阳证不见者，为不传也。</v>
      </c>
      <c r="B34" t="s">
        <v>82</v>
      </c>
      <c r="C34" t="s">
        <v>11</v>
      </c>
      <c r="D34" t="s">
        <v>12</v>
      </c>
    </row>
    <row r="35" spans="1:4" x14ac:dyDescent="0.25">
      <c r="A35" t="str">
        <f t="shared" si="1"/>
        <v>BMZ006_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v>
      </c>
      <c r="B35" t="s">
        <v>82</v>
      </c>
      <c r="C35" t="s">
        <v>13</v>
      </c>
      <c r="D35" t="s">
        <v>14</v>
      </c>
    </row>
    <row r="36" spans="1:4" x14ac:dyDescent="0.25">
      <c r="A36" t="str">
        <f t="shared" si="1"/>
        <v>BMZ007_病有发热恶寒者，发于阳也；无热恶寒者，发于阴也。发于阳，七日愈；发于阴，六日愈。以阳数七、阴数六故也。</v>
      </c>
      <c r="B36" t="s">
        <v>82</v>
      </c>
      <c r="C36" t="s">
        <v>15</v>
      </c>
      <c r="D36" t="s">
        <v>16</v>
      </c>
    </row>
    <row r="37" spans="1:4" x14ac:dyDescent="0.25">
      <c r="A37" t="str">
        <f t="shared" si="1"/>
        <v>BMZ008_太阳病，头痛至七日以上自愈者，以行其经尽故也。若欲作再经者，针足阳明，使经不传则愈。</v>
      </c>
      <c r="B37" t="s">
        <v>82</v>
      </c>
      <c r="C37" t="s">
        <v>17</v>
      </c>
      <c r="D37" t="s">
        <v>18</v>
      </c>
    </row>
    <row r="38" spans="1:4" x14ac:dyDescent="0.25">
      <c r="A38" t="str">
        <f t="shared" si="1"/>
        <v>BMZ009_太阳病，欲解时，从巳至未上。</v>
      </c>
      <c r="B38" t="s">
        <v>82</v>
      </c>
      <c r="C38" t="s">
        <v>19</v>
      </c>
      <c r="D38" t="s">
        <v>20</v>
      </c>
    </row>
    <row r="39" spans="1:4" x14ac:dyDescent="0.25">
      <c r="A39" t="str">
        <f t="shared" si="1"/>
        <v>BMZ010_风家，表解而不了了者，十二日愈。</v>
      </c>
      <c r="B39" t="s">
        <v>82</v>
      </c>
      <c r="C39" t="s">
        <v>21</v>
      </c>
      <c r="D39" t="s">
        <v>22</v>
      </c>
    </row>
    <row r="40" spans="1:4" x14ac:dyDescent="0.25">
      <c r="A40" t="str">
        <f t="shared" si="1"/>
        <v>BMZ011_病人身大热，反欲得衣者，热在皮肤，寒在骨髓也；身大寒，反不欲近衣者，寒在皮肤，热在骨髓也。</v>
      </c>
      <c r="B40" t="s">
        <v>82</v>
      </c>
      <c r="C40" t="s">
        <v>23</v>
      </c>
      <c r="D40" t="s">
        <v>24</v>
      </c>
    </row>
    <row r="41" spans="1:4" x14ac:dyDescent="0.25">
      <c r="A41" t="str">
        <f t="shared" si="1"/>
        <v>BMZ012_太阳中风，阳浮而阴弱，阳浮者，热自发；阴弱者，汗自出。啬啬恶寒，浙浙恶风，翕翕发热，鼻鸣干呕者，桂枝汤主之。</v>
      </c>
      <c r="B41" t="s">
        <v>82</v>
      </c>
      <c r="C41" t="s">
        <v>25</v>
      </c>
      <c r="D41" t="s">
        <v>47</v>
      </c>
    </row>
    <row r="42" spans="1:4" x14ac:dyDescent="0.25">
      <c r="A42" t="str">
        <f t="shared" si="1"/>
        <v>BMZ013_太阳病，头痛，发热，汗出，恶风，桂枝汤主之。</v>
      </c>
      <c r="B42" t="s">
        <v>82</v>
      </c>
      <c r="C42" t="s">
        <v>26</v>
      </c>
      <c r="D42" t="s">
        <v>50</v>
      </c>
    </row>
    <row r="43" spans="1:4" x14ac:dyDescent="0.25">
      <c r="A43" t="str">
        <f t="shared" si="1"/>
        <v>BMZ014_太阳病，项背强几几，反汗出恶风者，桂枝加葛根汤主之。</v>
      </c>
      <c r="B43" t="s">
        <v>82</v>
      </c>
      <c r="C43" t="s">
        <v>27</v>
      </c>
      <c r="D43" t="s">
        <v>51</v>
      </c>
    </row>
    <row r="44" spans="1:4" x14ac:dyDescent="0.25">
      <c r="A44" t="str">
        <f t="shared" si="1"/>
        <v>BMZ015_太阳病，下之后，其气上冲者，可与桂枝汤，方用前法；若不上冲者，不得与之。</v>
      </c>
      <c r="B44" t="s">
        <v>82</v>
      </c>
      <c r="C44" t="s">
        <v>28</v>
      </c>
      <c r="D44" t="s">
        <v>53</v>
      </c>
    </row>
    <row r="45" spans="1:4" x14ac:dyDescent="0.25">
      <c r="A45" t="str">
        <f t="shared" si="1"/>
        <v>BMZ016_太阳病三日，已发汗，若吐、若下、若温针，仍不解者，此为坏病，桂枝不中与之也。观其脉证，知犯何逆，随证治之。桂枝本为解肌，若其人脉浮紧，发热汗不出者，不可与之也。常须识此，勿令误也。</v>
      </c>
      <c r="B45" t="s">
        <v>82</v>
      </c>
      <c r="C45" t="s">
        <v>29</v>
      </c>
      <c r="D45" t="s">
        <v>54</v>
      </c>
    </row>
    <row r="46" spans="1:4" x14ac:dyDescent="0.25">
      <c r="A46" t="str">
        <f t="shared" si="1"/>
        <v>BMZ017_若酒客病，不可与桂枝汤，得之则呕，以酒客不喜甘故也。</v>
      </c>
      <c r="B46" t="s">
        <v>82</v>
      </c>
      <c r="C46" t="s">
        <v>30</v>
      </c>
      <c r="D46" t="s">
        <v>55</v>
      </c>
    </row>
    <row r="47" spans="1:4" x14ac:dyDescent="0.25">
      <c r="A47" t="str">
        <f t="shared" si="1"/>
        <v>BMZ018_喘家，作桂枝汤加厚朴杏子佳。</v>
      </c>
      <c r="B47" t="s">
        <v>82</v>
      </c>
      <c r="C47" t="s">
        <v>31</v>
      </c>
      <c r="D47" t="s">
        <v>56</v>
      </c>
    </row>
    <row r="48" spans="1:4" x14ac:dyDescent="0.25">
      <c r="A48" t="str">
        <f t="shared" si="1"/>
        <v>BMZ019_凡服桂枝汤吐者，其后必吐脓血也。</v>
      </c>
      <c r="B48" t="s">
        <v>82</v>
      </c>
      <c r="C48" t="s">
        <v>32</v>
      </c>
      <c r="D48" t="s">
        <v>58</v>
      </c>
    </row>
    <row r="49" spans="1:4" x14ac:dyDescent="0.25">
      <c r="A49" t="str">
        <f t="shared" si="1"/>
        <v>BMZ020_太阳病，发汗，遂漏不止，其人恶风，小便难，四肢微急，难以屈伸者，桂枝加附子汤主之。</v>
      </c>
      <c r="B49" t="s">
        <v>82</v>
      </c>
      <c r="C49" t="s">
        <v>33</v>
      </c>
      <c r="D49" t="s">
        <v>59</v>
      </c>
    </row>
    <row r="50" spans="1:4" x14ac:dyDescent="0.25">
      <c r="A50" t="str">
        <f t="shared" si="1"/>
        <v>BMZ021_太阳病，下之后，脉促胸满者，桂枝去芍药汤主之。</v>
      </c>
      <c r="B50" t="s">
        <v>82</v>
      </c>
      <c r="C50" t="s">
        <v>34</v>
      </c>
      <c r="D50" t="s">
        <v>61</v>
      </c>
    </row>
    <row r="51" spans="1:4" x14ac:dyDescent="0.25">
      <c r="A51" t="str">
        <f t="shared" si="1"/>
        <v>BMZ022_若微，寒者，桂枝去芍药加附子汤主之。</v>
      </c>
      <c r="B51" t="s">
        <v>82</v>
      </c>
      <c r="C51" t="s">
        <v>35</v>
      </c>
      <c r="D51" t="s">
        <v>63</v>
      </c>
    </row>
    <row r="52" spans="1:4" x14ac:dyDescent="0.25">
      <c r="A52" t="str">
        <f t="shared" si="1"/>
        <v>BMZ023_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v>
      </c>
      <c r="B52" t="s">
        <v>82</v>
      </c>
      <c r="C52" t="s">
        <v>36</v>
      </c>
      <c r="D52" t="s">
        <v>65</v>
      </c>
    </row>
    <row r="53" spans="1:4" x14ac:dyDescent="0.25">
      <c r="A53" t="str">
        <f t="shared" si="1"/>
        <v>BMZ024_太阳病，初服桂枝汤，反烦不解者，先刺风池、风府，却与桂枝汤则愈。</v>
      </c>
      <c r="B53" t="s">
        <v>82</v>
      </c>
      <c r="C53" t="s">
        <v>37</v>
      </c>
      <c r="D53" t="s">
        <v>67</v>
      </c>
    </row>
    <row r="54" spans="1:4" x14ac:dyDescent="0.25">
      <c r="A54" t="str">
        <f t="shared" si="1"/>
        <v>BMZ025_服桂枝汤，大汗出，脉洪大者，与桂枝汤，如前法。若形似疟，一日再发者，汗出必解，宜桂枝二麻黄一汤。</v>
      </c>
      <c r="B54" t="s">
        <v>82</v>
      </c>
      <c r="C54" t="s">
        <v>38</v>
      </c>
      <c r="D54" t="s">
        <v>68</v>
      </c>
    </row>
    <row r="55" spans="1:4" x14ac:dyDescent="0.25">
      <c r="A55" t="str">
        <f t="shared" si="1"/>
        <v>BMZ026_服桂枝汤，大汗出后，大烦渴不解，脉洪大者，白虎加人参汤主之。</v>
      </c>
      <c r="B55" t="s">
        <v>82</v>
      </c>
      <c r="C55" t="s">
        <v>39</v>
      </c>
      <c r="D55" t="s">
        <v>70</v>
      </c>
    </row>
    <row r="56" spans="1:4" x14ac:dyDescent="0.25">
      <c r="A56" t="str">
        <f t="shared" si="1"/>
        <v>BMZ027_太阳病，发热恶寒，热多寒少。脉微弱者，此无阳也，不可发汗。宜桂枝二越婢一汤。</v>
      </c>
      <c r="B56" t="s">
        <v>82</v>
      </c>
      <c r="C56" t="s">
        <v>40</v>
      </c>
      <c r="D56" t="s">
        <v>72</v>
      </c>
    </row>
    <row r="57" spans="1:4" x14ac:dyDescent="0.25">
      <c r="A57" t="str">
        <f t="shared" si="1"/>
        <v>BMZ028_服桂枝汤，或下之，仍头项强痛，翕翕发热，无汗，心下满微痛，小便不利者，桂枝去桂加茯苓白术汤主之。</v>
      </c>
      <c r="B57" t="s">
        <v>82</v>
      </c>
      <c r="C57" t="s">
        <v>41</v>
      </c>
      <c r="D57" t="s">
        <v>74</v>
      </c>
    </row>
    <row r="58" spans="1:4" x14ac:dyDescent="0.25">
      <c r="A58" t="str">
        <f t="shared" si="1"/>
        <v>BMZ029_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v>
      </c>
      <c r="B58" t="s">
        <v>82</v>
      </c>
      <c r="C58" t="s">
        <v>42</v>
      </c>
      <c r="D58" t="s">
        <v>76</v>
      </c>
    </row>
    <row r="59" spans="1:4" x14ac:dyDescent="0.25">
      <c r="A59" t="str">
        <f t="shared" si="1"/>
        <v>BMZ030_厥逆，咽中干，烦躁，阳明内结，谵语烦乱，更饮甘草干姜汤，夜半阳气还，两足当热。胫尚微拘急，重与芍药甘草汤，尔乃胫伸。以承气汤微溏，则止其谵语，故知病可愈。</v>
      </c>
      <c r="B59" t="s">
        <v>82</v>
      </c>
      <c r="C59" t="s">
        <v>43</v>
      </c>
      <c r="D59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2"/>
  <sheetViews>
    <sheetView tabSelected="1" workbookViewId="0">
      <selection activeCell="A6" sqref="A6:B12"/>
    </sheetView>
  </sheetViews>
  <sheetFormatPr defaultRowHeight="15" x14ac:dyDescent="0.25"/>
  <cols>
    <col min="1" max="1" width="41.42578125" bestFit="1" customWidth="1"/>
    <col min="2" max="2" width="9.5703125" style="3" bestFit="1" customWidth="1"/>
  </cols>
  <sheetData>
    <row r="1" spans="1:2" ht="18.75" customHeight="1" x14ac:dyDescent="0.25">
      <c r="A1" t="s">
        <v>0</v>
      </c>
      <c r="B1" s="1" t="s">
        <v>1</v>
      </c>
    </row>
    <row r="2" spans="1:2" ht="18.75" customHeight="1" x14ac:dyDescent="0.25">
      <c r="A2" t="s">
        <v>2</v>
      </c>
      <c r="B2" s="1" t="s">
        <v>3</v>
      </c>
    </row>
    <row r="3" spans="1:2" ht="18.75" customHeight="1" x14ac:dyDescent="0.25">
      <c r="A3" t="s">
        <v>2</v>
      </c>
      <c r="B3" s="1" t="s">
        <v>82</v>
      </c>
    </row>
    <row r="4" spans="1:2" ht="18.75" customHeight="1" x14ac:dyDescent="0.25">
      <c r="B4" s="2"/>
    </row>
    <row r="5" spans="1:2" ht="18.75" customHeight="1" x14ac:dyDescent="0.25">
      <c r="B5" s="2"/>
    </row>
    <row r="6" spans="1:2" ht="18.75" customHeight="1" x14ac:dyDescent="0.25">
      <c r="B6" s="6"/>
    </row>
    <row r="7" spans="1:2" ht="18.75" customHeight="1" x14ac:dyDescent="0.25">
      <c r="B7" s="6"/>
    </row>
    <row r="8" spans="1:2" ht="18.75" customHeight="1" x14ac:dyDescent="0.25">
      <c r="B8" s="7"/>
    </row>
    <row r="9" spans="1:2" ht="18.75" customHeight="1" x14ac:dyDescent="0.25">
      <c r="B9" s="6"/>
    </row>
    <row r="10" spans="1:2" ht="18.75" customHeight="1" x14ac:dyDescent="0.25">
      <c r="B10" s="6"/>
    </row>
    <row r="11" spans="1:2" ht="18.75" customHeight="1" x14ac:dyDescent="0.25">
      <c r="B11" s="6"/>
    </row>
    <row r="12" spans="1:2" ht="18.75" customHeight="1" x14ac:dyDescent="0.25">
      <c r="B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2468-8760-40F5-978F-DC0807A1CD7B}">
  <dimension ref="A1:D27"/>
  <sheetViews>
    <sheetView workbookViewId="0">
      <selection activeCell="B33" sqref="B33"/>
    </sheetView>
  </sheetViews>
  <sheetFormatPr defaultRowHeight="15" x14ac:dyDescent="0.25"/>
  <cols>
    <col min="1" max="1" width="24.5703125" customWidth="1"/>
    <col min="3" max="3" width="12" customWidth="1"/>
  </cols>
  <sheetData>
    <row r="1" spans="1:4" x14ac:dyDescent="0.25">
      <c r="A1" t="s">
        <v>0</v>
      </c>
      <c r="B1" t="s">
        <v>1</v>
      </c>
      <c r="C1" t="s">
        <v>45</v>
      </c>
      <c r="D1" s="4" t="s">
        <v>46</v>
      </c>
    </row>
    <row r="2" spans="1:4" x14ac:dyDescent="0.25">
      <c r="A2" t="str">
        <f>CONCATENATE(C2,"_",D2)</f>
        <v>FJ0001_桂枝汤</v>
      </c>
      <c r="B2" t="s">
        <v>48</v>
      </c>
      <c r="C2" t="s">
        <v>83</v>
      </c>
      <c r="D2" t="s">
        <v>49</v>
      </c>
    </row>
    <row r="3" spans="1:4" x14ac:dyDescent="0.25">
      <c r="A3" t="str">
        <f t="shared" ref="A3:A14" si="0">CONCATENATE(C3,"_",D3)</f>
        <v>FJ0002_桂枝加葛根汤</v>
      </c>
      <c r="B3" t="s">
        <v>48</v>
      </c>
      <c r="C3" t="s">
        <v>84</v>
      </c>
      <c r="D3" t="s">
        <v>52</v>
      </c>
    </row>
    <row r="4" spans="1:4" x14ac:dyDescent="0.25">
      <c r="A4" t="str">
        <f t="shared" si="0"/>
        <v>FJ0003_桂枝汤加厚朴杏子</v>
      </c>
      <c r="B4" t="s">
        <v>48</v>
      </c>
      <c r="C4" t="s">
        <v>85</v>
      </c>
      <c r="D4" t="s">
        <v>57</v>
      </c>
    </row>
    <row r="5" spans="1:4" x14ac:dyDescent="0.25">
      <c r="A5" t="str">
        <f t="shared" si="0"/>
        <v>FJ0004_桂枝加附子汤</v>
      </c>
      <c r="B5" t="s">
        <v>48</v>
      </c>
      <c r="C5" t="s">
        <v>86</v>
      </c>
      <c r="D5" t="s">
        <v>60</v>
      </c>
    </row>
    <row r="6" spans="1:4" x14ac:dyDescent="0.25">
      <c r="A6" t="str">
        <f t="shared" si="0"/>
        <v>FJ0005_桂枝去芍药汤</v>
      </c>
      <c r="B6" t="s">
        <v>48</v>
      </c>
      <c r="C6" t="s">
        <v>87</v>
      </c>
      <c r="D6" t="s">
        <v>62</v>
      </c>
    </row>
    <row r="7" spans="1:4" x14ac:dyDescent="0.25">
      <c r="A7" t="str">
        <f t="shared" si="0"/>
        <v>FJ0006_桂枝去芍药加附子汤</v>
      </c>
      <c r="B7" t="s">
        <v>48</v>
      </c>
      <c r="C7" t="s">
        <v>88</v>
      </c>
      <c r="D7" t="s">
        <v>64</v>
      </c>
    </row>
    <row r="8" spans="1:4" x14ac:dyDescent="0.25">
      <c r="A8" t="str">
        <f t="shared" si="0"/>
        <v>FJ0007_桂枝麻黄各半汤</v>
      </c>
      <c r="B8" t="s">
        <v>48</v>
      </c>
      <c r="C8" t="s">
        <v>89</v>
      </c>
      <c r="D8" t="s">
        <v>66</v>
      </c>
    </row>
    <row r="9" spans="1:4" x14ac:dyDescent="0.25">
      <c r="A9" t="str">
        <f t="shared" si="0"/>
        <v>FJ0008_桂枝二麻黄—汤</v>
      </c>
      <c r="B9" t="s">
        <v>48</v>
      </c>
      <c r="C9" t="s">
        <v>90</v>
      </c>
      <c r="D9" t="s">
        <v>69</v>
      </c>
    </row>
    <row r="10" spans="1:4" x14ac:dyDescent="0.25">
      <c r="A10" t="str">
        <f t="shared" si="0"/>
        <v>FJ0009_白虎加人参汤</v>
      </c>
      <c r="B10" t="s">
        <v>48</v>
      </c>
      <c r="C10" t="s">
        <v>91</v>
      </c>
      <c r="D10" t="s">
        <v>71</v>
      </c>
    </row>
    <row r="11" spans="1:4" x14ac:dyDescent="0.25">
      <c r="A11" t="str">
        <f t="shared" si="0"/>
        <v>FJ0010_桂枝二越婢一汤</v>
      </c>
      <c r="B11" t="s">
        <v>48</v>
      </c>
      <c r="C11" t="s">
        <v>92</v>
      </c>
      <c r="D11" t="s">
        <v>73</v>
      </c>
    </row>
    <row r="12" spans="1:4" x14ac:dyDescent="0.25">
      <c r="A12" t="str">
        <f t="shared" si="0"/>
        <v>FJ0011_桂枝去桂加茯苓白术汤</v>
      </c>
      <c r="B12" t="s">
        <v>48</v>
      </c>
      <c r="C12" t="s">
        <v>93</v>
      </c>
      <c r="D12" t="s">
        <v>75</v>
      </c>
    </row>
    <row r="13" spans="1:4" x14ac:dyDescent="0.25">
      <c r="A13" t="str">
        <f t="shared" si="0"/>
        <v>FJ0012_甘草干姜汤</v>
      </c>
      <c r="B13" t="s">
        <v>48</v>
      </c>
      <c r="C13" t="s">
        <v>94</v>
      </c>
      <c r="D13" t="s">
        <v>77</v>
      </c>
    </row>
    <row r="14" spans="1:4" x14ac:dyDescent="0.25">
      <c r="A14" t="str">
        <f t="shared" si="0"/>
        <v>FJ0013_芍药甘草汤</v>
      </c>
      <c r="B14" t="s">
        <v>48</v>
      </c>
      <c r="C14" t="s">
        <v>95</v>
      </c>
      <c r="D14" t="s">
        <v>78</v>
      </c>
    </row>
    <row r="15" spans="1:4" x14ac:dyDescent="0.25">
      <c r="A15" t="str">
        <f>CONCATENATE(C15,"_",D15)</f>
        <v>FJ0001_桂枝汤</v>
      </c>
      <c r="B15" t="s">
        <v>98</v>
      </c>
      <c r="C15" t="s">
        <v>83</v>
      </c>
      <c r="D15" t="s">
        <v>49</v>
      </c>
    </row>
    <row r="16" spans="1:4" x14ac:dyDescent="0.25">
      <c r="A16" t="str">
        <f t="shared" ref="A16:A27" si="1">CONCATENATE(C16,"_",D16)</f>
        <v>FJ0002_桂枝加葛根汤</v>
      </c>
      <c r="B16" t="s">
        <v>98</v>
      </c>
      <c r="C16" t="s">
        <v>84</v>
      </c>
      <c r="D16" t="s">
        <v>52</v>
      </c>
    </row>
    <row r="17" spans="1:4" x14ac:dyDescent="0.25">
      <c r="A17" t="str">
        <f t="shared" si="1"/>
        <v>FJ0003_桂枝汤加厚朴杏子</v>
      </c>
      <c r="B17" t="s">
        <v>98</v>
      </c>
      <c r="C17" t="s">
        <v>85</v>
      </c>
      <c r="D17" t="s">
        <v>57</v>
      </c>
    </row>
    <row r="18" spans="1:4" x14ac:dyDescent="0.25">
      <c r="A18" t="str">
        <f t="shared" si="1"/>
        <v>FJ0004_桂枝加附子汤</v>
      </c>
      <c r="B18" t="s">
        <v>98</v>
      </c>
      <c r="C18" t="s">
        <v>86</v>
      </c>
      <c r="D18" t="s">
        <v>60</v>
      </c>
    </row>
    <row r="19" spans="1:4" x14ac:dyDescent="0.25">
      <c r="A19" t="str">
        <f t="shared" si="1"/>
        <v>FJ0005_桂枝去芍药汤</v>
      </c>
      <c r="B19" t="s">
        <v>98</v>
      </c>
      <c r="C19" t="s">
        <v>87</v>
      </c>
      <c r="D19" t="s">
        <v>62</v>
      </c>
    </row>
    <row r="20" spans="1:4" x14ac:dyDescent="0.25">
      <c r="A20" t="str">
        <f t="shared" si="1"/>
        <v>FJ0006_桂枝去芍药加附子汤</v>
      </c>
      <c r="B20" t="s">
        <v>98</v>
      </c>
      <c r="C20" t="s">
        <v>88</v>
      </c>
      <c r="D20" t="s">
        <v>64</v>
      </c>
    </row>
    <row r="21" spans="1:4" x14ac:dyDescent="0.25">
      <c r="A21" t="str">
        <f t="shared" si="1"/>
        <v>FJ0007_桂枝麻黄各半汤</v>
      </c>
      <c r="B21" t="s">
        <v>98</v>
      </c>
      <c r="C21" t="s">
        <v>89</v>
      </c>
      <c r="D21" t="s">
        <v>66</v>
      </c>
    </row>
    <row r="22" spans="1:4" x14ac:dyDescent="0.25">
      <c r="A22" t="str">
        <f t="shared" si="1"/>
        <v>FJ0008_桂枝二麻黄—汤</v>
      </c>
      <c r="B22" t="s">
        <v>98</v>
      </c>
      <c r="C22" t="s">
        <v>90</v>
      </c>
      <c r="D22" t="s">
        <v>69</v>
      </c>
    </row>
    <row r="23" spans="1:4" x14ac:dyDescent="0.25">
      <c r="A23" t="str">
        <f t="shared" si="1"/>
        <v>FJ0009_白虎加人参汤</v>
      </c>
      <c r="B23" t="s">
        <v>98</v>
      </c>
      <c r="C23" t="s">
        <v>91</v>
      </c>
      <c r="D23" t="s">
        <v>71</v>
      </c>
    </row>
    <row r="24" spans="1:4" x14ac:dyDescent="0.25">
      <c r="A24" t="str">
        <f t="shared" si="1"/>
        <v>FJ0010_桂枝二越婢一汤</v>
      </c>
      <c r="B24" t="s">
        <v>98</v>
      </c>
      <c r="C24" t="s">
        <v>92</v>
      </c>
      <c r="D24" t="s">
        <v>73</v>
      </c>
    </row>
    <row r="25" spans="1:4" x14ac:dyDescent="0.25">
      <c r="A25" t="str">
        <f t="shared" si="1"/>
        <v>FJ0011_桂枝去桂加茯苓白术汤</v>
      </c>
      <c r="B25" t="s">
        <v>98</v>
      </c>
      <c r="C25" t="s">
        <v>93</v>
      </c>
      <c r="D25" t="s">
        <v>75</v>
      </c>
    </row>
    <row r="26" spans="1:4" x14ac:dyDescent="0.25">
      <c r="A26" t="str">
        <f t="shared" si="1"/>
        <v>FJ0012_甘草干姜汤</v>
      </c>
      <c r="B26" t="s">
        <v>98</v>
      </c>
      <c r="C26" t="s">
        <v>94</v>
      </c>
      <c r="D26" t="s">
        <v>77</v>
      </c>
    </row>
    <row r="27" spans="1:4" x14ac:dyDescent="0.25">
      <c r="A27" t="str">
        <f t="shared" si="1"/>
        <v>FJ0013_芍药甘草汤</v>
      </c>
      <c r="B27" t="s">
        <v>98</v>
      </c>
      <c r="C27" t="s">
        <v>95</v>
      </c>
      <c r="D27" t="s">
        <v>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E7D-91FD-4A70-8DE6-01E81B773E4D}">
  <dimension ref="A1:D3"/>
  <sheetViews>
    <sheetView workbookViewId="0">
      <selection activeCell="C10" sqref="C10"/>
    </sheetView>
  </sheetViews>
  <sheetFormatPr defaultRowHeight="15" x14ac:dyDescent="0.25"/>
  <cols>
    <col min="1" max="1" width="24.5703125" customWidth="1"/>
    <col min="3" max="3" width="12" customWidth="1"/>
  </cols>
  <sheetData>
    <row r="1" spans="1:4" x14ac:dyDescent="0.25">
      <c r="A1" t="s">
        <v>0</v>
      </c>
      <c r="B1" t="s">
        <v>1</v>
      </c>
      <c r="C1" t="s">
        <v>45</v>
      </c>
      <c r="D1" s="4" t="s">
        <v>46</v>
      </c>
    </row>
    <row r="2" spans="1:4" x14ac:dyDescent="0.25">
      <c r="A2" t="str">
        <f>CONCATENATE(C2,"_",病脉证set1!D25)</f>
        <v>FJ0014_服桂枝汤，大汗出，脉洪大者，与桂枝汤，如前法。若形似疟，一日再发者，汗出必解，宜桂枝二麻黄一汤。</v>
      </c>
      <c r="B2" t="s">
        <v>48</v>
      </c>
      <c r="C2" t="s">
        <v>96</v>
      </c>
      <c r="D2" s="5" t="s">
        <v>79</v>
      </c>
    </row>
    <row r="3" spans="1:4" x14ac:dyDescent="0.25">
      <c r="A3" t="str">
        <f>CONCATENATE(C3,"_",病脉证set1!D26)</f>
        <v>FJ0015_服桂枝汤，大汗出后，大烦渴不解，脉洪大者，白虎加人参汤主之。</v>
      </c>
      <c r="B3" t="s">
        <v>48</v>
      </c>
      <c r="C3" t="s">
        <v>97</v>
      </c>
      <c r="D3" s="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病脉证set1</vt:lpstr>
      <vt:lpstr>病脉证001</vt:lpstr>
      <vt:lpstr>方剂set1</vt:lpstr>
      <vt:lpstr>方剂set1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Xiaoqi</cp:lastModifiedBy>
  <dcterms:created xsi:type="dcterms:W3CDTF">2024-04-03T00:50:12Z</dcterms:created>
  <dcterms:modified xsi:type="dcterms:W3CDTF">2024-04-03T01:43:29Z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2024-04-03T00:50:49Z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52710568-b8b5-4c54-b074-42b91a81fda9</vt:lpwstr>
  </property>
  <property fmtid="{D5CDD505-2E9C-101B-9397-08002B2CF9AE}" pid="8" name="MSIP_Label_19540963-e559-4020-8a90-fe8a502c2801_ContentBits">
    <vt:lpwstr>0</vt:lpwstr>
  </property>
</Properties>
</file>