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KD\IBM\PMCP\PMCP- 2019-20\"/>
    </mc:Choice>
  </mc:AlternateContent>
  <bookViews>
    <workbookView xWindow="0" yWindow="0" windowWidth="20490" windowHeight="7455"/>
  </bookViews>
  <sheets>
    <sheet name="New Format" sheetId="3" r:id="rId1"/>
  </sheets>
  <definedNames>
    <definedName name="_xlnm.Print_Area" localSheetId="0">'New Format'!$B$2:$AE$9</definedName>
  </definedNames>
  <calcPr calcId="162913"/>
</workbook>
</file>

<file path=xl/calcChain.xml><?xml version="1.0" encoding="utf-8"?>
<calcChain xmlns="http://schemas.openxmlformats.org/spreadsheetml/2006/main">
  <c r="O8" i="3" l="1"/>
  <c r="I8" i="3"/>
</calcChain>
</file>

<file path=xl/sharedStrings.xml><?xml version="1.0" encoding="utf-8"?>
<sst xmlns="http://schemas.openxmlformats.org/spreadsheetml/2006/main" count="178" uniqueCount="49">
  <si>
    <t xml:space="preserve">Dump rehabilitation </t>
  </si>
  <si>
    <t>Afforstation</t>
  </si>
  <si>
    <t xml:space="preserve">No. of saplings </t>
  </si>
  <si>
    <t>Proposed</t>
  </si>
  <si>
    <t xml:space="preserve">Proposed </t>
  </si>
  <si>
    <t xml:space="preserve">Achieved </t>
  </si>
  <si>
    <t>Area of plantation (ha)</t>
  </si>
  <si>
    <t>Backfilling (ha)</t>
  </si>
  <si>
    <t>Cumulative</t>
  </si>
  <si>
    <t>Area (ha)</t>
  </si>
  <si>
    <t xml:space="preserve">District &amp; state </t>
  </si>
  <si>
    <t>Sl.No.</t>
  </si>
  <si>
    <t>use of water</t>
  </si>
  <si>
    <t>Retaining wall construction (Mtrs)</t>
  </si>
  <si>
    <t>Garland drains (mtrs)</t>
  </si>
  <si>
    <t xml:space="preserve">Settling pond (Nos.) </t>
  </si>
  <si>
    <t xml:space="preserve">Drinking water </t>
  </si>
  <si>
    <t>Rehabilitated Area (ha)</t>
  </si>
  <si>
    <t>Water Sprinkling/ irrigation/plant use</t>
  </si>
  <si>
    <t>PMCP Data for the year 2019-20</t>
  </si>
  <si>
    <t>Viliperingiyam Limestone Mine ML-1</t>
  </si>
  <si>
    <t>Reddipalayam Limestone Mine</t>
  </si>
  <si>
    <t>Reddipalayam  &amp; Pudupalayam Limestone Mine</t>
  </si>
  <si>
    <t>Alanthuraiyarkattalai Limestone Mine-I</t>
  </si>
  <si>
    <t>Alanthuraiyarkattalai Limestone Mine-II</t>
  </si>
  <si>
    <t xml:space="preserve">Kairulabad Limestone Mine </t>
  </si>
  <si>
    <t xml:space="preserve">Ottakovil Limestone Mine  </t>
  </si>
  <si>
    <t xml:space="preserve">Varagupadi Limestone Mine  </t>
  </si>
  <si>
    <t>Mine Code</t>
  </si>
  <si>
    <t>38TMN14030</t>
  </si>
  <si>
    <t>38TMN38016</t>
  </si>
  <si>
    <t>38TMN38015</t>
  </si>
  <si>
    <t>38TMN38041</t>
  </si>
  <si>
    <t>38TMN38012</t>
  </si>
  <si>
    <t>38TMN38042</t>
  </si>
  <si>
    <t>38TMN38043</t>
  </si>
  <si>
    <t>38TMN24069</t>
  </si>
  <si>
    <t>Ariyalur &amp; Tamil Nadu</t>
  </si>
  <si>
    <t>Perambalur &amp; Tamil Nadu</t>
  </si>
  <si>
    <t>M/s UltraTech Cement Ltd,                                       UNIT- Reddipalayam Cement Works, Ariyalur</t>
  </si>
  <si>
    <t>Nil</t>
  </si>
  <si>
    <t>7000 KL</t>
  </si>
  <si>
    <t>7500 KL</t>
  </si>
  <si>
    <t>8000 KL</t>
  </si>
  <si>
    <t>8400 KL</t>
  </si>
  <si>
    <t>6000 KL</t>
  </si>
  <si>
    <t>240 KL</t>
  </si>
  <si>
    <t>240KL</t>
  </si>
  <si>
    <t>Name of the mine 
Lessee- M/s UltraTech Cement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</si>
</sst>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vertical="top" wrapText="1"/>
    </xf>
    <xf numFmtId="2" fontId="0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0" fontId="1" fillId="0" borderId="0" xfId="0" applyFont="1" applyBorder="1" applyAlignment="1">
      <alignment vertical="top" wrapText="1"/>
    </xf>
    <xf numFmtId="0" fontId="0" fillId="0" borderId="1" xfId="0" applyBorder="1" applyAlignment="1">
      <alignment horizontal="right" vertical="top" wrapText="1"/>
    </xf>
    <xf numFmtId="0" fontId="0" fillId="0" borderId="1" xfId="0" applyBorder="1" applyAlignment="1">
      <alignment horizontal="right" vertical="center" wrapText="1"/>
    </xf>
    <xf numFmtId="2" fontId="0" fillId="0" borderId="1" xfId="0" applyNumberFormat="1" applyBorder="1" applyAlignment="1">
      <alignment horizontal="right" vertical="top" wrapText="1"/>
    </xf>
    <xf numFmtId="2" fontId="0" fillId="2" borderId="1" xfId="0" applyNumberFormat="1" applyFill="1" applyBorder="1" applyAlignment="1">
      <alignment horizontal="right" vertical="top" wrapText="1"/>
    </xf>
    <xf numFmtId="164" fontId="0" fillId="0" borderId="1" xfId="0" applyNumberFormat="1" applyBorder="1" applyAlignment="1">
      <alignment horizontal="right" vertical="top" wrapText="1"/>
    </xf>
    <xf numFmtId="0" fontId="0" fillId="0" borderId="5" xfId="0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1" fillId="0" borderId="0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6"/>
  <sheetViews>
    <sheetView tabSelected="1" workbookViewId="0">
      <selection activeCell="J18" sqref="J18"/>
    </sheetView>
  </sheetViews>
  <sheetFormatPr defaultRowHeight="15" x14ac:dyDescent="0.25"/>
  <cols>
    <col min="1" max="1" width="5.28515625" style="1" customWidth="1"/>
    <col min="2" max="2" width="5.7109375" style="1" customWidth="1"/>
    <col min="3" max="3" width="45.140625" style="1" customWidth="1"/>
    <col min="4" max="4" width="9.140625" style="1"/>
    <col min="5" max="5" width="13.5703125" style="1" bestFit="1" customWidth="1"/>
    <col min="6" max="6" width="14.140625" style="1" customWidth="1"/>
    <col min="7" max="7" width="9.140625" style="1"/>
    <col min="8" max="8" width="7.85546875" style="1" customWidth="1"/>
    <col min="9" max="9" width="9.7109375" style="1" customWidth="1"/>
    <col min="10" max="10" width="8.7109375" style="1" customWidth="1"/>
    <col min="11" max="11" width="8.42578125" style="1" customWidth="1"/>
    <col min="12" max="12" width="10" style="1" customWidth="1"/>
    <col min="13" max="13" width="8.5703125" style="1" customWidth="1"/>
    <col min="14" max="14" width="8" style="1" customWidth="1"/>
    <col min="15" max="15" width="9.7109375" style="1" customWidth="1"/>
    <col min="16" max="16" width="8.28515625" style="1" customWidth="1"/>
    <col min="17" max="17" width="9.140625" style="1"/>
    <col min="18" max="18" width="10.85546875" style="1" customWidth="1"/>
    <col min="19" max="19" width="10.5703125" style="1" customWidth="1"/>
    <col min="20" max="20" width="9.140625" style="1"/>
    <col min="21" max="21" width="10.42578125" style="1" customWidth="1"/>
    <col min="22" max="23" width="9.140625" style="1"/>
    <col min="24" max="24" width="10" style="1" customWidth="1"/>
    <col min="25" max="26" width="9.140625" style="1"/>
    <col min="27" max="27" width="10.140625" style="1" customWidth="1"/>
    <col min="28" max="31" width="9.140625" style="1"/>
    <col min="32" max="32" width="3.7109375" style="1" customWidth="1"/>
    <col min="33" max="16384" width="9.140625" style="1"/>
  </cols>
  <sheetData>
    <row r="1" spans="1:31" s="2" customFormat="1" x14ac:dyDescent="0.25">
      <c r="A1" s="5"/>
      <c r="E1" s="7"/>
      <c r="J1" s="22"/>
      <c r="K1" s="22"/>
      <c r="M1" s="22"/>
      <c r="N1" s="22"/>
      <c r="O1" s="22"/>
      <c r="P1" s="22"/>
    </row>
    <row r="2" spans="1:31" s="2" customFormat="1" ht="57" customHeight="1" x14ac:dyDescent="0.25">
      <c r="A2" s="5"/>
      <c r="C2" s="15" t="s">
        <v>39</v>
      </c>
      <c r="E2" s="7"/>
      <c r="J2" s="22"/>
      <c r="K2" s="22"/>
      <c r="N2" s="23" t="s">
        <v>19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31" s="2" customFormat="1" x14ac:dyDescent="0.25">
      <c r="A3" s="5"/>
      <c r="B3" s="21"/>
      <c r="C3" s="21"/>
      <c r="E3" s="7"/>
      <c r="J3" s="22"/>
      <c r="K3" s="22"/>
      <c r="M3" s="22"/>
      <c r="N3" s="22"/>
      <c r="O3" s="22"/>
      <c r="P3" s="22"/>
    </row>
    <row r="4" spans="1:31" s="2" customFormat="1" ht="15" customHeight="1" x14ac:dyDescent="0.25">
      <c r="A4" s="5"/>
      <c r="B4" s="24" t="s">
        <v>11</v>
      </c>
      <c r="C4" s="25" t="s">
        <v>48</v>
      </c>
      <c r="D4" s="24" t="s">
        <v>9</v>
      </c>
      <c r="E4" s="30" t="s">
        <v>28</v>
      </c>
      <c r="F4" s="24" t="s">
        <v>10</v>
      </c>
      <c r="G4" s="27" t="s">
        <v>1</v>
      </c>
      <c r="H4" s="28"/>
      <c r="I4" s="28"/>
      <c r="J4" s="28"/>
      <c r="K4" s="28"/>
      <c r="L4" s="29"/>
      <c r="M4" s="26" t="s">
        <v>7</v>
      </c>
      <c r="N4" s="26"/>
      <c r="O4" s="24"/>
      <c r="P4" s="26" t="s">
        <v>17</v>
      </c>
      <c r="Q4" s="24"/>
      <c r="R4" s="24"/>
      <c r="S4" s="26" t="s">
        <v>0</v>
      </c>
      <c r="T4" s="26"/>
      <c r="U4" s="26"/>
      <c r="V4" s="26"/>
      <c r="W4" s="26"/>
      <c r="X4" s="26"/>
      <c r="Y4" s="26"/>
      <c r="Z4" s="26"/>
      <c r="AA4" s="26"/>
      <c r="AB4" s="25" t="s">
        <v>12</v>
      </c>
      <c r="AC4" s="25"/>
      <c r="AD4" s="25"/>
      <c r="AE4" s="25"/>
    </row>
    <row r="5" spans="1:31" s="2" customFormat="1" ht="27.75" customHeight="1" x14ac:dyDescent="0.25">
      <c r="A5" s="5"/>
      <c r="B5" s="24"/>
      <c r="C5" s="25"/>
      <c r="D5" s="24"/>
      <c r="E5" s="31"/>
      <c r="F5" s="24"/>
      <c r="G5" s="27" t="s">
        <v>2</v>
      </c>
      <c r="H5" s="28"/>
      <c r="I5" s="29"/>
      <c r="J5" s="27" t="s">
        <v>6</v>
      </c>
      <c r="K5" s="28"/>
      <c r="L5" s="29"/>
      <c r="M5" s="24"/>
      <c r="N5" s="24"/>
      <c r="O5" s="24"/>
      <c r="P5" s="24"/>
      <c r="Q5" s="24"/>
      <c r="R5" s="24"/>
      <c r="S5" s="26" t="s">
        <v>13</v>
      </c>
      <c r="T5" s="26"/>
      <c r="U5" s="26"/>
      <c r="V5" s="26" t="s">
        <v>14</v>
      </c>
      <c r="W5" s="26"/>
      <c r="X5" s="26"/>
      <c r="Y5" s="27" t="s">
        <v>15</v>
      </c>
      <c r="Z5" s="28"/>
      <c r="AA5" s="29"/>
      <c r="AB5" s="24" t="s">
        <v>18</v>
      </c>
      <c r="AC5" s="24"/>
      <c r="AD5" s="24" t="s">
        <v>16</v>
      </c>
      <c r="AE5" s="24"/>
    </row>
    <row r="6" spans="1:31" s="2" customFormat="1" ht="25.5" x14ac:dyDescent="0.25">
      <c r="A6" s="5"/>
      <c r="B6" s="24"/>
      <c r="C6" s="25"/>
      <c r="D6" s="24"/>
      <c r="E6" s="32"/>
      <c r="F6" s="24"/>
      <c r="G6" s="12" t="s">
        <v>3</v>
      </c>
      <c r="H6" s="12" t="s">
        <v>5</v>
      </c>
      <c r="I6" s="12" t="s">
        <v>8</v>
      </c>
      <c r="J6" s="12" t="s">
        <v>3</v>
      </c>
      <c r="K6" s="12" t="s">
        <v>5</v>
      </c>
      <c r="L6" s="12" t="s">
        <v>8</v>
      </c>
      <c r="M6" s="12" t="s">
        <v>4</v>
      </c>
      <c r="N6" s="12" t="s">
        <v>5</v>
      </c>
      <c r="O6" s="12" t="s">
        <v>8</v>
      </c>
      <c r="P6" s="12" t="s">
        <v>4</v>
      </c>
      <c r="Q6" s="12" t="s">
        <v>5</v>
      </c>
      <c r="R6" s="12" t="s">
        <v>8</v>
      </c>
      <c r="S6" s="13" t="s">
        <v>4</v>
      </c>
      <c r="T6" s="13" t="s">
        <v>5</v>
      </c>
      <c r="U6" s="13" t="s">
        <v>8</v>
      </c>
      <c r="V6" s="13" t="s">
        <v>4</v>
      </c>
      <c r="W6" s="13" t="s">
        <v>5</v>
      </c>
      <c r="X6" s="13" t="s">
        <v>8</v>
      </c>
      <c r="Y6" s="13" t="s">
        <v>4</v>
      </c>
      <c r="Z6" s="13" t="s">
        <v>5</v>
      </c>
      <c r="AA6" s="13" t="s">
        <v>8</v>
      </c>
      <c r="AB6" s="13" t="s">
        <v>4</v>
      </c>
      <c r="AC6" s="13" t="s">
        <v>5</v>
      </c>
      <c r="AD6" s="13" t="s">
        <v>4</v>
      </c>
      <c r="AE6" s="13" t="s">
        <v>5</v>
      </c>
    </row>
    <row r="7" spans="1:31" s="2" customFormat="1" x14ac:dyDescent="0.25">
      <c r="A7" s="5"/>
      <c r="B7" s="4">
        <v>1</v>
      </c>
      <c r="C7" s="4">
        <v>2</v>
      </c>
      <c r="D7" s="4">
        <v>3</v>
      </c>
      <c r="E7" s="4">
        <v>4</v>
      </c>
      <c r="F7" s="4">
        <v>5</v>
      </c>
      <c r="G7" s="4">
        <v>6</v>
      </c>
      <c r="H7" s="4">
        <v>7</v>
      </c>
      <c r="I7" s="4">
        <v>8</v>
      </c>
      <c r="J7" s="4">
        <v>9</v>
      </c>
      <c r="K7" s="4">
        <v>10</v>
      </c>
      <c r="L7" s="4">
        <v>11</v>
      </c>
      <c r="M7" s="4">
        <v>12</v>
      </c>
      <c r="N7" s="4">
        <v>13</v>
      </c>
      <c r="O7" s="4">
        <v>14</v>
      </c>
      <c r="P7" s="4">
        <v>15</v>
      </c>
      <c r="Q7" s="4">
        <v>16</v>
      </c>
      <c r="R7" s="4">
        <v>17</v>
      </c>
      <c r="S7" s="4">
        <v>18</v>
      </c>
      <c r="T7" s="4">
        <v>19</v>
      </c>
      <c r="U7" s="4">
        <v>20</v>
      </c>
      <c r="V7" s="4">
        <v>21</v>
      </c>
      <c r="W7" s="4">
        <v>22</v>
      </c>
      <c r="X7" s="4">
        <v>23</v>
      </c>
      <c r="Y7" s="17">
        <v>24</v>
      </c>
      <c r="Z7" s="17">
        <v>25</v>
      </c>
      <c r="AA7" s="17">
        <v>26</v>
      </c>
      <c r="AB7" s="17">
        <v>27</v>
      </c>
      <c r="AC7" s="17">
        <v>28</v>
      </c>
      <c r="AD7" s="17">
        <v>29</v>
      </c>
      <c r="AE7" s="17">
        <v>30</v>
      </c>
    </row>
    <row r="8" spans="1:31" s="2" customFormat="1" ht="15.75" x14ac:dyDescent="0.25">
      <c r="A8" s="5"/>
      <c r="B8" s="6">
        <v>1</v>
      </c>
      <c r="C8" s="8" t="s">
        <v>20</v>
      </c>
      <c r="D8" s="9">
        <v>49.77</v>
      </c>
      <c r="E8" s="14" t="s">
        <v>29</v>
      </c>
      <c r="F8" s="33" t="s">
        <v>37</v>
      </c>
      <c r="G8" s="16">
        <v>9300</v>
      </c>
      <c r="H8" s="16">
        <v>2888</v>
      </c>
      <c r="I8" s="16">
        <f>20525+2888</f>
        <v>23413</v>
      </c>
      <c r="J8" s="16">
        <v>4.6500000000000004</v>
      </c>
      <c r="K8" s="16">
        <v>1.44</v>
      </c>
      <c r="L8" s="18">
        <v>11.7</v>
      </c>
      <c r="M8" s="16">
        <v>3.9980000000000002</v>
      </c>
      <c r="N8" s="16">
        <v>4.5259999999999998</v>
      </c>
      <c r="O8" s="16">
        <f>19.86+4.526</f>
        <v>24.385999999999999</v>
      </c>
      <c r="P8" s="16" t="s">
        <v>40</v>
      </c>
      <c r="Q8" s="16" t="s">
        <v>40</v>
      </c>
      <c r="R8" s="16">
        <v>8.32</v>
      </c>
      <c r="S8" s="16" t="s">
        <v>40</v>
      </c>
      <c r="T8" s="16" t="s">
        <v>40</v>
      </c>
      <c r="U8" s="16">
        <v>200</v>
      </c>
      <c r="V8" s="16" t="s">
        <v>40</v>
      </c>
      <c r="W8" s="16">
        <v>60</v>
      </c>
      <c r="X8" s="16">
        <v>200</v>
      </c>
      <c r="Y8" s="16" t="s">
        <v>40</v>
      </c>
      <c r="Z8" s="16" t="s">
        <v>40</v>
      </c>
      <c r="AA8" s="16">
        <v>2</v>
      </c>
      <c r="AB8" s="16" t="s">
        <v>41</v>
      </c>
      <c r="AC8" s="16" t="s">
        <v>42</v>
      </c>
      <c r="AD8" s="16" t="s">
        <v>40</v>
      </c>
      <c r="AE8" s="16" t="s">
        <v>40</v>
      </c>
    </row>
    <row r="9" spans="1:31" ht="15.75" x14ac:dyDescent="0.25">
      <c r="B9" s="6">
        <v>2</v>
      </c>
      <c r="C9" s="9" t="s">
        <v>21</v>
      </c>
      <c r="D9" s="11">
        <v>43.4</v>
      </c>
      <c r="E9" s="14" t="s">
        <v>30</v>
      </c>
      <c r="F9" s="34"/>
      <c r="G9" s="16">
        <v>600</v>
      </c>
      <c r="H9" s="16">
        <v>800</v>
      </c>
      <c r="I9" s="16">
        <v>8800</v>
      </c>
      <c r="J9" s="16">
        <v>0.3</v>
      </c>
      <c r="K9" s="16">
        <v>0.15</v>
      </c>
      <c r="L9" s="16">
        <v>3.5</v>
      </c>
      <c r="M9" s="16">
        <v>0.85</v>
      </c>
      <c r="N9" s="16" t="s">
        <v>40</v>
      </c>
      <c r="O9" s="16" t="s">
        <v>40</v>
      </c>
      <c r="P9" s="16" t="s">
        <v>40</v>
      </c>
      <c r="Q9" s="16" t="s">
        <v>40</v>
      </c>
      <c r="R9" s="16" t="s">
        <v>40</v>
      </c>
      <c r="S9" s="16" t="s">
        <v>40</v>
      </c>
      <c r="T9" s="16">
        <v>20</v>
      </c>
      <c r="U9" s="16">
        <v>100</v>
      </c>
      <c r="V9" s="16" t="s">
        <v>40</v>
      </c>
      <c r="W9" s="16">
        <v>100</v>
      </c>
      <c r="X9" s="16">
        <v>350</v>
      </c>
      <c r="Y9" s="16" t="s">
        <v>40</v>
      </c>
      <c r="Z9" s="16">
        <v>1</v>
      </c>
      <c r="AA9" s="16">
        <v>2</v>
      </c>
      <c r="AB9" s="16" t="s">
        <v>43</v>
      </c>
      <c r="AC9" s="16" t="s">
        <v>45</v>
      </c>
      <c r="AD9" s="16" t="s">
        <v>40</v>
      </c>
      <c r="AE9" s="16" t="s">
        <v>40</v>
      </c>
    </row>
    <row r="10" spans="1:31" ht="15.75" x14ac:dyDescent="0.25">
      <c r="B10" s="6">
        <v>3</v>
      </c>
      <c r="C10" s="10" t="s">
        <v>22</v>
      </c>
      <c r="D10" s="9">
        <v>32.645000000000003</v>
      </c>
      <c r="E10" s="14" t="s">
        <v>31</v>
      </c>
      <c r="F10" s="34"/>
      <c r="G10" s="16">
        <v>940</v>
      </c>
      <c r="H10" s="16">
        <v>600</v>
      </c>
      <c r="I10" s="16">
        <v>3500</v>
      </c>
      <c r="J10" s="16">
        <v>0.47</v>
      </c>
      <c r="K10" s="18">
        <v>0.5</v>
      </c>
      <c r="L10" s="18">
        <v>2.2000000000000002</v>
      </c>
      <c r="M10" s="16">
        <v>1.69</v>
      </c>
      <c r="N10" s="18">
        <v>0.7</v>
      </c>
      <c r="O10" s="19">
        <v>5.0999999999999996</v>
      </c>
      <c r="P10" s="16" t="s">
        <v>40</v>
      </c>
      <c r="Q10" s="16" t="s">
        <v>40</v>
      </c>
      <c r="R10" s="16" t="s">
        <v>40</v>
      </c>
      <c r="S10" s="16" t="s">
        <v>40</v>
      </c>
      <c r="T10" s="16" t="s">
        <v>40</v>
      </c>
      <c r="U10" s="16">
        <v>110</v>
      </c>
      <c r="V10" s="16" t="s">
        <v>40</v>
      </c>
      <c r="W10" s="16">
        <v>100</v>
      </c>
      <c r="X10" s="16">
        <v>245</v>
      </c>
      <c r="Y10" s="16" t="s">
        <v>40</v>
      </c>
      <c r="Z10" s="16" t="s">
        <v>40</v>
      </c>
      <c r="AA10" s="16">
        <v>1</v>
      </c>
      <c r="AB10" s="16" t="s">
        <v>44</v>
      </c>
      <c r="AC10" s="16" t="s">
        <v>45</v>
      </c>
      <c r="AD10" s="16" t="s">
        <v>40</v>
      </c>
      <c r="AE10" s="16" t="s">
        <v>40</v>
      </c>
    </row>
    <row r="11" spans="1:31" ht="15.75" x14ac:dyDescent="0.25">
      <c r="B11" s="6">
        <v>4</v>
      </c>
      <c r="C11" s="9" t="s">
        <v>23</v>
      </c>
      <c r="D11" s="9">
        <v>8.14</v>
      </c>
      <c r="E11" s="14" t="s">
        <v>32</v>
      </c>
      <c r="F11" s="34"/>
      <c r="G11" s="16">
        <v>0</v>
      </c>
      <c r="H11" s="16">
        <v>0</v>
      </c>
      <c r="I11" s="16">
        <v>1420</v>
      </c>
      <c r="J11" s="16" t="s">
        <v>40</v>
      </c>
      <c r="K11" s="16" t="s">
        <v>40</v>
      </c>
      <c r="L11" s="16">
        <v>0.71</v>
      </c>
      <c r="M11" s="16">
        <v>0.09</v>
      </c>
      <c r="N11" s="18">
        <v>0.5</v>
      </c>
      <c r="O11" s="18">
        <v>0.5</v>
      </c>
      <c r="P11" s="16" t="s">
        <v>40</v>
      </c>
      <c r="Q11" s="16" t="s">
        <v>40</v>
      </c>
      <c r="R11" s="16" t="s">
        <v>40</v>
      </c>
      <c r="S11" s="16" t="s">
        <v>40</v>
      </c>
      <c r="T11" s="16" t="s">
        <v>40</v>
      </c>
      <c r="U11" s="16" t="s">
        <v>40</v>
      </c>
      <c r="V11" s="16" t="s">
        <v>40</v>
      </c>
      <c r="W11" s="16">
        <v>50</v>
      </c>
      <c r="X11" s="16">
        <v>100</v>
      </c>
      <c r="Y11" s="16" t="s">
        <v>40</v>
      </c>
      <c r="Z11" s="16" t="s">
        <v>40</v>
      </c>
      <c r="AA11" s="16">
        <v>1</v>
      </c>
      <c r="AB11" s="16" t="s">
        <v>44</v>
      </c>
      <c r="AC11" s="16" t="s">
        <v>45</v>
      </c>
      <c r="AD11" s="16" t="s">
        <v>40</v>
      </c>
      <c r="AE11" s="16" t="s">
        <v>40</v>
      </c>
    </row>
    <row r="12" spans="1:31" ht="15.75" x14ac:dyDescent="0.25">
      <c r="B12" s="6">
        <v>5</v>
      </c>
      <c r="C12" s="9" t="s">
        <v>24</v>
      </c>
      <c r="D12" s="9">
        <v>35.22</v>
      </c>
      <c r="E12" s="14" t="s">
        <v>33</v>
      </c>
      <c r="F12" s="34"/>
      <c r="G12" s="16">
        <v>2080</v>
      </c>
      <c r="H12" s="16">
        <v>200</v>
      </c>
      <c r="I12" s="16">
        <v>7896</v>
      </c>
      <c r="J12" s="16">
        <v>0.83</v>
      </c>
      <c r="K12" s="16">
        <v>0.1</v>
      </c>
      <c r="L12" s="16">
        <v>3.948</v>
      </c>
      <c r="M12" s="16">
        <v>1.8</v>
      </c>
      <c r="N12" s="20">
        <v>1</v>
      </c>
      <c r="O12" s="16">
        <v>3.42</v>
      </c>
      <c r="P12" s="16" t="s">
        <v>40</v>
      </c>
      <c r="Q12" s="16" t="s">
        <v>40</v>
      </c>
      <c r="R12" s="16" t="s">
        <v>40</v>
      </c>
      <c r="S12" s="16" t="s">
        <v>40</v>
      </c>
      <c r="T12" s="16" t="s">
        <v>40</v>
      </c>
      <c r="U12" s="16">
        <v>185</v>
      </c>
      <c r="V12" s="16" t="s">
        <v>40</v>
      </c>
      <c r="W12" s="16">
        <v>50</v>
      </c>
      <c r="X12" s="16">
        <v>250</v>
      </c>
      <c r="Y12" s="16" t="s">
        <v>40</v>
      </c>
      <c r="Z12" s="16" t="s">
        <v>40</v>
      </c>
      <c r="AA12" s="16">
        <v>1</v>
      </c>
      <c r="AB12" s="16" t="s">
        <v>44</v>
      </c>
      <c r="AC12" s="16" t="s">
        <v>45</v>
      </c>
      <c r="AD12" s="16" t="s">
        <v>40</v>
      </c>
      <c r="AE12" s="16" t="s">
        <v>40</v>
      </c>
    </row>
    <row r="13" spans="1:31" ht="15.75" x14ac:dyDescent="0.25">
      <c r="B13" s="6">
        <v>6</v>
      </c>
      <c r="C13" s="8" t="s">
        <v>25</v>
      </c>
      <c r="D13" s="9">
        <v>24.635000000000002</v>
      </c>
      <c r="E13" s="14" t="s">
        <v>34</v>
      </c>
      <c r="F13" s="34"/>
      <c r="G13" s="16">
        <v>600</v>
      </c>
      <c r="H13" s="16">
        <v>200</v>
      </c>
      <c r="I13" s="16">
        <v>200</v>
      </c>
      <c r="J13" s="18">
        <v>0.3</v>
      </c>
      <c r="K13" s="18">
        <v>0.1</v>
      </c>
      <c r="L13" s="18">
        <v>0.1</v>
      </c>
      <c r="M13" s="16">
        <v>0.85</v>
      </c>
      <c r="N13" s="16">
        <v>1.1659999999999999</v>
      </c>
      <c r="O13" s="16">
        <v>1.1659999999999999</v>
      </c>
      <c r="P13" s="16" t="s">
        <v>40</v>
      </c>
      <c r="Q13" s="16" t="s">
        <v>40</v>
      </c>
      <c r="R13" s="16" t="s">
        <v>40</v>
      </c>
      <c r="S13" s="16" t="s">
        <v>40</v>
      </c>
      <c r="T13" s="16" t="s">
        <v>40</v>
      </c>
      <c r="U13" s="16" t="s">
        <v>40</v>
      </c>
      <c r="V13" s="16" t="s">
        <v>40</v>
      </c>
      <c r="W13" s="16" t="s">
        <v>40</v>
      </c>
      <c r="X13" s="16" t="s">
        <v>40</v>
      </c>
      <c r="Y13" s="16" t="s">
        <v>40</v>
      </c>
      <c r="Z13" s="16" t="s">
        <v>40</v>
      </c>
      <c r="AA13" s="16" t="s">
        <v>40</v>
      </c>
      <c r="AB13" s="16" t="s">
        <v>46</v>
      </c>
      <c r="AC13" s="16" t="s">
        <v>47</v>
      </c>
      <c r="AD13" s="16" t="s">
        <v>40</v>
      </c>
      <c r="AE13" s="16" t="s">
        <v>40</v>
      </c>
    </row>
    <row r="14" spans="1:31" ht="15.75" x14ac:dyDescent="0.25">
      <c r="B14" s="6">
        <v>7</v>
      </c>
      <c r="C14" s="8" t="s">
        <v>26</v>
      </c>
      <c r="D14" s="9">
        <v>74.38</v>
      </c>
      <c r="E14" s="14" t="s">
        <v>35</v>
      </c>
      <c r="F14" s="35"/>
      <c r="G14" s="16">
        <v>2825</v>
      </c>
      <c r="H14" s="16">
        <v>200</v>
      </c>
      <c r="I14" s="16">
        <v>200</v>
      </c>
      <c r="J14" s="16">
        <v>1.1299999999999999</v>
      </c>
      <c r="K14" s="16">
        <v>0.1</v>
      </c>
      <c r="L14" s="16">
        <v>0.1</v>
      </c>
      <c r="M14" s="16" t="s">
        <v>40</v>
      </c>
      <c r="N14" s="16" t="s">
        <v>40</v>
      </c>
      <c r="O14" s="16" t="s">
        <v>40</v>
      </c>
      <c r="P14" s="16" t="s">
        <v>40</v>
      </c>
      <c r="Q14" s="16" t="s">
        <v>40</v>
      </c>
      <c r="R14" s="16" t="s">
        <v>40</v>
      </c>
      <c r="S14" s="16" t="s">
        <v>40</v>
      </c>
      <c r="T14" s="16" t="s">
        <v>40</v>
      </c>
      <c r="U14" s="16" t="s">
        <v>40</v>
      </c>
      <c r="V14" s="16" t="s">
        <v>40</v>
      </c>
      <c r="W14" s="16" t="s">
        <v>40</v>
      </c>
      <c r="X14" s="16" t="s">
        <v>40</v>
      </c>
      <c r="Y14" s="16" t="s">
        <v>40</v>
      </c>
      <c r="Z14" s="16" t="s">
        <v>40</v>
      </c>
      <c r="AA14" s="16" t="s">
        <v>40</v>
      </c>
      <c r="AB14" s="16" t="s">
        <v>46</v>
      </c>
      <c r="AC14" s="16" t="s">
        <v>47</v>
      </c>
      <c r="AD14" s="16" t="s">
        <v>40</v>
      </c>
      <c r="AE14" s="16" t="s">
        <v>40</v>
      </c>
    </row>
    <row r="15" spans="1:31" ht="30" x14ac:dyDescent="0.25">
      <c r="B15" s="6">
        <v>8</v>
      </c>
      <c r="C15" s="8" t="s">
        <v>27</v>
      </c>
      <c r="D15" s="9">
        <v>54.68</v>
      </c>
      <c r="E15" s="14" t="s">
        <v>36</v>
      </c>
      <c r="F15" s="3" t="s">
        <v>38</v>
      </c>
      <c r="G15" s="16">
        <v>5000</v>
      </c>
      <c r="H15" s="16">
        <v>200</v>
      </c>
      <c r="I15" s="16">
        <v>200</v>
      </c>
      <c r="J15" s="18">
        <v>2</v>
      </c>
      <c r="K15" s="16">
        <v>0.1</v>
      </c>
      <c r="L15" s="16">
        <v>0.1</v>
      </c>
      <c r="M15" s="16" t="s">
        <v>40</v>
      </c>
      <c r="N15" s="16" t="s">
        <v>40</v>
      </c>
      <c r="O15" s="16" t="s">
        <v>40</v>
      </c>
      <c r="P15" s="16" t="s">
        <v>40</v>
      </c>
      <c r="Q15" s="16" t="s">
        <v>40</v>
      </c>
      <c r="R15" s="16" t="s">
        <v>40</v>
      </c>
      <c r="S15" s="16" t="s">
        <v>40</v>
      </c>
      <c r="T15" s="16" t="s">
        <v>40</v>
      </c>
      <c r="U15" s="16" t="s">
        <v>40</v>
      </c>
      <c r="V15" s="16" t="s">
        <v>40</v>
      </c>
      <c r="W15" s="16" t="s">
        <v>40</v>
      </c>
      <c r="X15" s="16" t="s">
        <v>40</v>
      </c>
      <c r="Y15" s="16" t="s">
        <v>40</v>
      </c>
      <c r="Z15" s="16" t="s">
        <v>40</v>
      </c>
      <c r="AA15" s="16" t="s">
        <v>40</v>
      </c>
      <c r="AB15" s="16" t="s">
        <v>46</v>
      </c>
      <c r="AC15" s="16" t="s">
        <v>47</v>
      </c>
      <c r="AD15" s="16" t="s">
        <v>40</v>
      </c>
      <c r="AE15" s="16" t="s">
        <v>40</v>
      </c>
    </row>
    <row r="16" spans="1:3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</sheetData>
  <mergeCells count="25">
    <mergeCell ref="F8:F14"/>
    <mergeCell ref="AB5:AC5"/>
    <mergeCell ref="AD5:AE5"/>
    <mergeCell ref="AB4:AE4"/>
    <mergeCell ref="S5:U5"/>
    <mergeCell ref="B4:B6"/>
    <mergeCell ref="C4:C6"/>
    <mergeCell ref="D4:D6"/>
    <mergeCell ref="F4:F6"/>
    <mergeCell ref="V5:X5"/>
    <mergeCell ref="S4:AA4"/>
    <mergeCell ref="Y5:AA5"/>
    <mergeCell ref="G5:I5"/>
    <mergeCell ref="J5:L5"/>
    <mergeCell ref="P4:R5"/>
    <mergeCell ref="M4:O5"/>
    <mergeCell ref="G4:L4"/>
    <mergeCell ref="E4:E6"/>
    <mergeCell ref="B3:C3"/>
    <mergeCell ref="J1:K1"/>
    <mergeCell ref="M1:P1"/>
    <mergeCell ref="J2:K2"/>
    <mergeCell ref="J3:K3"/>
    <mergeCell ref="M3:P3"/>
    <mergeCell ref="N2:Z2"/>
  </mergeCells>
  <pageMargins left="0.70866141732283472" right="0.70866141732283472" top="0.74803149606299213" bottom="0.74803149606299213" header="0.31496062992125984" footer="0.31496062992125984"/>
  <pageSetup paperSize="8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New Format</vt:lpstr>
      <vt:lpstr>'New Format'!Print_Area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Sumanta Das</cp:lastModifiedBy>
  <cp:lastPrinted>2020-07-03T07:09:07Z</cp:lastPrinted>
  <dcterms:created xsi:type="dcterms:W3CDTF">2020-04-26T09:06:11Z</dcterms:created>
  <dcterms:modified xsi:type="dcterms:W3CDTF">2021-01-28T07:44:21Z</dcterms:modified>
</cp:coreProperties>
</file>