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8205" activeTab="3"/>
  </bookViews>
  <sheets>
    <sheet name="General" sheetId="1" r:id="rId1"/>
    <sheet name="Production &amp; Stock" sheetId="2" r:id="rId2"/>
    <sheet name="Deductions" sheetId="3" r:id="rId3"/>
    <sheet name="Sales &amp; despatches" sheetId="4" r:id="rId4"/>
  </sheets>
  <calcPr calcId="124519"/>
</workbook>
</file>

<file path=xl/calcChain.xml><?xml version="1.0" encoding="utf-8"?>
<calcChain xmlns="http://schemas.openxmlformats.org/spreadsheetml/2006/main">
  <c r="M19" i="1"/>
  <c r="J19"/>
  <c r="H19"/>
  <c r="G19"/>
  <c r="E19"/>
  <c r="D19"/>
  <c r="G28" i="4"/>
  <c r="F28"/>
  <c r="U34" i="2"/>
  <c r="U35"/>
  <c r="U36"/>
  <c r="U37"/>
  <c r="U38"/>
  <c r="U39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4"/>
  <c r="U40" s="1"/>
  <c r="O40"/>
  <c r="N40"/>
  <c r="E40"/>
  <c r="N19" i="1"/>
  <c r="K19"/>
  <c r="I19"/>
  <c r="C19"/>
</calcChain>
</file>

<file path=xl/sharedStrings.xml><?xml version="1.0" encoding="utf-8"?>
<sst xmlns="http://schemas.openxmlformats.org/spreadsheetml/2006/main" count="115" uniqueCount="54">
  <si>
    <t>Month</t>
  </si>
  <si>
    <t>Royalty</t>
  </si>
  <si>
    <t>Dead Rent</t>
  </si>
  <si>
    <t>No of days worked</t>
  </si>
  <si>
    <t>No. of days not worked</t>
  </si>
  <si>
    <t>Average daily employment &amp; wages</t>
  </si>
  <si>
    <t>Direct</t>
  </si>
  <si>
    <t xml:space="preserve">Male </t>
  </si>
  <si>
    <t>Female</t>
  </si>
  <si>
    <t>Contract</t>
  </si>
  <si>
    <t xml:space="preserve">Direct </t>
  </si>
  <si>
    <t>Total Wages for the month</t>
  </si>
  <si>
    <t>Production &amp; stock of ROM</t>
  </si>
  <si>
    <t>Open cast</t>
  </si>
  <si>
    <t>UG</t>
  </si>
  <si>
    <t xml:space="preserve">Dump </t>
  </si>
  <si>
    <t>Opening stock</t>
  </si>
  <si>
    <t>Production</t>
  </si>
  <si>
    <t>Closing Stock</t>
  </si>
  <si>
    <t>Grade wise production, dispatches, stock and ex-mine price</t>
  </si>
  <si>
    <t xml:space="preserve">Grade </t>
  </si>
  <si>
    <t>Despatch</t>
  </si>
  <si>
    <t>Closing stock</t>
  </si>
  <si>
    <t>Ex-mine price</t>
  </si>
  <si>
    <t>&lt;25%</t>
  </si>
  <si>
    <t>Cost of transportation</t>
  </si>
  <si>
    <t>Loading &amp; unloading charges</t>
  </si>
  <si>
    <t>Railway freight</t>
  </si>
  <si>
    <t>Port handling</t>
  </si>
  <si>
    <t>Sampling and analysis</t>
  </si>
  <si>
    <t>Plot rent for stock yard</t>
  </si>
  <si>
    <t>Other charges</t>
  </si>
  <si>
    <t>Details of deductions used for computation of ex-mine price</t>
  </si>
  <si>
    <t>Sales and despatches effected for domestic consumption and exports</t>
  </si>
  <si>
    <t>Grade</t>
  </si>
  <si>
    <t>Nature of despatch</t>
  </si>
  <si>
    <t>Regd No.alloted by IBM</t>
  </si>
  <si>
    <t xml:space="preserve">Consignee </t>
  </si>
  <si>
    <t>Quantity</t>
  </si>
  <si>
    <t>Sale value</t>
  </si>
  <si>
    <t>25-35%</t>
  </si>
  <si>
    <t>NIL</t>
  </si>
  <si>
    <t>RENT</t>
  </si>
  <si>
    <t xml:space="preserve"> </t>
  </si>
  <si>
    <t>Nil</t>
  </si>
  <si>
    <t>&lt; 25%</t>
  </si>
  <si>
    <t>DOMESTIC SALE</t>
  </si>
  <si>
    <t>Total21-22</t>
  </si>
  <si>
    <t>Total 22-23</t>
  </si>
  <si>
    <t>Total22-23</t>
  </si>
  <si>
    <t>DMF</t>
  </si>
  <si>
    <t>NMET</t>
  </si>
  <si>
    <t>IBM/21663/2017</t>
  </si>
  <si>
    <t>Ekvira Alloys P. Ltd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</si>
</sst>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H23" sqref="H23"/>
    </sheetView>
  </sheetViews>
  <sheetFormatPr defaultRowHeight="15"/>
  <cols>
    <col min="1" max="1" width="11.42578125" customWidth="1"/>
    <col min="6" max="6" width="10.140625" bestFit="1" customWidth="1"/>
    <col min="7" max="7" width="17.7109375" bestFit="1" customWidth="1"/>
    <col min="8" max="8" width="21.85546875" bestFit="1" customWidth="1"/>
  </cols>
  <sheetData>
    <row r="1" spans="1:15">
      <c r="A1" s="2" t="s">
        <v>0</v>
      </c>
      <c r="B1" s="2" t="s">
        <v>42</v>
      </c>
      <c r="C1" s="2" t="s">
        <v>1</v>
      </c>
      <c r="D1" s="2" t="s">
        <v>50</v>
      </c>
      <c r="E1" s="2" t="s">
        <v>51</v>
      </c>
      <c r="F1" s="2" t="s">
        <v>2</v>
      </c>
      <c r="G1" s="2" t="s">
        <v>3</v>
      </c>
      <c r="H1" s="2" t="s">
        <v>4</v>
      </c>
      <c r="I1" s="7" t="s">
        <v>5</v>
      </c>
      <c r="J1" s="7"/>
      <c r="K1" s="7"/>
      <c r="L1" s="7"/>
      <c r="M1" s="7"/>
      <c r="N1" s="7"/>
      <c r="O1" s="7"/>
    </row>
    <row r="2" spans="1:15">
      <c r="I2" s="7" t="s">
        <v>6</v>
      </c>
      <c r="J2" s="7"/>
      <c r="K2" s="7" t="s">
        <v>9</v>
      </c>
      <c r="L2" s="7"/>
      <c r="M2" s="7" t="s">
        <v>11</v>
      </c>
      <c r="N2" s="7"/>
      <c r="O2" s="7"/>
    </row>
    <row r="3" spans="1:15">
      <c r="I3" s="2" t="s">
        <v>7</v>
      </c>
      <c r="J3" s="2" t="s">
        <v>8</v>
      </c>
      <c r="K3" s="2" t="s">
        <v>7</v>
      </c>
      <c r="L3" s="2" t="s">
        <v>8</v>
      </c>
      <c r="M3" s="2" t="s">
        <v>10</v>
      </c>
      <c r="N3" s="2" t="s">
        <v>9</v>
      </c>
      <c r="O3" s="2"/>
    </row>
    <row r="5" spans="1:15">
      <c r="A5" s="1">
        <v>44652</v>
      </c>
      <c r="B5">
        <v>0</v>
      </c>
      <c r="C5">
        <v>0</v>
      </c>
      <c r="D5">
        <v>0</v>
      </c>
      <c r="E5">
        <v>0</v>
      </c>
      <c r="F5">
        <v>0</v>
      </c>
      <c r="G5">
        <v>3</v>
      </c>
      <c r="H5">
        <v>27</v>
      </c>
      <c r="I5">
        <v>3</v>
      </c>
      <c r="J5">
        <v>2</v>
      </c>
      <c r="K5">
        <v>0</v>
      </c>
      <c r="L5">
        <v>0</v>
      </c>
      <c r="M5">
        <v>8000</v>
      </c>
      <c r="N5">
        <v>0</v>
      </c>
    </row>
    <row r="6" spans="1:15">
      <c r="A6" s="1">
        <v>44682</v>
      </c>
      <c r="B6">
        <v>0</v>
      </c>
      <c r="C6">
        <v>19050</v>
      </c>
      <c r="D6">
        <v>5703</v>
      </c>
      <c r="E6">
        <v>381</v>
      </c>
      <c r="F6">
        <v>0</v>
      </c>
      <c r="G6">
        <v>13</v>
      </c>
      <c r="H6">
        <v>18</v>
      </c>
      <c r="I6">
        <v>4</v>
      </c>
      <c r="J6">
        <v>2</v>
      </c>
      <c r="K6">
        <v>0</v>
      </c>
      <c r="L6">
        <v>0</v>
      </c>
      <c r="M6">
        <v>53400</v>
      </c>
      <c r="N6">
        <v>0</v>
      </c>
    </row>
    <row r="8" spans="1:15">
      <c r="A8" s="1">
        <v>44713</v>
      </c>
      <c r="B8">
        <v>0</v>
      </c>
      <c r="C8">
        <v>0</v>
      </c>
      <c r="D8">
        <v>5703</v>
      </c>
      <c r="E8">
        <v>380</v>
      </c>
      <c r="F8">
        <v>0</v>
      </c>
      <c r="G8">
        <v>1</v>
      </c>
      <c r="H8">
        <v>29</v>
      </c>
      <c r="I8">
        <v>1</v>
      </c>
      <c r="J8">
        <v>0</v>
      </c>
      <c r="K8">
        <v>0</v>
      </c>
      <c r="L8">
        <v>0</v>
      </c>
      <c r="M8">
        <v>500</v>
      </c>
      <c r="N8">
        <v>0</v>
      </c>
    </row>
    <row r="10" spans="1:15">
      <c r="A10" s="1">
        <v>44743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5">
      <c r="A11" s="1">
        <v>44774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5">
      <c r="A12" s="1">
        <v>44805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5">
      <c r="A13" s="1">
        <v>44835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5">
      <c r="A14" s="1">
        <v>44866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5">
      <c r="A15" s="1">
        <v>44896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5">
      <c r="A16" s="1">
        <v>44927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44958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44986</v>
      </c>
      <c r="B18">
        <v>0</v>
      </c>
      <c r="C18">
        <v>0</v>
      </c>
      <c r="D18">
        <v>0</v>
      </c>
      <c r="E18">
        <v>0</v>
      </c>
      <c r="F18">
        <v>0</v>
      </c>
      <c r="G18">
        <v>7</v>
      </c>
      <c r="H18">
        <v>24</v>
      </c>
      <c r="I18">
        <v>4</v>
      </c>
      <c r="J18">
        <v>3</v>
      </c>
      <c r="K18">
        <v>0</v>
      </c>
      <c r="L18">
        <v>0</v>
      </c>
      <c r="M18">
        <v>31000</v>
      </c>
      <c r="N18">
        <v>0</v>
      </c>
    </row>
    <row r="19" spans="1:14">
      <c r="A19" s="2" t="s">
        <v>48</v>
      </c>
      <c r="B19" s="2">
        <v>0</v>
      </c>
      <c r="C19" s="2">
        <f>SUM(C5:C18)</f>
        <v>19050</v>
      </c>
      <c r="D19" s="2">
        <f>SUM(D5:D18)</f>
        <v>11406</v>
      </c>
      <c r="E19" s="2">
        <f>SUM(E5:E18)</f>
        <v>761</v>
      </c>
      <c r="F19" s="2">
        <v>0</v>
      </c>
      <c r="G19" s="2">
        <f>SUM(G5:G18)</f>
        <v>24</v>
      </c>
      <c r="H19" s="2">
        <f>SUM(H5:H18)</f>
        <v>341</v>
      </c>
      <c r="I19" s="2">
        <f>SUM(I5:I18)</f>
        <v>12</v>
      </c>
      <c r="J19" s="2">
        <f>SUM(J5:J18)</f>
        <v>7</v>
      </c>
      <c r="K19" s="2">
        <f>SUM(K5:K18)</f>
        <v>0</v>
      </c>
      <c r="L19" s="2">
        <v>0</v>
      </c>
      <c r="M19" s="2">
        <f>SUM(M5:M18)</f>
        <v>92900</v>
      </c>
      <c r="N19" s="2">
        <f>SUM(N5:N18)</f>
        <v>0</v>
      </c>
    </row>
  </sheetData>
  <mergeCells count="4">
    <mergeCell ref="I2:J2"/>
    <mergeCell ref="K2:L2"/>
    <mergeCell ref="M2:O2"/>
    <mergeCell ref="I1:O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1"/>
  <sheetViews>
    <sheetView topLeftCell="A19" workbookViewId="0">
      <selection activeCell="Q42" sqref="Q42"/>
    </sheetView>
  </sheetViews>
  <sheetFormatPr defaultRowHeight="15"/>
  <cols>
    <col min="5" max="5" width="11.42578125" bestFit="1" customWidth="1"/>
    <col min="13" max="13" width="8.28515625" customWidth="1"/>
    <col min="14" max="14" width="10.28515625" customWidth="1"/>
  </cols>
  <sheetData>
    <row r="1" spans="1:21">
      <c r="A1" s="2" t="s">
        <v>0</v>
      </c>
      <c r="B1" s="7" t="s">
        <v>12</v>
      </c>
      <c r="C1" s="7"/>
      <c r="D1" s="7"/>
      <c r="E1" s="7"/>
      <c r="F1" s="7"/>
      <c r="G1" s="7"/>
      <c r="H1" s="7"/>
      <c r="I1" s="7"/>
      <c r="J1" s="7"/>
      <c r="K1" s="7" t="s">
        <v>19</v>
      </c>
      <c r="L1" s="7"/>
      <c r="M1" s="7"/>
      <c r="N1" s="7"/>
      <c r="O1" s="7"/>
      <c r="P1" s="7"/>
      <c r="Q1" s="7"/>
      <c r="R1" s="7"/>
      <c r="S1" s="7"/>
    </row>
    <row r="2" spans="1:21">
      <c r="B2" s="7" t="s">
        <v>16</v>
      </c>
      <c r="C2" s="7"/>
      <c r="D2" s="7"/>
      <c r="E2" s="7" t="s">
        <v>17</v>
      </c>
      <c r="F2" s="7"/>
      <c r="G2" s="7"/>
      <c r="H2" s="7" t="s">
        <v>18</v>
      </c>
      <c r="I2" s="7"/>
      <c r="J2" s="7"/>
      <c r="K2" t="s">
        <v>20</v>
      </c>
      <c r="L2" s="8" t="s">
        <v>16</v>
      </c>
      <c r="M2" s="8"/>
      <c r="N2" t="s">
        <v>17</v>
      </c>
      <c r="O2" t="s">
        <v>21</v>
      </c>
      <c r="P2" s="8" t="s">
        <v>22</v>
      </c>
      <c r="Q2" s="8"/>
      <c r="R2" s="8" t="s">
        <v>23</v>
      </c>
      <c r="S2" s="8"/>
    </row>
    <row r="3" spans="1:21">
      <c r="B3" t="s">
        <v>13</v>
      </c>
      <c r="C3" t="s">
        <v>14</v>
      </c>
      <c r="D3" t="s">
        <v>15</v>
      </c>
      <c r="E3" t="s">
        <v>13</v>
      </c>
      <c r="F3" t="s">
        <v>14</v>
      </c>
      <c r="G3" t="s">
        <v>15</v>
      </c>
      <c r="H3" t="s">
        <v>13</v>
      </c>
      <c r="I3" t="s">
        <v>14</v>
      </c>
      <c r="J3" t="s">
        <v>15</v>
      </c>
    </row>
    <row r="4" spans="1:21">
      <c r="A4" s="1">
        <v>44652</v>
      </c>
      <c r="B4">
        <v>0</v>
      </c>
      <c r="C4">
        <v>0</v>
      </c>
      <c r="D4">
        <v>0</v>
      </c>
      <c r="E4">
        <v>41</v>
      </c>
      <c r="F4">
        <v>0</v>
      </c>
      <c r="G4">
        <v>0</v>
      </c>
      <c r="H4">
        <v>0</v>
      </c>
      <c r="I4">
        <v>0</v>
      </c>
      <c r="J4">
        <v>0</v>
      </c>
      <c r="K4" t="s">
        <v>45</v>
      </c>
      <c r="L4">
        <v>218.73500000000001</v>
      </c>
      <c r="N4">
        <v>41</v>
      </c>
      <c r="O4">
        <v>0</v>
      </c>
      <c r="P4" s="4">
        <v>259.73500000000001</v>
      </c>
      <c r="R4">
        <v>3221</v>
      </c>
      <c r="U4">
        <f>O4*R4</f>
        <v>0</v>
      </c>
    </row>
    <row r="5" spans="1:21">
      <c r="L5" s="4"/>
      <c r="P5" s="4"/>
      <c r="U5">
        <f t="shared" ref="U5:U39" si="0">O5*R5</f>
        <v>0</v>
      </c>
    </row>
    <row r="6" spans="1:21">
      <c r="U6">
        <f t="shared" si="0"/>
        <v>0</v>
      </c>
    </row>
    <row r="7" spans="1:21">
      <c r="A7" s="1">
        <v>44682</v>
      </c>
      <c r="B7">
        <v>0</v>
      </c>
      <c r="C7">
        <v>0</v>
      </c>
      <c r="D7">
        <v>0</v>
      </c>
      <c r="E7">
        <v>267</v>
      </c>
      <c r="F7">
        <v>0</v>
      </c>
      <c r="G7">
        <v>0</v>
      </c>
      <c r="H7">
        <v>0</v>
      </c>
      <c r="I7">
        <v>0</v>
      </c>
      <c r="J7">
        <v>0</v>
      </c>
      <c r="K7" t="s">
        <v>45</v>
      </c>
      <c r="L7" s="4">
        <v>259.73500000000001</v>
      </c>
      <c r="N7">
        <v>267</v>
      </c>
      <c r="O7">
        <v>99.29</v>
      </c>
      <c r="P7" s="4">
        <v>427.44499999999999</v>
      </c>
      <c r="R7">
        <v>5000</v>
      </c>
      <c r="U7">
        <f t="shared" si="0"/>
        <v>496450.00000000006</v>
      </c>
    </row>
    <row r="8" spans="1:21">
      <c r="L8" s="4"/>
      <c r="N8" s="4"/>
      <c r="P8" s="4"/>
      <c r="U8">
        <f t="shared" si="0"/>
        <v>0</v>
      </c>
    </row>
    <row r="9" spans="1:21">
      <c r="U9">
        <f t="shared" si="0"/>
        <v>0</v>
      </c>
    </row>
    <row r="10" spans="1:21">
      <c r="A10" s="1">
        <v>44713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45</v>
      </c>
      <c r="L10" s="4">
        <v>427.44499999999999</v>
      </c>
      <c r="N10">
        <v>0</v>
      </c>
      <c r="O10">
        <v>95.48</v>
      </c>
      <c r="P10" s="4">
        <v>331.96499999999997</v>
      </c>
      <c r="R10">
        <v>0</v>
      </c>
      <c r="U10">
        <f t="shared" si="0"/>
        <v>0</v>
      </c>
    </row>
    <row r="11" spans="1:21">
      <c r="L11" s="4"/>
      <c r="N11" s="4"/>
      <c r="P11" s="4"/>
      <c r="R11" s="3"/>
      <c r="U11">
        <f t="shared" si="0"/>
        <v>0</v>
      </c>
    </row>
    <row r="12" spans="1:21">
      <c r="U12">
        <f t="shared" si="0"/>
        <v>0</v>
      </c>
    </row>
    <row r="13" spans="1:21">
      <c r="A13" s="1">
        <v>44743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45</v>
      </c>
      <c r="L13" s="4">
        <v>331.96499999999997</v>
      </c>
      <c r="N13">
        <v>0</v>
      </c>
      <c r="O13">
        <v>0</v>
      </c>
      <c r="P13" s="4">
        <v>331.96499999999997</v>
      </c>
      <c r="R13">
        <v>0</v>
      </c>
      <c r="U13">
        <f t="shared" si="0"/>
        <v>0</v>
      </c>
    </row>
    <row r="14" spans="1:21">
      <c r="L14" s="4"/>
      <c r="N14" s="4"/>
      <c r="P14" s="4"/>
      <c r="R14" s="3"/>
      <c r="U14">
        <f t="shared" si="0"/>
        <v>0</v>
      </c>
    </row>
    <row r="15" spans="1:21">
      <c r="U15">
        <f t="shared" si="0"/>
        <v>0</v>
      </c>
    </row>
    <row r="16" spans="1:21">
      <c r="A16" s="1">
        <v>44774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45</v>
      </c>
      <c r="L16" s="4">
        <v>331.96499999999997</v>
      </c>
      <c r="N16">
        <v>0</v>
      </c>
      <c r="O16">
        <v>0</v>
      </c>
      <c r="P16" s="4">
        <v>331.96499999999997</v>
      </c>
      <c r="R16">
        <v>0</v>
      </c>
      <c r="U16">
        <f t="shared" si="0"/>
        <v>0</v>
      </c>
    </row>
    <row r="17" spans="1:21">
      <c r="L17" s="4"/>
      <c r="N17" s="4"/>
      <c r="P17" s="4"/>
      <c r="R17" s="3"/>
      <c r="U17">
        <f t="shared" si="0"/>
        <v>0</v>
      </c>
    </row>
    <row r="18" spans="1:21">
      <c r="U18">
        <f t="shared" si="0"/>
        <v>0</v>
      </c>
    </row>
    <row r="19" spans="1:21">
      <c r="A19" s="1">
        <v>44805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45</v>
      </c>
      <c r="L19" s="4">
        <v>331.96499999999997</v>
      </c>
      <c r="N19">
        <v>0</v>
      </c>
      <c r="O19">
        <v>0</v>
      </c>
      <c r="P19" s="4">
        <v>331.96499999999997</v>
      </c>
      <c r="R19">
        <v>0</v>
      </c>
      <c r="U19">
        <f t="shared" si="0"/>
        <v>0</v>
      </c>
    </row>
    <row r="20" spans="1:21">
      <c r="L20" s="4"/>
      <c r="N20" s="4"/>
      <c r="P20" s="4"/>
      <c r="R20" s="3"/>
      <c r="U20">
        <f t="shared" si="0"/>
        <v>0</v>
      </c>
    </row>
    <row r="21" spans="1:21">
      <c r="U21">
        <f t="shared" si="0"/>
        <v>0</v>
      </c>
    </row>
    <row r="22" spans="1:21">
      <c r="A22" s="1">
        <v>44835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45</v>
      </c>
      <c r="L22" s="4">
        <v>331.96499999999997</v>
      </c>
      <c r="N22">
        <v>0</v>
      </c>
      <c r="O22">
        <v>0</v>
      </c>
      <c r="P22" s="4">
        <v>331.96499999999997</v>
      </c>
      <c r="R22">
        <v>0</v>
      </c>
      <c r="S22" t="s">
        <v>43</v>
      </c>
      <c r="U22">
        <f t="shared" si="0"/>
        <v>0</v>
      </c>
    </row>
    <row r="23" spans="1:21">
      <c r="L23" s="4"/>
      <c r="N23" s="4"/>
      <c r="P23" s="4"/>
      <c r="R23" s="3"/>
      <c r="U23">
        <f t="shared" si="0"/>
        <v>0</v>
      </c>
    </row>
    <row r="24" spans="1:21">
      <c r="U24">
        <f t="shared" si="0"/>
        <v>0</v>
      </c>
    </row>
    <row r="25" spans="1:21">
      <c r="A25" s="1">
        <v>44866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45</v>
      </c>
      <c r="L25" s="4">
        <v>331.96499999999997</v>
      </c>
      <c r="N25">
        <v>0</v>
      </c>
      <c r="O25">
        <v>0</v>
      </c>
      <c r="P25" s="4">
        <v>331.96499999999997</v>
      </c>
      <c r="R25">
        <v>0</v>
      </c>
      <c r="U25">
        <f t="shared" si="0"/>
        <v>0</v>
      </c>
    </row>
    <row r="26" spans="1:21">
      <c r="L26" s="4"/>
      <c r="N26" s="4"/>
      <c r="P26" s="4"/>
      <c r="R26" s="3"/>
      <c r="U26">
        <f t="shared" si="0"/>
        <v>0</v>
      </c>
    </row>
    <row r="27" spans="1:21">
      <c r="U27">
        <f t="shared" si="0"/>
        <v>0</v>
      </c>
    </row>
    <row r="28" spans="1:21">
      <c r="A28" s="1">
        <v>44896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45</v>
      </c>
      <c r="L28" s="4">
        <v>331.96499999999997</v>
      </c>
      <c r="N28">
        <v>0</v>
      </c>
      <c r="O28">
        <v>0</v>
      </c>
      <c r="P28" s="4">
        <v>331.96499999999997</v>
      </c>
      <c r="R28">
        <v>0</v>
      </c>
      <c r="U28">
        <f t="shared" si="0"/>
        <v>0</v>
      </c>
    </row>
    <row r="29" spans="1:21">
      <c r="L29" s="4"/>
      <c r="N29" s="4"/>
      <c r="P29" s="4"/>
      <c r="R29" s="3"/>
      <c r="U29">
        <f t="shared" si="0"/>
        <v>0</v>
      </c>
    </row>
    <row r="30" spans="1:21">
      <c r="U30">
        <f t="shared" si="0"/>
        <v>0</v>
      </c>
    </row>
    <row r="31" spans="1:21">
      <c r="A31" s="1">
        <v>44927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45</v>
      </c>
      <c r="L31" s="4">
        <v>331.96499999999997</v>
      </c>
      <c r="N31">
        <v>0</v>
      </c>
      <c r="O31">
        <v>0</v>
      </c>
      <c r="P31" s="4">
        <v>331.96499999999997</v>
      </c>
      <c r="R31">
        <v>0</v>
      </c>
      <c r="U31">
        <f t="shared" si="0"/>
        <v>0</v>
      </c>
    </row>
    <row r="32" spans="1:21">
      <c r="L32" s="4"/>
      <c r="N32" s="4"/>
      <c r="O32" s="4"/>
      <c r="P32" s="4"/>
      <c r="R32" s="4"/>
      <c r="U32">
        <f t="shared" si="0"/>
        <v>0</v>
      </c>
    </row>
    <row r="33" spans="1:21">
      <c r="U33">
        <f t="shared" si="0"/>
        <v>0</v>
      </c>
    </row>
    <row r="34" spans="1:21">
      <c r="A34" s="1">
        <v>44958</v>
      </c>
      <c r="B34">
        <v>0</v>
      </c>
      <c r="C34">
        <v>0</v>
      </c>
      <c r="D34">
        <v>0</v>
      </c>
      <c r="E34" s="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24</v>
      </c>
      <c r="L34" s="4">
        <v>331.96499999999997</v>
      </c>
      <c r="N34" s="4">
        <v>0</v>
      </c>
      <c r="O34">
        <v>0</v>
      </c>
      <c r="P34" s="4">
        <v>331.96499999999997</v>
      </c>
      <c r="R34" s="4">
        <v>0</v>
      </c>
      <c r="U34">
        <f t="shared" si="0"/>
        <v>0</v>
      </c>
    </row>
    <row r="35" spans="1:21">
      <c r="L35" s="4"/>
      <c r="P35" s="4"/>
      <c r="U35">
        <f t="shared" si="0"/>
        <v>0</v>
      </c>
    </row>
    <row r="36" spans="1:21">
      <c r="L36" s="4"/>
      <c r="N36" s="4"/>
      <c r="O36" s="4"/>
      <c r="P36" s="4"/>
      <c r="R36" s="4"/>
      <c r="U36">
        <f t="shared" si="0"/>
        <v>0</v>
      </c>
    </row>
    <row r="37" spans="1:21">
      <c r="A37" s="1">
        <v>44986</v>
      </c>
      <c r="B37">
        <v>0</v>
      </c>
      <c r="C37">
        <v>0</v>
      </c>
      <c r="D37">
        <v>0</v>
      </c>
      <c r="E37" s="4">
        <v>24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24</v>
      </c>
      <c r="L37" s="4">
        <v>331.63499999999999</v>
      </c>
      <c r="N37" s="4">
        <v>24</v>
      </c>
      <c r="O37" s="4">
        <v>0</v>
      </c>
      <c r="P37" s="4">
        <v>355.96499999999997</v>
      </c>
      <c r="R37" s="4">
        <v>3904</v>
      </c>
      <c r="U37">
        <f t="shared" si="0"/>
        <v>0</v>
      </c>
    </row>
    <row r="38" spans="1:21">
      <c r="L38" s="4"/>
      <c r="N38" s="4"/>
      <c r="O38" s="4"/>
      <c r="P38" s="4"/>
      <c r="R38" s="4"/>
      <c r="U38">
        <f t="shared" si="0"/>
        <v>0</v>
      </c>
    </row>
    <row r="39" spans="1:21">
      <c r="L39" s="4"/>
      <c r="U39">
        <f t="shared" si="0"/>
        <v>0</v>
      </c>
    </row>
    <row r="40" spans="1:21">
      <c r="A40" s="2" t="s">
        <v>47</v>
      </c>
      <c r="B40" s="2">
        <v>0</v>
      </c>
      <c r="C40" s="2">
        <v>0</v>
      </c>
      <c r="D40" s="2">
        <v>0</v>
      </c>
      <c r="E40" s="2">
        <f>SUM(E4:E39)</f>
        <v>332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 t="s">
        <v>45</v>
      </c>
      <c r="L40" s="5">
        <v>218.73500000000001</v>
      </c>
      <c r="M40" s="2"/>
      <c r="N40" s="5">
        <f>SUM(N4:N39)</f>
        <v>332</v>
      </c>
      <c r="O40" s="5">
        <f>SUM(O4:O39)</f>
        <v>194.77</v>
      </c>
      <c r="P40" s="5">
        <v>355.96499999999997</v>
      </c>
      <c r="Q40" s="2"/>
      <c r="R40" s="5">
        <v>0</v>
      </c>
      <c r="U40">
        <f>SUM(U4:U39)</f>
        <v>496450.00000000006</v>
      </c>
    </row>
    <row r="41" spans="1:21">
      <c r="J41" s="2"/>
      <c r="K41" s="2"/>
      <c r="L41" s="5"/>
      <c r="M41" s="2"/>
      <c r="N41" s="5"/>
      <c r="O41" s="5"/>
      <c r="P41" s="5"/>
      <c r="Q41" s="2"/>
      <c r="R41" s="5"/>
      <c r="T41" s="4"/>
    </row>
  </sheetData>
  <mergeCells count="8">
    <mergeCell ref="R2:S2"/>
    <mergeCell ref="K1:S1"/>
    <mergeCell ref="B2:D2"/>
    <mergeCell ref="E2:G2"/>
    <mergeCell ref="H2:J2"/>
    <mergeCell ref="B1:J1"/>
    <mergeCell ref="L2:M2"/>
    <mergeCell ref="P2:Q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K12" sqref="K12"/>
    </sheetView>
  </sheetViews>
  <sheetFormatPr defaultRowHeight="15"/>
  <cols>
    <col min="1" max="1" width="10.140625" bestFit="1" customWidth="1"/>
    <col min="3" max="3" width="13.85546875" customWidth="1"/>
    <col min="6" max="6" width="11.7109375" customWidth="1"/>
    <col min="7" max="7" width="12" customWidth="1"/>
  </cols>
  <sheetData>
    <row r="1" spans="1:8">
      <c r="A1" s="7" t="s">
        <v>32</v>
      </c>
      <c r="B1" s="7"/>
      <c r="C1" s="7"/>
      <c r="D1" s="7"/>
      <c r="E1" s="7"/>
      <c r="F1" s="7"/>
      <c r="G1" s="7"/>
      <c r="H1" s="7"/>
    </row>
    <row r="2" spans="1:8">
      <c r="A2" s="2" t="s">
        <v>0</v>
      </c>
      <c r="B2" s="9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9" t="s">
        <v>30</v>
      </c>
      <c r="H2" s="9" t="s">
        <v>31</v>
      </c>
    </row>
    <row r="3" spans="1:8">
      <c r="A3" s="2"/>
      <c r="B3" s="9"/>
      <c r="C3" s="9"/>
      <c r="D3" s="9"/>
      <c r="E3" s="9"/>
      <c r="F3" s="9"/>
      <c r="G3" s="9"/>
      <c r="H3" s="9"/>
    </row>
    <row r="4" spans="1:8">
      <c r="A4" s="1">
        <v>44652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44682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44713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44743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44774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44805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44835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44866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44896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44927</v>
      </c>
      <c r="B13">
        <v>0</v>
      </c>
      <c r="C13" s="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44958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44986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2" t="s">
        <v>49</v>
      </c>
      <c r="B16" s="2">
        <v>0</v>
      </c>
      <c r="C16" s="6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</sheetData>
  <mergeCells count="8">
    <mergeCell ref="H2:H3"/>
    <mergeCell ref="A1:H1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"/>
  <sheetViews>
    <sheetView tabSelected="1" topLeftCell="A4" workbookViewId="0">
      <selection activeCell="C28" sqref="C28"/>
    </sheetView>
  </sheetViews>
  <sheetFormatPr defaultRowHeight="15"/>
  <cols>
    <col min="1" max="1" width="10.28515625" customWidth="1"/>
    <col min="3" max="3" width="15.140625" customWidth="1"/>
    <col min="4" max="4" width="15.42578125" customWidth="1"/>
    <col min="5" max="5" width="25.5703125" customWidth="1"/>
    <col min="7" max="7" width="12.28515625" customWidth="1"/>
  </cols>
  <sheetData>
    <row r="1" spans="1:7">
      <c r="A1" s="7" t="s">
        <v>33</v>
      </c>
      <c r="B1" s="7"/>
      <c r="C1" s="7"/>
      <c r="D1" s="7"/>
      <c r="E1" s="7"/>
      <c r="F1" s="7"/>
      <c r="G1" s="7"/>
    </row>
    <row r="2" spans="1:7">
      <c r="A2" s="2" t="s">
        <v>0</v>
      </c>
      <c r="B2" s="2" t="s">
        <v>34</v>
      </c>
      <c r="C2" s="9" t="s">
        <v>35</v>
      </c>
      <c r="D2" s="9" t="s">
        <v>36</v>
      </c>
      <c r="E2" s="2" t="s">
        <v>37</v>
      </c>
      <c r="F2" s="2" t="s">
        <v>38</v>
      </c>
      <c r="G2" s="2" t="s">
        <v>39</v>
      </c>
    </row>
    <row r="3" spans="1:7">
      <c r="A3" s="2"/>
      <c r="B3" s="2"/>
      <c r="C3" s="9"/>
      <c r="D3" s="9"/>
      <c r="E3" s="2"/>
      <c r="F3" s="2"/>
      <c r="G3" s="2"/>
    </row>
    <row r="4" spans="1:7">
      <c r="A4" s="1">
        <v>44652</v>
      </c>
      <c r="B4" t="s">
        <v>24</v>
      </c>
      <c r="C4" t="s">
        <v>41</v>
      </c>
      <c r="F4">
        <v>0</v>
      </c>
      <c r="G4">
        <v>0</v>
      </c>
    </row>
    <row r="5" spans="1:7">
      <c r="B5" t="s">
        <v>40</v>
      </c>
    </row>
    <row r="6" spans="1:7">
      <c r="A6" s="1">
        <v>44682</v>
      </c>
      <c r="B6" t="s">
        <v>24</v>
      </c>
      <c r="C6" t="s">
        <v>46</v>
      </c>
      <c r="D6" t="s">
        <v>52</v>
      </c>
      <c r="E6" t="s">
        <v>53</v>
      </c>
      <c r="F6">
        <v>99.29</v>
      </c>
      <c r="G6">
        <v>496450</v>
      </c>
    </row>
    <row r="7" spans="1:7">
      <c r="B7" t="s">
        <v>40</v>
      </c>
    </row>
    <row r="8" spans="1:7">
      <c r="A8" s="1">
        <v>44713</v>
      </c>
      <c r="B8" t="s">
        <v>24</v>
      </c>
      <c r="C8" t="s">
        <v>46</v>
      </c>
      <c r="F8">
        <v>95.48</v>
      </c>
      <c r="G8">
        <v>477400</v>
      </c>
    </row>
    <row r="9" spans="1:7">
      <c r="B9" t="s">
        <v>40</v>
      </c>
    </row>
    <row r="10" spans="1:7">
      <c r="A10" s="1">
        <v>44743</v>
      </c>
      <c r="B10" t="s">
        <v>24</v>
      </c>
      <c r="C10" t="s">
        <v>41</v>
      </c>
      <c r="F10">
        <v>0</v>
      </c>
      <c r="G10">
        <v>0</v>
      </c>
    </row>
    <row r="11" spans="1:7">
      <c r="B11" t="s">
        <v>40</v>
      </c>
    </row>
    <row r="12" spans="1:7">
      <c r="A12" s="1">
        <v>44774</v>
      </c>
      <c r="B12" t="s">
        <v>24</v>
      </c>
      <c r="C12" t="s">
        <v>41</v>
      </c>
      <c r="F12">
        <v>0</v>
      </c>
      <c r="G12">
        <v>0</v>
      </c>
    </row>
    <row r="13" spans="1:7">
      <c r="B13" t="s">
        <v>40</v>
      </c>
    </row>
    <row r="14" spans="1:7">
      <c r="A14" s="1">
        <v>44805</v>
      </c>
      <c r="B14" t="s">
        <v>24</v>
      </c>
      <c r="C14" t="s">
        <v>41</v>
      </c>
      <c r="F14">
        <v>0</v>
      </c>
      <c r="G14">
        <v>0</v>
      </c>
    </row>
    <row r="15" spans="1:7">
      <c r="B15" t="s">
        <v>40</v>
      </c>
    </row>
    <row r="16" spans="1:7">
      <c r="A16" s="1">
        <v>44835</v>
      </c>
      <c r="B16" t="s">
        <v>24</v>
      </c>
      <c r="C16" t="s">
        <v>41</v>
      </c>
      <c r="F16">
        <v>0</v>
      </c>
      <c r="G16">
        <v>0</v>
      </c>
    </row>
    <row r="17" spans="1:11">
      <c r="B17" t="s">
        <v>40</v>
      </c>
    </row>
    <row r="18" spans="1:11">
      <c r="A18" s="1">
        <v>44866</v>
      </c>
      <c r="B18" t="s">
        <v>24</v>
      </c>
      <c r="C18" t="s">
        <v>41</v>
      </c>
      <c r="F18">
        <v>0</v>
      </c>
      <c r="G18">
        <v>0</v>
      </c>
    </row>
    <row r="19" spans="1:11">
      <c r="B19" t="s">
        <v>40</v>
      </c>
    </row>
    <row r="20" spans="1:11">
      <c r="A20" s="1">
        <v>44896</v>
      </c>
      <c r="B20" t="s">
        <v>24</v>
      </c>
      <c r="C20" t="s">
        <v>41</v>
      </c>
      <c r="F20">
        <v>0</v>
      </c>
      <c r="G20">
        <v>0</v>
      </c>
    </row>
    <row r="21" spans="1:11">
      <c r="B21" t="s">
        <v>40</v>
      </c>
    </row>
    <row r="22" spans="1:11">
      <c r="A22" s="1">
        <v>44927</v>
      </c>
      <c r="B22" t="s">
        <v>24</v>
      </c>
      <c r="C22" t="s">
        <v>44</v>
      </c>
      <c r="F22">
        <v>0</v>
      </c>
      <c r="G22">
        <v>0</v>
      </c>
    </row>
    <row r="23" spans="1:11">
      <c r="B23" t="s">
        <v>40</v>
      </c>
      <c r="F23" s="4"/>
      <c r="G23" s="3"/>
    </row>
    <row r="24" spans="1:11">
      <c r="A24" s="1">
        <v>44958</v>
      </c>
      <c r="B24" t="s">
        <v>24</v>
      </c>
      <c r="C24" t="s">
        <v>41</v>
      </c>
      <c r="F24" s="4">
        <v>0</v>
      </c>
      <c r="G24" s="3">
        <v>0</v>
      </c>
    </row>
    <row r="25" spans="1:11">
      <c r="B25" t="s">
        <v>40</v>
      </c>
    </row>
    <row r="26" spans="1:11">
      <c r="A26" s="1">
        <v>44986</v>
      </c>
      <c r="B26" t="s">
        <v>24</v>
      </c>
      <c r="C26" t="s">
        <v>41</v>
      </c>
      <c r="F26" s="4">
        <v>0</v>
      </c>
      <c r="G26" s="3">
        <v>0</v>
      </c>
    </row>
    <row r="27" spans="1:11">
      <c r="B27" t="s">
        <v>40</v>
      </c>
      <c r="F27" s="4"/>
      <c r="G27" s="3"/>
    </row>
    <row r="28" spans="1:11">
      <c r="A28" s="2" t="s">
        <v>48</v>
      </c>
      <c r="B28" s="2" t="s">
        <v>24</v>
      </c>
      <c r="C28" s="2" t="s">
        <v>46</v>
      </c>
      <c r="D28" s="2"/>
      <c r="E28" s="2"/>
      <c r="F28" s="5">
        <f>SUM(F4:F27)</f>
        <v>194.77</v>
      </c>
      <c r="G28" s="6">
        <f>SUM(G4:G27)</f>
        <v>973850</v>
      </c>
      <c r="K28" s="3"/>
    </row>
    <row r="29" spans="1:11">
      <c r="B29" t="s">
        <v>40</v>
      </c>
      <c r="F29" s="4"/>
      <c r="G29" s="3"/>
    </row>
    <row r="30" spans="1:11">
      <c r="F30" s="4"/>
      <c r="G30" s="3"/>
    </row>
  </sheetData>
  <mergeCells count="3">
    <mergeCell ref="C2:C3"/>
    <mergeCell ref="D2:D3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Production &amp; Stock</vt:lpstr>
      <vt:lpstr>Deductions</vt:lpstr>
      <vt:lpstr>Sales &amp; despatches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V. K MISAR</cp:lastModifiedBy>
  <dcterms:created xsi:type="dcterms:W3CDTF">2021-05-26T08:17:47Z</dcterms:created>
  <dcterms:modified xsi:type="dcterms:W3CDTF">2023-05-27T09:42:04Z</dcterms:modified>
</cp:coreProperties>
</file>