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Kantareddy\Returns 2023\"/>
    </mc:Choice>
  </mc:AlternateContent>
  <xr:revisionPtr revIDLastSave="0" documentId="13_ncr:1_{FC6D18CE-D7F9-47CF-92EB-67B598B3D391}" xr6:coauthVersionLast="47" xr6:coauthVersionMax="47" xr10:uidLastSave="{00000000-0000-0000-0000-000000000000}"/>
  <bookViews>
    <workbookView xWindow="-108" yWindow="-108" windowWidth="23256" windowHeight="12456" xr2:uid="{0D3074D1-D517-4CC6-9186-273C394C692D}"/>
  </bookViews>
  <sheets>
    <sheet name="2023-24" sheetId="1" r:id="rId1"/>
    <sheet name="March" sheetId="5" r:id="rId2"/>
    <sheet name="April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5" l="1"/>
  <c r="P17" i="5"/>
  <c r="P16" i="5"/>
  <c r="E18" i="6"/>
  <c r="E17" i="6"/>
  <c r="E16" i="6"/>
  <c r="E15" i="6"/>
  <c r="E14" i="6"/>
  <c r="E11" i="6"/>
  <c r="E10" i="6"/>
  <c r="I9" i="6"/>
  <c r="E9" i="6"/>
  <c r="E8" i="6"/>
  <c r="E7" i="6"/>
  <c r="E6" i="6"/>
  <c r="I9" i="5"/>
  <c r="E18" i="5"/>
  <c r="E17" i="5"/>
  <c r="E15" i="5"/>
  <c r="E11" i="5"/>
  <c r="E10" i="5"/>
  <c r="E9" i="5"/>
  <c r="E7" i="5"/>
  <c r="E16" i="5"/>
  <c r="E14" i="5"/>
  <c r="E8" i="5"/>
  <c r="E6" i="5"/>
</calcChain>
</file>

<file path=xl/sharedStrings.xml><?xml version="1.0" encoding="utf-8"?>
<sst xmlns="http://schemas.openxmlformats.org/spreadsheetml/2006/main" count="54" uniqueCount="18">
  <si>
    <t>Closing stock</t>
  </si>
  <si>
    <t>Production</t>
  </si>
  <si>
    <t xml:space="preserve">Opening stock </t>
  </si>
  <si>
    <t xml:space="preserve">45% to below 51% Fe </t>
  </si>
  <si>
    <t>Opening stock at mine-head</t>
  </si>
  <si>
    <t>Despatches from minehead</t>
  </si>
  <si>
    <t xml:space="preserve">Ex-mine price </t>
  </si>
  <si>
    <t>Lumps</t>
  </si>
  <si>
    <t>Fines</t>
  </si>
  <si>
    <t>Reserves</t>
  </si>
  <si>
    <t>Resources</t>
  </si>
  <si>
    <t>45% to below 51% Fe</t>
  </si>
  <si>
    <t>51% to below 55% Fe</t>
  </si>
  <si>
    <t>55% to below 58% Fe</t>
  </si>
  <si>
    <t>58% to below 60% Fe</t>
  </si>
  <si>
    <t>Closing stock at mine head</t>
  </si>
  <si>
    <t>LADY</t>
  </si>
  <si>
    <t>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</si>
</sst>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0C0B-7BA2-49F0-AD85-A2F7F6A699D3}">
  <dimension ref="A1:E9"/>
  <sheetViews>
    <sheetView tabSelected="1" workbookViewId="0">
      <selection activeCell="A3" sqref="A3"/>
    </sheetView>
  </sheetViews>
  <sheetFormatPr defaultColWidth="10.33203125" defaultRowHeight="16.2" customHeight="1" x14ac:dyDescent="0.3"/>
  <sheetData>
    <row r="1" spans="1:5" ht="16.2" customHeight="1" x14ac:dyDescent="0.3">
      <c r="A1" t="s">
        <v>9</v>
      </c>
    </row>
    <row r="2" spans="1:5" ht="16.2" customHeight="1" x14ac:dyDescent="0.3">
      <c r="A2" t="s">
        <v>10</v>
      </c>
    </row>
    <row r="3" spans="1:5" ht="16.2" customHeight="1" x14ac:dyDescent="0.3">
      <c r="A3">
        <v>715029718625</v>
      </c>
    </row>
    <row r="5" spans="1:5" s="1" customFormat="1" ht="16.2" customHeight="1" x14ac:dyDescent="0.3">
      <c r="A5" s="2"/>
    </row>
    <row r="9" spans="1:5" ht="16.2" customHeight="1" x14ac:dyDescent="0.3">
      <c r="A9" s="2"/>
      <c r="B9" s="1"/>
      <c r="C9" s="1"/>
      <c r="D9" s="1"/>
      <c r="E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6E89-F8D8-4364-A1C8-F5667B50051C}">
  <dimension ref="A1:P18"/>
  <sheetViews>
    <sheetView topLeftCell="A9" workbookViewId="0">
      <selection activeCell="P19" sqref="P19"/>
    </sheetView>
  </sheetViews>
  <sheetFormatPr defaultRowHeight="14.4" x14ac:dyDescent="0.3"/>
  <cols>
    <col min="1" max="1" width="19" bestFit="1" customWidth="1"/>
    <col min="2" max="6" width="14.88671875" customWidth="1"/>
    <col min="17" max="17" width="4.77734375" customWidth="1"/>
  </cols>
  <sheetData>
    <row r="1" spans="1:16" x14ac:dyDescent="0.3">
      <c r="A1" t="s">
        <v>2</v>
      </c>
      <c r="B1" t="s">
        <v>1</v>
      </c>
      <c r="C1" t="s">
        <v>0</v>
      </c>
    </row>
    <row r="2" spans="1:16" x14ac:dyDescent="0.3">
      <c r="A2">
        <v>45</v>
      </c>
      <c r="B2">
        <v>14500</v>
      </c>
      <c r="C2">
        <v>14545</v>
      </c>
    </row>
    <row r="5" spans="1:16" s="1" customFormat="1" ht="30.6" customHeight="1" x14ac:dyDescent="0.3">
      <c r="A5" s="2" t="s">
        <v>7</v>
      </c>
      <c r="B5" s="1" t="s">
        <v>4</v>
      </c>
      <c r="C5" s="1" t="s">
        <v>1</v>
      </c>
      <c r="D5" s="1" t="s">
        <v>5</v>
      </c>
      <c r="E5" s="1" t="s">
        <v>15</v>
      </c>
      <c r="F5" s="1" t="s">
        <v>6</v>
      </c>
    </row>
    <row r="6" spans="1:16" x14ac:dyDescent="0.3">
      <c r="A6" t="s">
        <v>3</v>
      </c>
      <c r="B6">
        <v>1309</v>
      </c>
      <c r="C6">
        <v>0</v>
      </c>
      <c r="D6">
        <v>0</v>
      </c>
      <c r="E6">
        <f t="shared" ref="E6:E11" si="0">+B6+C6-D6</f>
        <v>1309</v>
      </c>
    </row>
    <row r="7" spans="1:16" x14ac:dyDescent="0.3">
      <c r="A7" t="s">
        <v>11</v>
      </c>
      <c r="B7">
        <v>0</v>
      </c>
      <c r="C7">
        <v>10150</v>
      </c>
      <c r="D7">
        <v>0</v>
      </c>
      <c r="E7">
        <f t="shared" si="0"/>
        <v>10150</v>
      </c>
    </row>
    <row r="8" spans="1:16" x14ac:dyDescent="0.3">
      <c r="A8" t="s">
        <v>12</v>
      </c>
      <c r="B8">
        <v>14175</v>
      </c>
      <c r="C8">
        <v>0</v>
      </c>
      <c r="D8">
        <v>0</v>
      </c>
      <c r="E8">
        <f t="shared" si="0"/>
        <v>14175</v>
      </c>
    </row>
    <row r="9" spans="1:16" ht="21" x14ac:dyDescent="0.3">
      <c r="A9" t="s">
        <v>13</v>
      </c>
      <c r="C9">
        <v>0</v>
      </c>
      <c r="E9">
        <f t="shared" si="0"/>
        <v>0</v>
      </c>
      <c r="I9" s="3" t="str">
        <f>IF((C6+C7+C8+C9+C10+C14+C15+C16+C17+C18)=B2,"ok","check")</f>
        <v>ok</v>
      </c>
    </row>
    <row r="10" spans="1:16" x14ac:dyDescent="0.3">
      <c r="A10" t="s">
        <v>14</v>
      </c>
      <c r="C10">
        <v>0</v>
      </c>
      <c r="E10">
        <f t="shared" si="0"/>
        <v>0</v>
      </c>
    </row>
    <row r="11" spans="1:16" x14ac:dyDescent="0.3">
      <c r="E11">
        <f t="shared" si="0"/>
        <v>0</v>
      </c>
    </row>
    <row r="13" spans="1:16" ht="28.8" x14ac:dyDescent="0.3">
      <c r="A13" s="2" t="s">
        <v>8</v>
      </c>
      <c r="B13" s="1" t="s">
        <v>4</v>
      </c>
      <c r="C13" s="1" t="s">
        <v>1</v>
      </c>
      <c r="D13" s="1" t="s">
        <v>5</v>
      </c>
      <c r="E13" s="1" t="s">
        <v>15</v>
      </c>
      <c r="F13" s="1" t="s">
        <v>6</v>
      </c>
    </row>
    <row r="14" spans="1:16" x14ac:dyDescent="0.3">
      <c r="A14" t="s">
        <v>3</v>
      </c>
      <c r="B14">
        <v>183</v>
      </c>
      <c r="C14">
        <v>0</v>
      </c>
      <c r="D14">
        <v>0</v>
      </c>
      <c r="E14">
        <f>+B14+C14-D14</f>
        <v>183</v>
      </c>
    </row>
    <row r="15" spans="1:16" x14ac:dyDescent="0.3">
      <c r="A15" t="s">
        <v>11</v>
      </c>
      <c r="B15">
        <v>0</v>
      </c>
      <c r="C15">
        <v>4350</v>
      </c>
      <c r="D15">
        <v>0</v>
      </c>
      <c r="E15">
        <f>+B15+C15-D15</f>
        <v>4350</v>
      </c>
    </row>
    <row r="16" spans="1:16" x14ac:dyDescent="0.3">
      <c r="A16" t="s">
        <v>12</v>
      </c>
      <c r="B16">
        <v>34465</v>
      </c>
      <c r="C16">
        <v>0</v>
      </c>
      <c r="D16">
        <v>0</v>
      </c>
      <c r="E16">
        <f>+B16+C16-D16</f>
        <v>34465</v>
      </c>
      <c r="L16" t="s">
        <v>16</v>
      </c>
      <c r="M16">
        <v>300</v>
      </c>
      <c r="N16">
        <v>400</v>
      </c>
      <c r="O16">
        <v>8</v>
      </c>
      <c r="P16">
        <f>+O16*N16</f>
        <v>3200</v>
      </c>
    </row>
    <row r="17" spans="1:16" x14ac:dyDescent="0.3">
      <c r="A17" t="s">
        <v>13</v>
      </c>
      <c r="C17">
        <v>0</v>
      </c>
      <c r="E17">
        <f>+B17+C17-D17</f>
        <v>0</v>
      </c>
      <c r="L17" t="s">
        <v>17</v>
      </c>
      <c r="M17">
        <v>500</v>
      </c>
      <c r="N17">
        <v>600</v>
      </c>
      <c r="O17">
        <v>8</v>
      </c>
      <c r="P17">
        <f>+O17*N17</f>
        <v>4800</v>
      </c>
    </row>
    <row r="18" spans="1:16" x14ac:dyDescent="0.3">
      <c r="A18" t="s">
        <v>14</v>
      </c>
      <c r="C18">
        <v>0</v>
      </c>
      <c r="E18">
        <f>+B18+C18-D18</f>
        <v>0</v>
      </c>
      <c r="P18">
        <f>+P17+P16</f>
        <v>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F69B-0191-4B3F-AAE4-0AF9F24301E9}">
  <dimension ref="A1:I18"/>
  <sheetViews>
    <sheetView workbookViewId="0">
      <selection activeCell="I9" sqref="I9"/>
    </sheetView>
  </sheetViews>
  <sheetFormatPr defaultRowHeight="14.4" x14ac:dyDescent="0.3"/>
  <cols>
    <col min="1" max="1" width="19" bestFit="1" customWidth="1"/>
    <col min="2" max="6" width="14.88671875" customWidth="1"/>
    <col min="17" max="17" width="4.77734375" customWidth="1"/>
  </cols>
  <sheetData>
    <row r="1" spans="1:9" x14ac:dyDescent="0.3">
      <c r="A1" t="s">
        <v>2</v>
      </c>
      <c r="B1" t="s">
        <v>1</v>
      </c>
      <c r="C1" t="s">
        <v>0</v>
      </c>
    </row>
    <row r="2" spans="1:9" x14ac:dyDescent="0.3">
      <c r="A2">
        <v>45</v>
      </c>
      <c r="B2">
        <v>14500</v>
      </c>
      <c r="C2">
        <v>14545</v>
      </c>
    </row>
    <row r="5" spans="1:9" s="1" customFormat="1" ht="30.6" customHeight="1" x14ac:dyDescent="0.3">
      <c r="A5" s="2" t="s">
        <v>7</v>
      </c>
      <c r="B5" s="1" t="s">
        <v>4</v>
      </c>
      <c r="C5" s="1" t="s">
        <v>1</v>
      </c>
      <c r="D5" s="1" t="s">
        <v>5</v>
      </c>
      <c r="E5" s="1" t="s">
        <v>15</v>
      </c>
      <c r="F5" s="1" t="s">
        <v>6</v>
      </c>
    </row>
    <row r="6" spans="1:9" x14ac:dyDescent="0.3">
      <c r="A6" t="s">
        <v>3</v>
      </c>
      <c r="B6">
        <v>1309</v>
      </c>
      <c r="C6">
        <v>0</v>
      </c>
      <c r="D6">
        <v>0</v>
      </c>
      <c r="E6">
        <f t="shared" ref="E6:E11" si="0">+B6+C6-D6</f>
        <v>1309</v>
      </c>
    </row>
    <row r="7" spans="1:9" x14ac:dyDescent="0.3">
      <c r="A7" t="s">
        <v>11</v>
      </c>
      <c r="B7">
        <v>0</v>
      </c>
      <c r="C7">
        <v>10150</v>
      </c>
      <c r="D7">
        <v>0</v>
      </c>
      <c r="E7">
        <f t="shared" si="0"/>
        <v>10150</v>
      </c>
    </row>
    <row r="8" spans="1:9" x14ac:dyDescent="0.3">
      <c r="A8" t="s">
        <v>12</v>
      </c>
      <c r="B8">
        <v>14175</v>
      </c>
      <c r="C8">
        <v>0</v>
      </c>
      <c r="D8">
        <v>0</v>
      </c>
      <c r="E8">
        <f t="shared" si="0"/>
        <v>14175</v>
      </c>
    </row>
    <row r="9" spans="1:9" ht="21" x14ac:dyDescent="0.3">
      <c r="A9" t="s">
        <v>13</v>
      </c>
      <c r="C9">
        <v>0</v>
      </c>
      <c r="E9">
        <f t="shared" si="0"/>
        <v>0</v>
      </c>
      <c r="I9" s="3" t="str">
        <f>IF((C6+C7+C8+C9+C10+C14+C15+C16+C17+C18)=B2,"ok","check")</f>
        <v>ok</v>
      </c>
    </row>
    <row r="10" spans="1:9" x14ac:dyDescent="0.3">
      <c r="A10" t="s">
        <v>14</v>
      </c>
      <c r="C10">
        <v>0</v>
      </c>
      <c r="E10">
        <f t="shared" si="0"/>
        <v>0</v>
      </c>
    </row>
    <row r="11" spans="1:9" x14ac:dyDescent="0.3">
      <c r="E11">
        <f t="shared" si="0"/>
        <v>0</v>
      </c>
    </row>
    <row r="13" spans="1:9" ht="28.8" x14ac:dyDescent="0.3">
      <c r="A13" s="2" t="s">
        <v>8</v>
      </c>
      <c r="B13" s="1" t="s">
        <v>4</v>
      </c>
      <c r="C13" s="1" t="s">
        <v>1</v>
      </c>
      <c r="D13" s="1" t="s">
        <v>5</v>
      </c>
      <c r="E13" s="1" t="s">
        <v>15</v>
      </c>
      <c r="F13" s="1" t="s">
        <v>6</v>
      </c>
    </row>
    <row r="14" spans="1:9" x14ac:dyDescent="0.3">
      <c r="A14" t="s">
        <v>3</v>
      </c>
      <c r="B14">
        <v>183</v>
      </c>
      <c r="C14">
        <v>0</v>
      </c>
      <c r="D14">
        <v>0</v>
      </c>
      <c r="E14">
        <f>+B14+C14-D14</f>
        <v>183</v>
      </c>
    </row>
    <row r="15" spans="1:9" x14ac:dyDescent="0.3">
      <c r="A15" t="s">
        <v>11</v>
      </c>
      <c r="B15">
        <v>0</v>
      </c>
      <c r="C15">
        <v>4350</v>
      </c>
      <c r="D15">
        <v>0</v>
      </c>
      <c r="E15">
        <f>+B15+C15-D15</f>
        <v>4350</v>
      </c>
    </row>
    <row r="16" spans="1:9" x14ac:dyDescent="0.3">
      <c r="A16" t="s">
        <v>12</v>
      </c>
      <c r="B16">
        <v>34465</v>
      </c>
      <c r="C16">
        <v>0</v>
      </c>
      <c r="D16">
        <v>0</v>
      </c>
      <c r="E16">
        <f>+B16+C16-D16</f>
        <v>34465</v>
      </c>
    </row>
    <row r="17" spans="1:5" x14ac:dyDescent="0.3">
      <c r="A17" t="s">
        <v>13</v>
      </c>
      <c r="C17">
        <v>0</v>
      </c>
      <c r="E17">
        <f>+B17+C17-D17</f>
        <v>0</v>
      </c>
    </row>
    <row r="18" spans="1:5" x14ac:dyDescent="0.3">
      <c r="A18" t="s">
        <v>14</v>
      </c>
      <c r="C18">
        <v>0</v>
      </c>
      <c r="E18">
        <f>+B18+C18-D18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2023-24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abhi</dc:creator>
  <cp:lastModifiedBy>shek abhi</cp:lastModifiedBy>
  <dcterms:created xsi:type="dcterms:W3CDTF">2023-05-02T16:16:55Z</dcterms:created>
  <dcterms:modified xsi:type="dcterms:W3CDTF">2023-05-05T16:33:28Z</dcterms:modified>
</cp:coreProperties>
</file>