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8_{098E4C71-1917-4F11-AEAC-016FADB9619D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PMCP sheet" sheetId="2" r:id="rId1"/>
    <sheet name="Sheet1" sheetId="3" r:id="rId2"/>
  </sheets>
  <definedNames>
    <definedName name="_xlnm._FilterDatabase" localSheetId="0" hidden="1">'PMCP sheet'!$A$7:$G$8</definedName>
    <definedName name="_xlnm.Print_Area" localSheetId="0">'PMCP sheet'!$A$2:$G$11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3" l="1"/>
  <c r="H21" i="3"/>
  <c r="N19" i="3"/>
</calcChain>
</file>

<file path=xl/sharedStrings.xml><?xml version="1.0" encoding="utf-8"?>
<sst xmlns="http://schemas.openxmlformats.org/spreadsheetml/2006/main" count="235" uniqueCount="51">
  <si>
    <t>Sl.No.</t>
  </si>
  <si>
    <t>Lessee</t>
  </si>
  <si>
    <t>Area (ha)</t>
  </si>
  <si>
    <t xml:space="preserve">District &amp; state </t>
  </si>
  <si>
    <t xml:space="preserve">No. of saplings </t>
  </si>
  <si>
    <t>Achieved (2020-21)</t>
  </si>
  <si>
    <t>Rehabilitated Area (ha)</t>
  </si>
  <si>
    <t>Reclamation Area (ha)</t>
  </si>
  <si>
    <t>Retaining wall construction (Mtrs)</t>
  </si>
  <si>
    <t>Garland drains (mtrs)</t>
  </si>
  <si>
    <t xml:space="preserve">Settling pond (Nos.) </t>
  </si>
  <si>
    <t>Area under  plantation (ha)</t>
  </si>
  <si>
    <t>Dump Protective measures</t>
  </si>
  <si>
    <t>Reclamation by Bacakfilling (in ha)</t>
  </si>
  <si>
    <t>Reclamation by Water Reservoir (in ha)</t>
  </si>
  <si>
    <t>Afforstation (inside the lease area)</t>
  </si>
  <si>
    <t>Plantation on reclaimed land (in ha)</t>
  </si>
  <si>
    <t>Plantation on waste dumps (in ha)</t>
  </si>
  <si>
    <t>Plantation on waste/barren land (in ha)</t>
  </si>
  <si>
    <t>Plantation-waste/barren land (in ha)</t>
  </si>
  <si>
    <t>Name of the mine &amp; Mineral</t>
  </si>
  <si>
    <t>Proposed (2021-22)</t>
  </si>
  <si>
    <t>Cumulative Area ( as on 31.3.2022)</t>
  </si>
  <si>
    <t>Achieved (2021-22)</t>
  </si>
  <si>
    <t>Cumulative Area  ( as on 31.3.2022)</t>
  </si>
  <si>
    <t>Cumulative (as on 31.3.2022)</t>
  </si>
  <si>
    <t>Proposed 2021-22)</t>
  </si>
  <si>
    <t>Remarks</t>
  </si>
  <si>
    <t xml:space="preserve">Name of the mine </t>
  </si>
  <si>
    <t>Proposed (2020-21)</t>
  </si>
  <si>
    <t>Cumulative Area ( as on 31.3.2021)</t>
  </si>
  <si>
    <t>Cumulative Area  ( as on 31.3.2021)</t>
  </si>
  <si>
    <t>Cumulative (as on 31.3.2021)</t>
  </si>
  <si>
    <t>Degraded Area (Ha) during the year 2021-22</t>
  </si>
  <si>
    <t>Cumulative Degraded Area (Ha) till 31 March 2022</t>
  </si>
  <si>
    <t>Zawar Group of mines (3/89)
Mochia (34RAJ26002)
Balaria (34RAJ26001)
Zmala (34RAJ26004)
Baroi (34RAJ26005)</t>
  </si>
  <si>
    <t>M/s HZL</t>
  </si>
  <si>
    <t>UG mines, no top soil disturbed</t>
  </si>
  <si>
    <t>Hindustan Zinc Ltd</t>
  </si>
  <si>
    <t>Udaipur, Rajasthan</t>
  </si>
  <si>
    <t>Nil</t>
  </si>
  <si>
    <t>NA</t>
  </si>
  <si>
    <t> Zawar Group of mines (Mine Code-421/34/RAJ/26001,26002,26004 &amp; 26005</t>
  </si>
  <si>
    <t>Hindustan Zinc Ltd.</t>
  </si>
  <si>
    <t>Proposed (2022-23)</t>
  </si>
  <si>
    <t>Achieved (2022-23)</t>
  </si>
  <si>
    <t>Proposed 2022-23)</t>
  </si>
  <si>
    <t>Cumulative (as on 31.3.2023)</t>
  </si>
  <si>
    <t>Reclamation by Backfilling (in ha)</t>
  </si>
  <si>
    <t>Cumulative Area ( as on 31.3.2023)</t>
  </si>
  <si>
    <t>1. Reclamation by backfilling is as per Mine plan in last 2 years. 2. Gap filling done under plantation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</si>
</sst>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0"/>
      <color theme="1"/>
      <name val="Calibri"/>
      <family val="1"/>
      <scheme val="minor"/>
    </font>
    <font>
      <b/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9" fontId="0" fillId="0" borderId="0" xfId="1" applyFont="1"/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G16"/>
  <sheetViews>
    <sheetView zoomScale="80" zoomScaleNormal="80" workbookViewId="0">
      <selection activeCell="B9" sqref="B9"/>
    </sheetView>
  </sheetViews>
  <sheetFormatPr defaultColWidth="8.88671875" defaultRowHeight="12" x14ac:dyDescent="0.25"/>
  <cols>
    <col min="1" max="1" width="8.88671875" style="1"/>
    <col min="2" max="2" width="28.88671875" style="1" bestFit="1" customWidth="1"/>
    <col min="3" max="3" width="11" style="1" customWidth="1"/>
    <col min="4" max="4" width="13" style="1" customWidth="1"/>
    <col min="5" max="5" width="46.5546875" style="1" bestFit="1" customWidth="1"/>
    <col min="6" max="6" width="33.44140625" style="1" bestFit="1" customWidth="1"/>
    <col min="7" max="7" width="26.6640625" style="1" bestFit="1" customWidth="1"/>
    <col min="8" max="16384" width="8.88671875" style="1"/>
  </cols>
  <sheetData>
    <row r="2" spans="1:7" ht="18.75" customHeight="1" x14ac:dyDescent="0.25"/>
    <row r="3" spans="1:7" ht="12.6" thickBot="1" x14ac:dyDescent="0.3"/>
    <row r="4" spans="1:7" s="2" customFormat="1" ht="18.75" customHeight="1" x14ac:dyDescent="0.25">
      <c r="A4" s="18" t="s">
        <v>0</v>
      </c>
      <c r="B4" s="18" t="s">
        <v>20</v>
      </c>
      <c r="C4" s="18" t="s">
        <v>1</v>
      </c>
      <c r="D4" s="18" t="s">
        <v>2</v>
      </c>
      <c r="E4" s="18" t="s">
        <v>33</v>
      </c>
      <c r="F4" s="18" t="s">
        <v>34</v>
      </c>
      <c r="G4" s="20" t="s">
        <v>27</v>
      </c>
    </row>
    <row r="5" spans="1:7" s="2" customFormat="1" ht="27" customHeight="1" x14ac:dyDescent="0.25">
      <c r="A5" s="19"/>
      <c r="B5" s="19"/>
      <c r="C5" s="19"/>
      <c r="D5" s="19"/>
      <c r="E5" s="19"/>
      <c r="F5" s="19"/>
      <c r="G5" s="21"/>
    </row>
    <row r="6" spans="1:7" s="2" customFormat="1" ht="75" customHeight="1" x14ac:dyDescent="0.25">
      <c r="A6" s="19"/>
      <c r="B6" s="19"/>
      <c r="C6" s="19"/>
      <c r="D6" s="19"/>
      <c r="E6" s="19"/>
      <c r="F6" s="19"/>
      <c r="G6" s="21"/>
    </row>
    <row r="7" spans="1:7" s="2" customFormat="1" x14ac:dyDescent="0.25">
      <c r="A7" s="19"/>
      <c r="B7" s="19"/>
      <c r="C7" s="19"/>
      <c r="D7" s="19"/>
      <c r="E7" s="19"/>
      <c r="F7" s="19"/>
      <c r="G7" s="21"/>
    </row>
    <row r="8" spans="1:7" s="2" customFormat="1" x14ac:dyDescent="0.25">
      <c r="A8" s="3">
        <v>1</v>
      </c>
      <c r="B8" s="3">
        <v>2</v>
      </c>
      <c r="C8" s="3">
        <v>3</v>
      </c>
      <c r="D8" s="3">
        <v>4</v>
      </c>
      <c r="E8" s="3">
        <v>5</v>
      </c>
      <c r="F8" s="3">
        <v>6</v>
      </c>
      <c r="G8" s="6"/>
    </row>
    <row r="9" spans="1:7" ht="60" x14ac:dyDescent="0.25">
      <c r="A9" s="7">
        <v>1</v>
      </c>
      <c r="B9" s="8" t="s">
        <v>35</v>
      </c>
      <c r="C9" s="7" t="s">
        <v>36</v>
      </c>
      <c r="D9" s="7">
        <v>3620</v>
      </c>
      <c r="E9" s="7">
        <v>0</v>
      </c>
      <c r="F9" s="7">
        <v>0</v>
      </c>
      <c r="G9" s="7" t="s">
        <v>37</v>
      </c>
    </row>
    <row r="10" spans="1:7" x14ac:dyDescent="0.25">
      <c r="A10" s="7"/>
      <c r="B10" s="7"/>
      <c r="C10" s="7"/>
      <c r="D10" s="7"/>
      <c r="E10" s="7"/>
      <c r="F10" s="7"/>
      <c r="G10" s="7"/>
    </row>
    <row r="11" spans="1:7" x14ac:dyDescent="0.25">
      <c r="A11" s="7"/>
      <c r="B11" s="7"/>
      <c r="C11" s="7"/>
      <c r="D11" s="7"/>
      <c r="E11" s="7"/>
      <c r="F11" s="7"/>
      <c r="G11" s="7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7"/>
      <c r="B13" s="7"/>
      <c r="C13" s="7"/>
      <c r="D13" s="7"/>
      <c r="E13" s="7"/>
      <c r="F13" s="7"/>
      <c r="G13" s="7"/>
    </row>
    <row r="14" spans="1:7" x14ac:dyDescent="0.25">
      <c r="A14" s="7"/>
      <c r="B14" s="7"/>
      <c r="C14" s="7"/>
      <c r="D14" s="7"/>
      <c r="E14" s="7"/>
      <c r="F14" s="7"/>
      <c r="G14" s="7"/>
    </row>
    <row r="15" spans="1:7" x14ac:dyDescent="0.25">
      <c r="A15" s="7"/>
      <c r="B15" s="7"/>
      <c r="C15" s="7"/>
      <c r="D15" s="7"/>
      <c r="E15" s="7"/>
      <c r="F15" s="7"/>
      <c r="G15" s="7"/>
    </row>
    <row r="16" spans="1:7" x14ac:dyDescent="0.25">
      <c r="A16" s="7"/>
      <c r="B16" s="7"/>
      <c r="C16" s="7"/>
      <c r="D16" s="7"/>
      <c r="E16" s="7"/>
      <c r="F16" s="7"/>
      <c r="G16" s="7"/>
    </row>
  </sheetData>
  <mergeCells count="7">
    <mergeCell ref="E4:E7"/>
    <mergeCell ref="G4:G7"/>
    <mergeCell ref="A4:A7"/>
    <mergeCell ref="D4:D7"/>
    <mergeCell ref="C4:C7"/>
    <mergeCell ref="B4:B7"/>
    <mergeCell ref="F4:F7"/>
  </mergeCells>
  <conditionalFormatting sqref="B1:B1048576">
    <cfRule type="duplicateValues" dxfId="5" priority="3"/>
  </conditionalFormatting>
  <printOptions horizontalCentered="1"/>
  <pageMargins left="0.98425196850393704" right="0.98425196850393704" top="0.98425196850393704" bottom="0.98425196850393704" header="0.51181102362204722" footer="0.51181102362204722"/>
  <pageSetup paperSize="9" scale="73" fitToHeight="0" orientation="landscape" r:id="rId1"/>
  <headerFooter>
    <oddFooter>&amp;C&amp;1#&amp;"Calibri"&amp;6&amp;KC0C0C0Sensitivity: Public (C4)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2"/>
  <sheetViews>
    <sheetView tabSelected="1" topLeftCell="E8" zoomScale="90" zoomScaleNormal="90" workbookViewId="0">
      <selection activeCell="K30" sqref="K30"/>
    </sheetView>
  </sheetViews>
  <sheetFormatPr defaultRowHeight="14.4" x14ac:dyDescent="0.3"/>
  <cols>
    <col min="2" max="2" width="20.88671875" customWidth="1"/>
    <col min="3" max="3" width="10.109375" customWidth="1"/>
    <col min="5" max="5" width="10.6640625" customWidth="1"/>
    <col min="36" max="36" width="21.21875" customWidth="1"/>
  </cols>
  <sheetData>
    <row r="1" spans="1:36" x14ac:dyDescent="0.3">
      <c r="A1" s="29" t="s">
        <v>0</v>
      </c>
      <c r="B1" s="29" t="s">
        <v>28</v>
      </c>
      <c r="C1" s="29" t="s">
        <v>1</v>
      </c>
      <c r="D1" s="29" t="s">
        <v>2</v>
      </c>
      <c r="E1" s="29" t="s">
        <v>3</v>
      </c>
      <c r="F1" s="26" t="s">
        <v>7</v>
      </c>
      <c r="G1" s="26"/>
      <c r="H1" s="26"/>
      <c r="I1" s="26"/>
      <c r="J1" s="26"/>
      <c r="K1" s="26"/>
      <c r="L1" s="26" t="s">
        <v>15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5" t="s">
        <v>6</v>
      </c>
      <c r="Y1" s="25"/>
      <c r="Z1" s="25"/>
      <c r="AA1" s="26" t="s">
        <v>12</v>
      </c>
      <c r="AB1" s="26"/>
      <c r="AC1" s="26"/>
      <c r="AD1" s="26"/>
      <c r="AE1" s="26"/>
      <c r="AF1" s="26"/>
      <c r="AG1" s="26"/>
      <c r="AH1" s="26"/>
      <c r="AI1" s="26"/>
      <c r="AJ1" s="27" t="s">
        <v>27</v>
      </c>
    </row>
    <row r="2" spans="1:36" x14ac:dyDescent="0.3">
      <c r="A2" s="29"/>
      <c r="B2" s="29"/>
      <c r="C2" s="29"/>
      <c r="D2" s="29"/>
      <c r="E2" s="29"/>
      <c r="F2" s="28" t="s">
        <v>13</v>
      </c>
      <c r="G2" s="28"/>
      <c r="H2" s="28"/>
      <c r="I2" s="28" t="s">
        <v>14</v>
      </c>
      <c r="J2" s="28"/>
      <c r="K2" s="28"/>
      <c r="L2" s="28" t="s">
        <v>4</v>
      </c>
      <c r="M2" s="28"/>
      <c r="N2" s="28"/>
      <c r="O2" s="28" t="s">
        <v>11</v>
      </c>
      <c r="P2" s="28"/>
      <c r="Q2" s="28"/>
      <c r="R2" s="28"/>
      <c r="S2" s="28"/>
      <c r="T2" s="28"/>
      <c r="U2" s="28"/>
      <c r="V2" s="28"/>
      <c r="W2" s="28"/>
      <c r="X2" s="25"/>
      <c r="Y2" s="25"/>
      <c r="Z2" s="25"/>
      <c r="AA2" s="28" t="s">
        <v>8</v>
      </c>
      <c r="AB2" s="28"/>
      <c r="AC2" s="28"/>
      <c r="AD2" s="28" t="s">
        <v>9</v>
      </c>
      <c r="AE2" s="28"/>
      <c r="AF2" s="28"/>
      <c r="AG2" s="28" t="s">
        <v>10</v>
      </c>
      <c r="AH2" s="28"/>
      <c r="AI2" s="28"/>
      <c r="AJ2" s="27"/>
    </row>
    <row r="3" spans="1:36" ht="55.2" x14ac:dyDescent="0.3">
      <c r="A3" s="29"/>
      <c r="B3" s="29"/>
      <c r="C3" s="29"/>
      <c r="D3" s="29"/>
      <c r="E3" s="29"/>
      <c r="F3" s="29" t="s">
        <v>29</v>
      </c>
      <c r="G3" s="29" t="s">
        <v>5</v>
      </c>
      <c r="H3" s="29" t="s">
        <v>30</v>
      </c>
      <c r="I3" s="29" t="s">
        <v>29</v>
      </c>
      <c r="J3" s="29" t="s">
        <v>5</v>
      </c>
      <c r="K3" s="29" t="s">
        <v>31</v>
      </c>
      <c r="L3" s="29" t="s">
        <v>29</v>
      </c>
      <c r="M3" s="29" t="s">
        <v>5</v>
      </c>
      <c r="N3" s="29" t="s">
        <v>32</v>
      </c>
      <c r="O3" s="28" t="s">
        <v>29</v>
      </c>
      <c r="P3" s="28"/>
      <c r="Q3" s="28"/>
      <c r="R3" s="28" t="s">
        <v>5</v>
      </c>
      <c r="S3" s="28"/>
      <c r="T3" s="28"/>
      <c r="U3" s="28" t="s">
        <v>32</v>
      </c>
      <c r="V3" s="28"/>
      <c r="W3" s="28"/>
      <c r="X3" s="4" t="s">
        <v>29</v>
      </c>
      <c r="Y3" s="4" t="s">
        <v>5</v>
      </c>
      <c r="Z3" s="4" t="s">
        <v>32</v>
      </c>
      <c r="AA3" s="4" t="s">
        <v>29</v>
      </c>
      <c r="AB3" s="4" t="s">
        <v>5</v>
      </c>
      <c r="AC3" s="4" t="s">
        <v>32</v>
      </c>
      <c r="AD3" s="4" t="s">
        <v>29</v>
      </c>
      <c r="AE3" s="4" t="s">
        <v>5</v>
      </c>
      <c r="AF3" s="4" t="s">
        <v>32</v>
      </c>
      <c r="AG3" s="4" t="s">
        <v>29</v>
      </c>
      <c r="AH3" s="4" t="s">
        <v>5</v>
      </c>
      <c r="AI3" s="4" t="s">
        <v>32</v>
      </c>
      <c r="AJ3" s="27"/>
    </row>
    <row r="4" spans="1:36" ht="69" x14ac:dyDescent="0.3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5" t="s">
        <v>19</v>
      </c>
      <c r="P4" s="5" t="s">
        <v>16</v>
      </c>
      <c r="Q4" s="5" t="s">
        <v>17</v>
      </c>
      <c r="R4" s="5" t="s">
        <v>18</v>
      </c>
      <c r="S4" s="5" t="s">
        <v>16</v>
      </c>
      <c r="T4" s="5" t="s">
        <v>17</v>
      </c>
      <c r="U4" s="5" t="s">
        <v>18</v>
      </c>
      <c r="V4" s="5" t="s">
        <v>16</v>
      </c>
      <c r="W4" s="5" t="s">
        <v>17</v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27"/>
    </row>
    <row r="5" spans="1:36" s="9" customFormat="1" ht="57.6" x14ac:dyDescent="0.25">
      <c r="A5" s="7"/>
      <c r="B5" s="14" t="s">
        <v>42</v>
      </c>
      <c r="C5" s="16" t="s">
        <v>43</v>
      </c>
      <c r="D5" s="14">
        <v>3620</v>
      </c>
      <c r="E5" s="14" t="s">
        <v>39</v>
      </c>
      <c r="F5" s="17">
        <v>1092000</v>
      </c>
      <c r="G5" s="17">
        <v>970001</v>
      </c>
      <c r="H5" s="17">
        <v>2991085</v>
      </c>
      <c r="I5" s="15" t="s">
        <v>40</v>
      </c>
      <c r="J5" s="15" t="s">
        <v>40</v>
      </c>
      <c r="K5" s="15" t="s">
        <v>40</v>
      </c>
      <c r="L5" s="15">
        <v>2000</v>
      </c>
      <c r="M5" s="15">
        <v>2000</v>
      </c>
      <c r="N5" s="17">
        <v>437625</v>
      </c>
      <c r="O5" s="15">
        <v>2</v>
      </c>
      <c r="P5" s="15" t="s">
        <v>40</v>
      </c>
      <c r="Q5" s="15" t="s">
        <v>40</v>
      </c>
      <c r="R5" s="15">
        <v>2</v>
      </c>
      <c r="S5" s="15" t="s">
        <v>40</v>
      </c>
      <c r="T5" s="15" t="s">
        <v>40</v>
      </c>
      <c r="U5" s="15">
        <v>2</v>
      </c>
      <c r="V5" s="15" t="s">
        <v>40</v>
      </c>
      <c r="W5" s="15" t="s">
        <v>40</v>
      </c>
      <c r="X5" s="15" t="s">
        <v>40</v>
      </c>
      <c r="Y5" s="15" t="s">
        <v>40</v>
      </c>
      <c r="Z5" s="15" t="s">
        <v>40</v>
      </c>
      <c r="AA5" s="14" t="s">
        <v>41</v>
      </c>
      <c r="AB5" s="14" t="s">
        <v>41</v>
      </c>
      <c r="AC5" s="14" t="s">
        <v>41</v>
      </c>
      <c r="AD5" s="14" t="s">
        <v>41</v>
      </c>
      <c r="AE5" s="14" t="s">
        <v>41</v>
      </c>
      <c r="AF5" s="14" t="s">
        <v>41</v>
      </c>
      <c r="AG5" s="14" t="s">
        <v>41</v>
      </c>
      <c r="AH5" s="14" t="s">
        <v>41</v>
      </c>
      <c r="AI5" s="14" t="s">
        <v>41</v>
      </c>
      <c r="AJ5" s="10" t="s">
        <v>41</v>
      </c>
    </row>
    <row r="8" spans="1:36" x14ac:dyDescent="0.3">
      <c r="A8" s="23" t="s">
        <v>0</v>
      </c>
      <c r="B8" s="23" t="s">
        <v>20</v>
      </c>
      <c r="C8" s="23" t="s">
        <v>1</v>
      </c>
      <c r="D8" s="23" t="s">
        <v>2</v>
      </c>
      <c r="E8" s="23" t="s">
        <v>3</v>
      </c>
      <c r="F8" s="24" t="s">
        <v>7</v>
      </c>
      <c r="G8" s="24"/>
      <c r="H8" s="24"/>
      <c r="I8" s="24"/>
      <c r="J8" s="24"/>
      <c r="K8" s="24"/>
      <c r="L8" s="24" t="s">
        <v>15</v>
      </c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5" t="s">
        <v>6</v>
      </c>
      <c r="Y8" s="25"/>
      <c r="Z8" s="25"/>
      <c r="AA8" s="26" t="s">
        <v>12</v>
      </c>
      <c r="AB8" s="26"/>
      <c r="AC8" s="26"/>
      <c r="AD8" s="26"/>
      <c r="AE8" s="26"/>
      <c r="AF8" s="26"/>
      <c r="AG8" s="26"/>
      <c r="AH8" s="26"/>
      <c r="AI8" s="26"/>
      <c r="AJ8" s="27" t="s">
        <v>27</v>
      </c>
    </row>
    <row r="9" spans="1:36" x14ac:dyDescent="0.3">
      <c r="A9" s="23"/>
      <c r="B9" s="23"/>
      <c r="C9" s="23"/>
      <c r="D9" s="23"/>
      <c r="E9" s="23"/>
      <c r="F9" s="22" t="s">
        <v>13</v>
      </c>
      <c r="G9" s="22"/>
      <c r="H9" s="22"/>
      <c r="I9" s="22" t="s">
        <v>14</v>
      </c>
      <c r="J9" s="22"/>
      <c r="K9" s="22"/>
      <c r="L9" s="22" t="s">
        <v>4</v>
      </c>
      <c r="M9" s="22"/>
      <c r="N9" s="22"/>
      <c r="O9" s="22" t="s">
        <v>11</v>
      </c>
      <c r="P9" s="22"/>
      <c r="Q9" s="22"/>
      <c r="R9" s="22"/>
      <c r="S9" s="22"/>
      <c r="T9" s="22"/>
      <c r="U9" s="22"/>
      <c r="V9" s="22"/>
      <c r="W9" s="22"/>
      <c r="X9" s="25"/>
      <c r="Y9" s="25"/>
      <c r="Z9" s="25"/>
      <c r="AA9" s="22" t="s">
        <v>8</v>
      </c>
      <c r="AB9" s="22"/>
      <c r="AC9" s="22"/>
      <c r="AD9" s="22" t="s">
        <v>9</v>
      </c>
      <c r="AE9" s="22"/>
      <c r="AF9" s="22"/>
      <c r="AG9" s="22" t="s">
        <v>10</v>
      </c>
      <c r="AH9" s="22"/>
      <c r="AI9" s="22"/>
      <c r="AJ9" s="27"/>
    </row>
    <row r="10" spans="1:36" ht="36" x14ac:dyDescent="0.3">
      <c r="A10" s="23"/>
      <c r="B10" s="23"/>
      <c r="C10" s="23"/>
      <c r="D10" s="23"/>
      <c r="E10" s="23"/>
      <c r="F10" s="23" t="s">
        <v>21</v>
      </c>
      <c r="G10" s="23" t="s">
        <v>23</v>
      </c>
      <c r="H10" s="23" t="s">
        <v>22</v>
      </c>
      <c r="I10" s="23" t="s">
        <v>21</v>
      </c>
      <c r="J10" s="23" t="s">
        <v>23</v>
      </c>
      <c r="K10" s="23" t="s">
        <v>24</v>
      </c>
      <c r="L10" s="23" t="s">
        <v>21</v>
      </c>
      <c r="M10" s="23" t="s">
        <v>5</v>
      </c>
      <c r="N10" s="23" t="s">
        <v>25</v>
      </c>
      <c r="O10" s="22" t="s">
        <v>21</v>
      </c>
      <c r="P10" s="22"/>
      <c r="Q10" s="22"/>
      <c r="R10" s="22" t="s">
        <v>23</v>
      </c>
      <c r="S10" s="22"/>
      <c r="T10" s="22"/>
      <c r="U10" s="22" t="s">
        <v>25</v>
      </c>
      <c r="V10" s="22"/>
      <c r="W10" s="22"/>
      <c r="X10" s="13" t="s">
        <v>26</v>
      </c>
      <c r="Y10" s="13" t="s">
        <v>23</v>
      </c>
      <c r="Z10" s="13" t="s">
        <v>25</v>
      </c>
      <c r="AA10" s="13" t="s">
        <v>21</v>
      </c>
      <c r="AB10" s="13" t="s">
        <v>23</v>
      </c>
      <c r="AC10" s="13" t="s">
        <v>25</v>
      </c>
      <c r="AD10" s="13" t="s">
        <v>21</v>
      </c>
      <c r="AE10" s="13" t="s">
        <v>23</v>
      </c>
      <c r="AF10" s="13" t="s">
        <v>25</v>
      </c>
      <c r="AG10" s="13" t="s">
        <v>21</v>
      </c>
      <c r="AH10" s="13" t="s">
        <v>23</v>
      </c>
      <c r="AI10" s="13" t="s">
        <v>25</v>
      </c>
      <c r="AJ10" s="27"/>
    </row>
    <row r="11" spans="1:36" ht="60" x14ac:dyDescent="0.3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12" t="s">
        <v>19</v>
      </c>
      <c r="P11" s="12" t="s">
        <v>16</v>
      </c>
      <c r="Q11" s="12" t="s">
        <v>17</v>
      </c>
      <c r="R11" s="12" t="s">
        <v>18</v>
      </c>
      <c r="S11" s="12" t="s">
        <v>16</v>
      </c>
      <c r="T11" s="12" t="s">
        <v>17</v>
      </c>
      <c r="U11" s="12" t="s">
        <v>18</v>
      </c>
      <c r="V11" s="12" t="s">
        <v>16</v>
      </c>
      <c r="W11" s="12" t="s">
        <v>17</v>
      </c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27"/>
    </row>
    <row r="12" spans="1:36" s="9" customFormat="1" ht="57.6" x14ac:dyDescent="0.3">
      <c r="A12" s="10">
        <v>1</v>
      </c>
      <c r="B12" s="14" t="s">
        <v>42</v>
      </c>
      <c r="C12" s="11" t="s">
        <v>38</v>
      </c>
      <c r="D12" s="10">
        <v>3620</v>
      </c>
      <c r="E12" s="11" t="s">
        <v>39</v>
      </c>
      <c r="F12" s="10">
        <v>1186400</v>
      </c>
      <c r="G12" s="10">
        <v>850446</v>
      </c>
      <c r="H12" s="10">
        <v>4611734</v>
      </c>
      <c r="I12" s="10" t="s">
        <v>40</v>
      </c>
      <c r="J12" s="10" t="s">
        <v>40</v>
      </c>
      <c r="K12" s="10" t="s">
        <v>40</v>
      </c>
      <c r="L12" s="10">
        <v>5000</v>
      </c>
      <c r="M12" s="10">
        <v>5000</v>
      </c>
      <c r="N12" s="10">
        <v>442625</v>
      </c>
      <c r="O12" s="10">
        <v>5</v>
      </c>
      <c r="P12" s="10" t="s">
        <v>40</v>
      </c>
      <c r="Q12" s="10" t="s">
        <v>40</v>
      </c>
      <c r="R12" s="10">
        <v>5</v>
      </c>
      <c r="S12" s="10" t="s">
        <v>40</v>
      </c>
      <c r="T12" s="10" t="s">
        <v>40</v>
      </c>
      <c r="U12" s="10">
        <v>170.85</v>
      </c>
      <c r="V12" s="10" t="s">
        <v>40</v>
      </c>
      <c r="W12" s="10" t="s">
        <v>40</v>
      </c>
      <c r="X12" s="10" t="s">
        <v>40</v>
      </c>
      <c r="Y12" s="10" t="s">
        <v>40</v>
      </c>
      <c r="Z12" s="10" t="s">
        <v>40</v>
      </c>
      <c r="AA12" s="10" t="s">
        <v>41</v>
      </c>
      <c r="AB12" s="10" t="s">
        <v>41</v>
      </c>
      <c r="AC12" s="10" t="s">
        <v>41</v>
      </c>
      <c r="AD12" s="10" t="s">
        <v>41</v>
      </c>
      <c r="AE12" s="10" t="s">
        <v>41</v>
      </c>
      <c r="AF12" s="10" t="s">
        <v>41</v>
      </c>
      <c r="AG12" s="10" t="s">
        <v>41</v>
      </c>
      <c r="AH12" s="10" t="s">
        <v>41</v>
      </c>
      <c r="AI12" s="10" t="s">
        <v>41</v>
      </c>
      <c r="AJ12" s="10" t="s">
        <v>41</v>
      </c>
    </row>
    <row r="15" spans="1:36" x14ac:dyDescent="0.3">
      <c r="A15" s="23" t="s">
        <v>0</v>
      </c>
      <c r="B15" s="23" t="s">
        <v>20</v>
      </c>
      <c r="C15" s="23" t="s">
        <v>1</v>
      </c>
      <c r="D15" s="23" t="s">
        <v>2</v>
      </c>
      <c r="E15" s="23" t="s">
        <v>3</v>
      </c>
      <c r="F15" s="24" t="s">
        <v>7</v>
      </c>
      <c r="G15" s="24"/>
      <c r="H15" s="24"/>
      <c r="I15" s="24"/>
      <c r="J15" s="24"/>
      <c r="K15" s="24"/>
      <c r="L15" s="24" t="s">
        <v>15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5" t="s">
        <v>6</v>
      </c>
      <c r="Y15" s="25"/>
      <c r="Z15" s="25"/>
      <c r="AA15" s="26" t="s">
        <v>12</v>
      </c>
      <c r="AB15" s="26"/>
      <c r="AC15" s="26"/>
      <c r="AD15" s="26"/>
      <c r="AE15" s="26"/>
      <c r="AF15" s="26"/>
      <c r="AG15" s="26"/>
      <c r="AH15" s="26"/>
      <c r="AI15" s="26"/>
      <c r="AJ15" s="27" t="s">
        <v>27</v>
      </c>
    </row>
    <row r="16" spans="1:36" x14ac:dyDescent="0.3">
      <c r="A16" s="23"/>
      <c r="B16" s="23"/>
      <c r="C16" s="23"/>
      <c r="D16" s="23"/>
      <c r="E16" s="23"/>
      <c r="F16" s="22" t="s">
        <v>48</v>
      </c>
      <c r="G16" s="22"/>
      <c r="H16" s="22"/>
      <c r="I16" s="22" t="s">
        <v>14</v>
      </c>
      <c r="J16" s="22"/>
      <c r="K16" s="22"/>
      <c r="L16" s="22" t="s">
        <v>4</v>
      </c>
      <c r="M16" s="22"/>
      <c r="N16" s="22"/>
      <c r="O16" s="22" t="s">
        <v>11</v>
      </c>
      <c r="P16" s="22"/>
      <c r="Q16" s="22"/>
      <c r="R16" s="22"/>
      <c r="S16" s="22"/>
      <c r="T16" s="22"/>
      <c r="U16" s="22"/>
      <c r="V16" s="22"/>
      <c r="W16" s="22"/>
      <c r="X16" s="25"/>
      <c r="Y16" s="25"/>
      <c r="Z16" s="25"/>
      <c r="AA16" s="22" t="s">
        <v>8</v>
      </c>
      <c r="AB16" s="22"/>
      <c r="AC16" s="22"/>
      <c r="AD16" s="22" t="s">
        <v>9</v>
      </c>
      <c r="AE16" s="22"/>
      <c r="AF16" s="22"/>
      <c r="AG16" s="22" t="s">
        <v>10</v>
      </c>
      <c r="AH16" s="22"/>
      <c r="AI16" s="22"/>
      <c r="AJ16" s="27"/>
    </row>
    <row r="17" spans="1:36" ht="36" x14ac:dyDescent="0.3">
      <c r="A17" s="23"/>
      <c r="B17" s="23"/>
      <c r="C17" s="23"/>
      <c r="D17" s="23"/>
      <c r="E17" s="23"/>
      <c r="F17" s="23" t="s">
        <v>44</v>
      </c>
      <c r="G17" s="23" t="s">
        <v>45</v>
      </c>
      <c r="H17" s="23" t="s">
        <v>49</v>
      </c>
      <c r="I17" s="23" t="s">
        <v>44</v>
      </c>
      <c r="J17" s="23" t="s">
        <v>45</v>
      </c>
      <c r="K17" s="23" t="s">
        <v>24</v>
      </c>
      <c r="L17" s="23" t="s">
        <v>44</v>
      </c>
      <c r="M17" s="23" t="s">
        <v>45</v>
      </c>
      <c r="N17" s="23" t="s">
        <v>47</v>
      </c>
      <c r="O17" s="22" t="s">
        <v>44</v>
      </c>
      <c r="P17" s="22"/>
      <c r="Q17" s="22"/>
      <c r="R17" s="22" t="s">
        <v>45</v>
      </c>
      <c r="S17" s="22"/>
      <c r="T17" s="22"/>
      <c r="U17" s="22" t="s">
        <v>47</v>
      </c>
      <c r="V17" s="22"/>
      <c r="W17" s="22"/>
      <c r="X17" s="13" t="s">
        <v>46</v>
      </c>
      <c r="Y17" s="13" t="s">
        <v>45</v>
      </c>
      <c r="Z17" s="13" t="s">
        <v>47</v>
      </c>
      <c r="AA17" s="13" t="s">
        <v>44</v>
      </c>
      <c r="AB17" s="13" t="s">
        <v>45</v>
      </c>
      <c r="AC17" s="13" t="s">
        <v>47</v>
      </c>
      <c r="AD17" s="13" t="s">
        <v>44</v>
      </c>
      <c r="AE17" s="13" t="s">
        <v>45</v>
      </c>
      <c r="AF17" s="13" t="s">
        <v>47</v>
      </c>
      <c r="AG17" s="13" t="s">
        <v>44</v>
      </c>
      <c r="AH17" s="13" t="s">
        <v>45</v>
      </c>
      <c r="AI17" s="13" t="s">
        <v>47</v>
      </c>
      <c r="AJ17" s="27"/>
    </row>
    <row r="18" spans="1:36" ht="76.2" customHeight="1" x14ac:dyDescent="0.3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12" t="s">
        <v>19</v>
      </c>
      <c r="P18" s="12" t="s">
        <v>16</v>
      </c>
      <c r="Q18" s="12" t="s">
        <v>17</v>
      </c>
      <c r="R18" s="12" t="s">
        <v>18</v>
      </c>
      <c r="S18" s="12" t="s">
        <v>16</v>
      </c>
      <c r="T18" s="12" t="s">
        <v>17</v>
      </c>
      <c r="U18" s="12" t="s">
        <v>18</v>
      </c>
      <c r="V18" s="12" t="s">
        <v>16</v>
      </c>
      <c r="W18" s="12" t="s">
        <v>17</v>
      </c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27"/>
    </row>
    <row r="19" spans="1:36" s="9" customFormat="1" ht="85.2" customHeight="1" x14ac:dyDescent="0.3">
      <c r="A19" s="10">
        <v>1</v>
      </c>
      <c r="B19" s="14" t="s">
        <v>42</v>
      </c>
      <c r="C19" s="11" t="s">
        <v>38</v>
      </c>
      <c r="D19" s="10">
        <v>3620</v>
      </c>
      <c r="E19" s="11" t="s">
        <v>39</v>
      </c>
      <c r="F19" s="10">
        <v>777600</v>
      </c>
      <c r="G19" s="10">
        <v>442812</v>
      </c>
      <c r="H19" s="10">
        <v>1468824</v>
      </c>
      <c r="I19" s="10" t="s">
        <v>40</v>
      </c>
      <c r="J19" s="10" t="s">
        <v>40</v>
      </c>
      <c r="K19" s="10" t="s">
        <v>40</v>
      </c>
      <c r="L19" s="10">
        <v>5000</v>
      </c>
      <c r="M19" s="10">
        <v>5190</v>
      </c>
      <c r="N19" s="10">
        <f>N12+M19</f>
        <v>447815</v>
      </c>
      <c r="O19" s="10">
        <v>5</v>
      </c>
      <c r="P19" s="10" t="s">
        <v>40</v>
      </c>
      <c r="Q19" s="10" t="s">
        <v>40</v>
      </c>
      <c r="R19" s="10">
        <v>7.5</v>
      </c>
      <c r="S19" s="10" t="s">
        <v>40</v>
      </c>
      <c r="T19" s="10" t="s">
        <v>40</v>
      </c>
      <c r="U19" s="10">
        <v>170.85</v>
      </c>
      <c r="V19" s="10" t="s">
        <v>40</v>
      </c>
      <c r="W19" s="10" t="s">
        <v>40</v>
      </c>
      <c r="X19" s="10" t="s">
        <v>40</v>
      </c>
      <c r="Y19" s="10" t="s">
        <v>40</v>
      </c>
      <c r="Z19" s="10" t="s">
        <v>40</v>
      </c>
      <c r="AA19" s="10" t="s">
        <v>41</v>
      </c>
      <c r="AB19" s="10" t="s">
        <v>41</v>
      </c>
      <c r="AC19" s="10" t="s">
        <v>41</v>
      </c>
      <c r="AD19" s="10" t="s">
        <v>41</v>
      </c>
      <c r="AE19" s="10" t="s">
        <v>41</v>
      </c>
      <c r="AF19" s="10" t="s">
        <v>41</v>
      </c>
      <c r="AG19" s="10" t="s">
        <v>41</v>
      </c>
      <c r="AH19" s="10" t="s">
        <v>41</v>
      </c>
      <c r="AI19" s="10" t="s">
        <v>41</v>
      </c>
      <c r="AJ19" s="11" t="s">
        <v>50</v>
      </c>
    </row>
    <row r="21" spans="1:36" x14ac:dyDescent="0.3">
      <c r="F21">
        <v>388800</v>
      </c>
      <c r="G21" s="31">
        <v>302598.45</v>
      </c>
      <c r="H21" s="30">
        <f>G21/F21</f>
        <v>0.77828819444444453</v>
      </c>
    </row>
    <row r="22" spans="1:36" x14ac:dyDescent="0.3">
      <c r="F22">
        <v>388800</v>
      </c>
      <c r="G22" s="32">
        <v>140214</v>
      </c>
      <c r="H22" s="30">
        <f>G22/F22</f>
        <v>0.36063271604938274</v>
      </c>
    </row>
  </sheetData>
  <mergeCells count="87">
    <mergeCell ref="AJ1:AJ4"/>
    <mergeCell ref="F3:F4"/>
    <mergeCell ref="G3:G4"/>
    <mergeCell ref="H3:H4"/>
    <mergeCell ref="I3:I4"/>
    <mergeCell ref="L1:W1"/>
    <mergeCell ref="X1:Z2"/>
    <mergeCell ref="AA1:AI1"/>
    <mergeCell ref="F2:H2"/>
    <mergeCell ref="I2:K2"/>
    <mergeCell ref="L2:N2"/>
    <mergeCell ref="O2:W2"/>
    <mergeCell ref="AA2:AC2"/>
    <mergeCell ref="AD2:AF2"/>
    <mergeCell ref="AG2:AI2"/>
    <mergeCell ref="F1:K1"/>
    <mergeCell ref="A1:A4"/>
    <mergeCell ref="B1:B4"/>
    <mergeCell ref="C1:C4"/>
    <mergeCell ref="D1:D4"/>
    <mergeCell ref="E1:E4"/>
    <mergeCell ref="R3:T3"/>
    <mergeCell ref="U3:W3"/>
    <mergeCell ref="J3:J4"/>
    <mergeCell ref="K3:K4"/>
    <mergeCell ref="L3:L4"/>
    <mergeCell ref="M3:M4"/>
    <mergeCell ref="N3:N4"/>
    <mergeCell ref="O3:Q3"/>
    <mergeCell ref="A8:A11"/>
    <mergeCell ref="B8:B11"/>
    <mergeCell ref="C8:C11"/>
    <mergeCell ref="D8:D11"/>
    <mergeCell ref="E8:E11"/>
    <mergeCell ref="X8:Z9"/>
    <mergeCell ref="AA8:AI8"/>
    <mergeCell ref="AJ8:AJ11"/>
    <mergeCell ref="F9:H9"/>
    <mergeCell ref="I9:K9"/>
    <mergeCell ref="L9:N9"/>
    <mergeCell ref="O9:W9"/>
    <mergeCell ref="AA9:AC9"/>
    <mergeCell ref="AD9:AF9"/>
    <mergeCell ref="AG9:AI9"/>
    <mergeCell ref="F8:K8"/>
    <mergeCell ref="L8:W8"/>
    <mergeCell ref="U10:W10"/>
    <mergeCell ref="F10:F11"/>
    <mergeCell ref="G10:G11"/>
    <mergeCell ref="H10:H11"/>
    <mergeCell ref="N10:N11"/>
    <mergeCell ref="O10:Q10"/>
    <mergeCell ref="R10:T10"/>
    <mergeCell ref="I10:I11"/>
    <mergeCell ref="J10:J11"/>
    <mergeCell ref="K10:K11"/>
    <mergeCell ref="L10:L11"/>
    <mergeCell ref="M10:M11"/>
    <mergeCell ref="A15:A18"/>
    <mergeCell ref="B15:B18"/>
    <mergeCell ref="C15:C18"/>
    <mergeCell ref="D15:D18"/>
    <mergeCell ref="E15:E18"/>
    <mergeCell ref="F15:K15"/>
    <mergeCell ref="L15:W15"/>
    <mergeCell ref="X15:Z16"/>
    <mergeCell ref="AA15:AI15"/>
    <mergeCell ref="AJ15:AJ18"/>
    <mergeCell ref="F16:H16"/>
    <mergeCell ref="I16:K16"/>
    <mergeCell ref="L16:N16"/>
    <mergeCell ref="O16:W16"/>
    <mergeCell ref="AA16:AC16"/>
    <mergeCell ref="AD16:AF16"/>
    <mergeCell ref="AG16:AI16"/>
    <mergeCell ref="F17:F18"/>
    <mergeCell ref="G17:G18"/>
    <mergeCell ref="H17:H18"/>
    <mergeCell ref="I17:I18"/>
    <mergeCell ref="O17:Q17"/>
    <mergeCell ref="R17:T17"/>
    <mergeCell ref="U17:W17"/>
    <mergeCell ref="J17:J18"/>
    <mergeCell ref="K17:K18"/>
    <mergeCell ref="L17:L18"/>
    <mergeCell ref="M17:M18"/>
    <mergeCell ref="N17:N18"/>
  </mergeCells>
  <conditionalFormatting sqref="B5">
    <cfRule type="duplicateValues" dxfId="4" priority="5"/>
  </conditionalFormatting>
  <conditionalFormatting sqref="B8:B11">
    <cfRule type="duplicateValues" dxfId="3" priority="6"/>
  </conditionalFormatting>
  <conditionalFormatting sqref="B12">
    <cfRule type="duplicateValues" dxfId="2" priority="3"/>
  </conditionalFormatting>
  <conditionalFormatting sqref="B15:B18">
    <cfRule type="duplicateValues" dxfId="1" priority="2"/>
  </conditionalFormatting>
  <conditionalFormatting sqref="B19">
    <cfRule type="duplicateValues" dxfId="0" priority="1"/>
  </conditionalFormatting>
  <pageMargins left="0.7" right="0.7" top="0.75" bottom="0.75" header="0.3" footer="0.3"/>
  <pageSetup paperSize="9" orientation="portrait" r:id="rId1"/>
  <headerFooter>
    <oddFooter>&amp;C&amp;1#&amp;"Calibri"&amp;6&amp;KC0C0C0Sensitivity: Public (C4)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PMCP sheet</vt:lpstr>
      <vt:lpstr>Sheet1</vt:lpstr>
      <vt:lpstr>'PMCP sheet'!Print_Area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2023-05-16T05:22:32Z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71a9a9-b7c0-41f4-922f-92f912ec01fe_Enabled">
    <vt:lpwstr>true</vt:lpwstr>
  </property>
  <property fmtid="{D5CDD505-2E9C-101B-9397-08002B2CF9AE}" pid="3" name="MSIP_Label_cb71a9a9-b7c0-41f4-922f-92f912ec01fe_SetDate">
    <vt:lpwstr>2022-09-17T06:55:17Z</vt:lpwstr>
  </property>
  <property fmtid="{D5CDD505-2E9C-101B-9397-08002B2CF9AE}" pid="4" name="MSIP_Label_cb71a9a9-b7c0-41f4-922f-92f912ec01fe_Method">
    <vt:lpwstr>Privileged</vt:lpwstr>
  </property>
  <property fmtid="{D5CDD505-2E9C-101B-9397-08002B2CF9AE}" pid="5" name="MSIP_Label_cb71a9a9-b7c0-41f4-922f-92f912ec01fe_Name">
    <vt:lpwstr>Public (C4)</vt:lpwstr>
  </property>
  <property fmtid="{D5CDD505-2E9C-101B-9397-08002B2CF9AE}" pid="6" name="MSIP_Label_cb71a9a9-b7c0-41f4-922f-92f912ec01fe_SiteId">
    <vt:lpwstr>4273e6e9-aed1-40ab-83a3-85e0d43de705</vt:lpwstr>
  </property>
  <property fmtid="{D5CDD505-2E9C-101B-9397-08002B2CF9AE}" pid="7" name="MSIP_Label_cb71a9a9-b7c0-41f4-922f-92f912ec01fe_ActionId">
    <vt:lpwstr>d00d0c71-dbcf-4a0b-8585-484d8a582cc9</vt:lpwstr>
  </property>
  <property fmtid="{D5CDD505-2E9C-101B-9397-08002B2CF9AE}" pid="8" name="MSIP_Label_cb71a9a9-b7c0-41f4-922f-92f912ec01fe_ContentBits">
    <vt:lpwstr>2</vt:lpwstr>
  </property>
</Properties>
</file>