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shboard Rev 2" sheetId="1" state="visible" r:id="rId3"/>
    <sheet name="Data" sheetId="2" state="visible" r:id="rId4"/>
    <sheet name="Recognitions" sheetId="3" state="visible" r:id="rId5"/>
    <sheet name="Error Tracker" sheetId="4" state="visible" r:id="rId6"/>
    <sheet name="Production" sheetId="5" state="visible" r:id="rId7"/>
    <sheet name="OTIF" sheetId="6" state="visible" r:id="rId8"/>
  </sheets>
  <definedNames>
    <definedName function="false" hidden="false" localSheetId="0" name="_xlnm.Print_Area" vbProcedure="false">'Dashboard Rev 2'!$A$1:$R$43</definedName>
    <definedName function="false" hidden="false" name="Boxing" vbProcedure="false">Production!$B$3:$B$1048576</definedName>
    <definedName function="false" hidden="false" name="data" vbProcedure="false">Data!$B$1:$ND$18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5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Q1, Q2, Q3, Q4</t>
        </r>
      </text>
    </comment>
    <comment ref="B10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  </r>
      </text>
    </comment>
    <comment ref="B11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  </r>
      </text>
    </comment>
    <comment ref="AK11" authorId="0">
      <text>
        <r>
          <rPr>
            <sz val="10"/>
            <rFont val="Arial"/>
            <family val="2"/>
          </rPr>
          <t xml:space="preserve">Worley, Jordan:
</t>
        </r>
        <r>
          <rPr>
            <sz val="9"/>
            <color rgb="FF000000"/>
            <rFont val="Tahoma"/>
            <family val="2"/>
            <charset val="1"/>
          </rPr>
          <t xml:space="preserve">10 day
</t>
        </r>
      </text>
    </comment>
    <comment ref="AS5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  </r>
      </text>
    </comment>
    <comment ref="AS6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  </r>
      </text>
    </comment>
    <comment ref="AS10" authorId="0">
      <text>
        <r>
          <rPr>
            <sz val="10"/>
            <rFont val="Arial"/>
            <family val="2"/>
          </rPr>
          <t xml:space="preserve">Worley, Jordan:
</t>
        </r>
        <r>
          <rPr>
            <sz val="9"/>
            <color rgb="FF000000"/>
            <rFont val="Tahoma"/>
            <family val="2"/>
            <charset val="1"/>
          </rPr>
          <t xml:space="preserve">New tracking</t>
        </r>
      </text>
    </comment>
    <comment ref="AS11" authorId="0">
      <text>
        <r>
          <rPr>
            <sz val="10"/>
            <rFont val="Arial"/>
            <family val="2"/>
          </rPr>
          <t xml:space="preserve">Worley, Jordan:
</t>
        </r>
        <r>
          <rPr>
            <sz val="9"/>
            <color rgb="FF000000"/>
            <rFont val="Tahoma"/>
            <family val="2"/>
            <charset val="1"/>
          </rPr>
          <t xml:space="preserve">New Tracking
</t>
        </r>
      </text>
    </comment>
    <comment ref="AZ5" authorId="0">
      <text>
        <r>
          <rPr>
            <sz val="10"/>
            <rFont val="Arial"/>
            <family val="2"/>
          </rPr>
          <t xml:space="preserve">Worley, Jordan:
</t>
        </r>
        <r>
          <rPr>
            <sz val="9"/>
            <color rgb="FF000000"/>
            <rFont val="Tahoma"/>
            <family val="2"/>
            <charset val="1"/>
          </rPr>
          <t xml:space="preserve">Signage for raw material</t>
        </r>
      </text>
    </comment>
    <comment ref="AZ6" authorId="0">
      <text>
        <r>
          <rPr>
            <sz val="10"/>
            <rFont val="Arial"/>
            <family val="2"/>
          </rPr>
          <t xml:space="preserve">Worley, Jordan:
</t>
        </r>
        <r>
          <rPr>
            <sz val="9"/>
            <color rgb="FF000000"/>
            <rFont val="Tahoma"/>
            <family val="2"/>
            <charset val="1"/>
          </rPr>
          <t xml:space="preserve">Unused IT equipment needs to be returned
</t>
        </r>
      </text>
    </comment>
    <comment ref="BA3" authorId="0">
      <text>
        <r>
          <rPr>
            <sz val="10"/>
            <rFont val="Arial"/>
            <family val="2"/>
          </rPr>
          <t xml:space="preserve">Worley, Jordan:
</t>
        </r>
        <r>
          <rPr>
            <sz val="9"/>
            <color rgb="FF000000"/>
            <rFont val="Tahoma"/>
            <family val="2"/>
            <charset val="1"/>
          </rPr>
          <t xml:space="preserve">Face shield broken in mop closet</t>
        </r>
      </text>
    </comment>
    <comment ref="BA5" authorId="0">
      <text>
        <r>
          <rPr>
            <sz val="10"/>
            <rFont val="Arial"/>
            <family val="2"/>
          </rPr>
          <t xml:space="preserve">Worley, Jordan:
</t>
        </r>
        <r>
          <rPr>
            <sz val="9"/>
            <color rgb="FF000000"/>
            <rFont val="Tahoma"/>
            <family val="2"/>
            <charset val="1"/>
          </rPr>
          <t xml:space="preserve">tools left out, hand wrapper, paper towels
</t>
        </r>
      </text>
    </comment>
    <comment ref="BG5" authorId="0">
      <text>
        <r>
          <rPr>
            <sz val="10"/>
            <rFont val="Arial"/>
            <family val="2"/>
          </rPr>
          <t xml:space="preserve">Worley, Jordan:
</t>
        </r>
        <r>
          <rPr>
            <sz val="9"/>
            <color rgb="FF000000"/>
            <rFont val="Tahoma"/>
            <family val="2"/>
            <charset val="1"/>
          </rPr>
          <t xml:space="preserve">Cleaning supplies unorganized</t>
        </r>
      </text>
    </comment>
    <comment ref="BG6" authorId="0">
      <text>
        <r>
          <rPr>
            <sz val="10"/>
            <rFont val="Arial"/>
            <family val="2"/>
          </rPr>
          <t xml:space="preserve">Worley, Jordan:
</t>
        </r>
        <r>
          <rPr>
            <sz val="9"/>
            <color rgb="FF000000"/>
            <rFont val="Tahoma"/>
            <family val="2"/>
            <charset val="1"/>
          </rPr>
          <t xml:space="preserve">Misc items on cabinents/desk
</t>
        </r>
      </text>
    </comment>
    <comment ref="BH5" authorId="0">
      <text>
        <r>
          <rPr>
            <sz val="10"/>
            <rFont val="Arial"/>
            <family val="2"/>
          </rPr>
          <t xml:space="preserve">Worley, Jordan:
</t>
        </r>
        <r>
          <rPr>
            <sz val="9"/>
            <color rgb="FF000000"/>
            <rFont val="Tahoma"/>
            <family val="2"/>
            <charset val="1"/>
          </rPr>
          <t xml:space="preserve">Bins need a home or designated area when not in use or in use
</t>
        </r>
      </text>
    </comment>
    <comment ref="CL7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Changed to count</t>
        </r>
      </text>
    </comment>
  </commentList>
</comments>
</file>

<file path=xl/sharedStrings.xml><?xml version="1.0" encoding="utf-8"?>
<sst xmlns="http://schemas.openxmlformats.org/spreadsheetml/2006/main" count="318" uniqueCount="166">
  <si>
    <t xml:space="preserve">Date</t>
  </si>
  <si>
    <t xml:space="preserve">Safety</t>
  </si>
  <si>
    <t xml:space="preserve">Days Without Incident</t>
  </si>
  <si>
    <t xml:space="preserve">Haz ID's</t>
  </si>
  <si>
    <t xml:space="preserve">Safety Gemba Walk</t>
  </si>
  <si>
    <t xml:space="preserve">7S (Zone 26)</t>
  </si>
  <si>
    <t xml:space="preserve">7S (Zone 51)</t>
  </si>
  <si>
    <t xml:space="preserve">Goal: 100</t>
  </si>
  <si>
    <t xml:space="preserve">Goal: 3 per week</t>
  </si>
  <si>
    <t xml:space="preserve">Goal: 2 per Month</t>
  </si>
  <si>
    <t xml:space="preserve">Goal: Q2 2.4</t>
  </si>
  <si>
    <t xml:space="preserve">Comments</t>
  </si>
  <si>
    <t xml:space="preserve">Quality</t>
  </si>
  <si>
    <t xml:space="preserve">Operations</t>
  </si>
  <si>
    <t xml:space="preserve">Errors</t>
  </si>
  <si>
    <t xml:space="preserve">PCD Returns</t>
  </si>
  <si>
    <t xml:space="preserve">Jobs on Hold</t>
  </si>
  <si>
    <t xml:space="preserve">Productivity</t>
  </si>
  <si>
    <t xml:space="preserve">OTIF</t>
  </si>
  <si>
    <t xml:space="preserve">Huddles</t>
  </si>
  <si>
    <t xml:space="preserve">Truck Fill</t>
  </si>
  <si>
    <t xml:space="preserve">Goal: 0</t>
  </si>
  <si>
    <t xml:space="preserve">Goal: 95%</t>
  </si>
  <si>
    <t xml:space="preserve">Goal: 98%</t>
  </si>
  <si>
    <t xml:space="preserve">Goal: 4</t>
  </si>
  <si>
    <t xml:space="preserve">Goal: 77%</t>
  </si>
  <si>
    <t xml:space="preserve">Sandy jobs flagged for Ft Worth</t>
  </si>
  <si>
    <t xml:space="preserve">People</t>
  </si>
  <si>
    <t xml:space="preserve">PPI</t>
  </si>
  <si>
    <t xml:space="preserve">Recognitions</t>
  </si>
  <si>
    <t xml:space="preserve">Master Control Compliance</t>
  </si>
  <si>
    <t xml:space="preserve">Cost Savings</t>
  </si>
  <si>
    <t xml:space="preserve">Rever's</t>
  </si>
  <si>
    <t xml:space="preserve">Project's</t>
  </si>
  <si>
    <t xml:space="preserve">Goal: &gt;$1.00</t>
  </si>
  <si>
    <t xml:space="preserve">Goal: 1 per week</t>
  </si>
  <si>
    <t xml:space="preserve">Goal: 1 per month</t>
  </si>
  <si>
    <t xml:space="preserve">A shift team for holding down the fort yesterday!</t>
  </si>
  <si>
    <t xml:space="preserve">Telescoping boxes, Cones, Non IRR jobs, Product scanning, extra dock</t>
  </si>
  <si>
    <t xml:space="preserve">Announcements</t>
  </si>
  <si>
    <t xml:space="preserve">Incidents or near misses need to be escalated immediately</t>
  </si>
  <si>
    <t xml:space="preserve">Hawaiian haystack potluck today at 12pm</t>
  </si>
  <si>
    <t xml:space="preserve">Snow cones tomorrow from Hola BRG!</t>
  </si>
  <si>
    <t xml:space="preserve">Tacos next week from the company for hitting Q2 goal</t>
  </si>
  <si>
    <t xml:space="preserve">Chick Fil A the week after for hitting goal</t>
  </si>
  <si>
    <t xml:space="preserve">Days without Incident</t>
  </si>
  <si>
    <t xml:space="preserve">N/A</t>
  </si>
  <si>
    <t xml:space="preserve">OTIF %</t>
  </si>
  <si>
    <t xml:space="preserve">Truck Fill %</t>
  </si>
  <si>
    <t xml:space="preserve">d</t>
  </si>
  <si>
    <t xml:space="preserve">MC Compliance</t>
  </si>
  <si>
    <t xml:space="preserve">Aging jobs</t>
  </si>
  <si>
    <t xml:space="preserve">Errors count</t>
  </si>
  <si>
    <t xml:space="preserve">1. Recognition</t>
  </si>
  <si>
    <t xml:space="preserve">2. how many Gembas performed</t>
  </si>
  <si>
    <t xml:space="preserve">3. How may days from last boxing area work injuries</t>
  </si>
  <si>
    <t xml:space="preserve">4. Who has PTO when</t>
  </si>
  <si>
    <t xml:space="preserve">5. Jobs on hold</t>
  </si>
  <si>
    <t xml:space="preserve">6. Truck schedules/shipments</t>
  </si>
  <si>
    <t xml:space="preserve">First</t>
  </si>
  <si>
    <t xml:space="preserve">Last</t>
  </si>
  <si>
    <t xml:space="preserve">Recognition</t>
  </si>
  <si>
    <t xml:space="preserve">Trevor</t>
  </si>
  <si>
    <t xml:space="preserve">Nyman</t>
  </si>
  <si>
    <t xml:space="preserve">Helping to keep both areas clean and organized</t>
  </si>
  <si>
    <t xml:space="preserve">Thomas</t>
  </si>
  <si>
    <t xml:space="preserve">Stewart</t>
  </si>
  <si>
    <t xml:space="preserve">5 years of service</t>
  </si>
  <si>
    <t xml:space="preserve">Delfino</t>
  </si>
  <si>
    <t xml:space="preserve">Torres</t>
  </si>
  <si>
    <t xml:space="preserve">Always staying on task and ensuring product is flowing</t>
  </si>
  <si>
    <t xml:space="preserve">Holding down the fort upstairs</t>
  </si>
  <si>
    <t xml:space="preserve">Weekend</t>
  </si>
  <si>
    <t xml:space="preserve">Staying operational with leadership out</t>
  </si>
  <si>
    <t xml:space="preserve">Shift</t>
  </si>
  <si>
    <t xml:space="preserve">Lot</t>
  </si>
  <si>
    <t xml:space="preserve">Error</t>
  </si>
  <si>
    <t xml:space="preserve">B</t>
  </si>
  <si>
    <t xml:space="preserve">.02 boxes used when .03 were required</t>
  </si>
  <si>
    <t xml:space="preserve">Pallet loaded on truck without being scanned</t>
  </si>
  <si>
    <t xml:space="preserve">A</t>
  </si>
  <si>
    <t xml:space="preserve">GSK sent to Fort Worth</t>
  </si>
  <si>
    <t xml:space="preserve">Engineering job sent to Fort Worth</t>
  </si>
  <si>
    <t xml:space="preserve">Job boxed in wrong box</t>
  </si>
  <si>
    <t xml:space="preserve">Missing handling labels</t>
  </si>
  <si>
    <t xml:space="preserve">Jonathen</t>
  </si>
  <si>
    <t xml:space="preserve">Chen</t>
  </si>
  <si>
    <t xml:space="preserve">Label verification placed in wrong PCD</t>
  </si>
  <si>
    <t xml:space="preserve">EKD518734</t>
  </si>
  <si>
    <t xml:space="preserve">Assembly</t>
  </si>
  <si>
    <t xml:space="preserve">Boxing</t>
  </si>
  <si>
    <t xml:space="preserve">Production</t>
  </si>
  <si>
    <t xml:space="preserve">Jobs Built</t>
  </si>
  <si>
    <t xml:space="preserve">Jobs Boxed</t>
  </si>
  <si>
    <t xml:space="preserve">Boxed?</t>
  </si>
  <si>
    <t xml:space="preserve">Box Size</t>
  </si>
  <si>
    <t xml:space="preserve">Box QTY</t>
  </si>
  <si>
    <t xml:space="preserve">Item</t>
  </si>
  <si>
    <t xml:space="preserve">Job</t>
  </si>
  <si>
    <t xml:space="preserve">QTY</t>
  </si>
  <si>
    <t xml:space="preserve">Boxed</t>
  </si>
  <si>
    <t xml:space="preserve">Shipped</t>
  </si>
  <si>
    <t xml:space="preserve">SH50027.12</t>
  </si>
  <si>
    <t xml:space="preserve">SH3B8041.01.10</t>
  </si>
  <si>
    <t xml:space="preserve">EKF522514</t>
  </si>
  <si>
    <t xml:space="preserve">Not Shipped On Time</t>
  </si>
  <si>
    <t xml:space="preserve">Shipped On Time</t>
  </si>
  <si>
    <t xml:space="preserve">Total Boxed</t>
  </si>
  <si>
    <t xml:space="preserve">SH50027.03</t>
  </si>
  <si>
    <t xml:space="preserve">SH3B16010.02</t>
  </si>
  <si>
    <t xml:space="preserve">EKF524838</t>
  </si>
  <si>
    <t xml:space="preserve">PL3B0364.01</t>
  </si>
  <si>
    <t xml:space="preserve">EKF523123</t>
  </si>
  <si>
    <t xml:space="preserve">SH3B18843.01</t>
  </si>
  <si>
    <t xml:space="preserve">EKF525923</t>
  </si>
  <si>
    <t xml:space="preserve">SH30673.02</t>
  </si>
  <si>
    <t xml:space="preserve">EKF527409</t>
  </si>
  <si>
    <t xml:space="preserve">SH50027.02</t>
  </si>
  <si>
    <t xml:space="preserve">SH3B16647.01</t>
  </si>
  <si>
    <t xml:space="preserve">EKF524584</t>
  </si>
  <si>
    <t xml:space="preserve">SUT19406</t>
  </si>
  <si>
    <t xml:space="preserve">EKF523122</t>
  </si>
  <si>
    <t xml:space="preserve">SH3B13088.01</t>
  </si>
  <si>
    <t xml:space="preserve">EKF525249</t>
  </si>
  <si>
    <t xml:space="preserve">SH50009.27</t>
  </si>
  <si>
    <t xml:space="preserve">SUT10761</t>
  </si>
  <si>
    <t xml:space="preserve">EKF522521</t>
  </si>
  <si>
    <t xml:space="preserve">EKF523121</t>
  </si>
  <si>
    <t xml:space="preserve">SH3B11419.04</t>
  </si>
  <si>
    <t xml:space="preserve">EKF523403</t>
  </si>
  <si>
    <t xml:space="preserve">SH3B7976.01</t>
  </si>
  <si>
    <t xml:space="preserve">EKF518403</t>
  </si>
  <si>
    <t xml:space="preserve">PL30009.11</t>
  </si>
  <si>
    <t xml:space="preserve">EKF526653</t>
  </si>
  <si>
    <t xml:space="preserve">SH3B14501.03.10</t>
  </si>
  <si>
    <t xml:space="preserve">EKF522026</t>
  </si>
  <si>
    <t xml:space="preserve">SH50009.28</t>
  </si>
  <si>
    <t xml:space="preserve">SH3B17551.01</t>
  </si>
  <si>
    <t xml:space="preserve">EKF519576</t>
  </si>
  <si>
    <t xml:space="preserve">SH3B7410.01</t>
  </si>
  <si>
    <t xml:space="preserve">EKF523208</t>
  </si>
  <si>
    <t xml:space="preserve">SH3B1377.02</t>
  </si>
  <si>
    <t xml:space="preserve">EKF519473</t>
  </si>
  <si>
    <t xml:space="preserve">SH31301.02</t>
  </si>
  <si>
    <t xml:space="preserve">EKF526660</t>
  </si>
  <si>
    <t xml:space="preserve">SH3B8188.02.10</t>
  </si>
  <si>
    <t xml:space="preserve">EKF521512</t>
  </si>
  <si>
    <t xml:space="preserve">SH3B10676.01</t>
  </si>
  <si>
    <t xml:space="preserve">EKF509485</t>
  </si>
  <si>
    <t xml:space="preserve">SH3B19723.01</t>
  </si>
  <si>
    <t xml:space="preserve">EKF522689</t>
  </si>
  <si>
    <t xml:space="preserve">SH3B22674.01</t>
  </si>
  <si>
    <t xml:space="preserve">EKF519602</t>
  </si>
  <si>
    <t xml:space="preserve">SH50009.26</t>
  </si>
  <si>
    <t xml:space="preserve">SH3B11226.01</t>
  </si>
  <si>
    <t xml:space="preserve">EKF519438</t>
  </si>
  <si>
    <t xml:space="preserve">SUT12654</t>
  </si>
  <si>
    <t xml:space="preserve">EKF524572</t>
  </si>
  <si>
    <t xml:space="preserve">SUT11158</t>
  </si>
  <si>
    <t xml:space="preserve">EKF524824</t>
  </si>
  <si>
    <t xml:space="preserve">SV50136.03</t>
  </si>
  <si>
    <t xml:space="preserve">EKF525910</t>
  </si>
  <si>
    <t xml:space="preserve">LT3B0126.02</t>
  </si>
  <si>
    <t xml:space="preserve">EKF525224</t>
  </si>
  <si>
    <t xml:space="preserve">SH31192.01</t>
  </si>
  <si>
    <t xml:space="preserve">EKF526853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</si>
</sst>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409]d\-mmm;@"/>
    <numFmt numFmtId="166" formatCode="General"/>
    <numFmt numFmtId="167" formatCode="0%"/>
    <numFmt numFmtId="168" formatCode="0.00"/>
    <numFmt numFmtId="169" formatCode="_(\$* #,##0.00_);_(\$* \(#,##0.00\);_(\$* \-??_);_(@_)"/>
    <numFmt numFmtId="170" formatCode="d\-mmm"/>
    <numFmt numFmtId="171" formatCode="d\-mmm\-yy"/>
    <numFmt numFmtId="172" formatCode="m/d/yyyy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theme="1"/>
      <name val="Calibri"/>
      <family val="2"/>
      <charset val="1"/>
    </font>
    <font>
      <sz val="14"/>
      <color theme="1"/>
      <name val="Calibri"/>
      <family val="2"/>
      <charset val="1"/>
    </font>
    <font>
      <sz val="16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2F2F2"/>
        <bgColor rgb="FFE2F0D9"/>
      </patternFill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"/>
        <bgColor rgb="FFDEEBF7"/>
      </patternFill>
    </fill>
    <fill>
      <patternFill patternType="solid">
        <fgColor theme="8" tint="0.7999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"/>
        <bgColor rgb="FFFFF2CC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1" applyFont="true" applyBorder="true" applyAlignment="true" applyProtection="false">
      <alignment horizontal="general" vertical="bottom" textRotation="0" wrapText="false" indent="0" shrinkToFit="false"/>
    </xf>
    <xf numFmtId="164" fontId="11" fillId="3" borderId="2" applyFont="true" applyBorder="true" applyAlignment="true" applyProtection="false">
      <alignment horizontal="general" vertical="bottom" textRotation="0" wrapText="false" indent="0" shrinkToFit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2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2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8" borderId="2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11" borderId="1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11" borderId="2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3" borderId="2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3" borderId="2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3" borderId="2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  <cellStyle name="Excel Built-in Output" xfId="21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D7D31"/>
      </font>
      <fill>
        <patternFill>
          <bgColor theme="5" tint="0.3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Z58"/>
  <sheetViews>
    <sheetView showFormulas="false" showGridLines="false" showRowColHeaders="true" showZeros="true" rightToLeft="false" tabSelected="false" showOutlineSymbols="true" defaultGridColor="true" view="normal" topLeftCell="A13" colorId="64" zoomScale="100" zoomScaleNormal="100" zoomScalePageLayoutView="120" workbookViewId="0">
      <selection pane="topLeft" activeCell="D6" activeCellId="0" sqref="D6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15.14"/>
    <col collapsed="false" customWidth="true" hidden="false" outlineLevel="0" max="3" min="3" style="0" width="2.71"/>
    <col collapsed="false" customWidth="true" hidden="false" outlineLevel="0" max="5" min="4" style="1" width="10.71"/>
    <col collapsed="false" customWidth="true" hidden="false" outlineLevel="0" max="6" min="6" style="1" width="11.57"/>
    <col collapsed="false" customWidth="true" hidden="false" outlineLevel="0" max="7" min="7" style="1" width="2.71"/>
    <col collapsed="false" customWidth="true" hidden="false" outlineLevel="0" max="8" min="8" style="1" width="10.71"/>
    <col collapsed="false" customWidth="true" hidden="false" outlineLevel="0" max="9" min="9" style="1" width="8.71"/>
    <col collapsed="false" customWidth="true" hidden="false" outlineLevel="0" max="10" min="10" style="1" width="2.71"/>
    <col collapsed="false" customWidth="true" hidden="false" outlineLevel="0" max="12" min="11" style="1" width="10.71"/>
    <col collapsed="false" customWidth="true" hidden="false" outlineLevel="0" max="13" min="13" style="1" width="2.71"/>
    <col collapsed="false" customWidth="true" hidden="false" outlineLevel="0" max="14" min="14" style="1" width="8.71"/>
    <col collapsed="false" customWidth="true" hidden="false" outlineLevel="0" max="17" min="15" style="1" width="10.71"/>
    <col collapsed="false" customWidth="true" hidden="false" outlineLevel="0" max="18" min="18" style="1" width="2.71"/>
    <col collapsed="false" customWidth="true" hidden="false" outlineLevel="0" max="20" min="19" style="1" width="10.71"/>
    <col collapsed="false" customWidth="true" hidden="false" outlineLevel="0" max="21" min="21" style="1" width="10.29"/>
    <col collapsed="false" customWidth="true" hidden="false" outlineLevel="0" max="22" min="22" style="0" width="2.71"/>
  </cols>
  <sheetData>
    <row r="1" customFormat="false" ht="15.75" hidden="false" customHeight="false" outlineLevel="0" collapsed="false"/>
    <row r="2" customFormat="false" ht="14.25" hidden="false" customHeight="true" outlineLevel="0" collapsed="false">
      <c r="B2" s="2" t="s">
        <v>0</v>
      </c>
      <c r="D2" s="3" t="s">
        <v>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S2" s="4"/>
      <c r="T2" s="4"/>
      <c r="U2" s="4"/>
    </row>
    <row r="3" customFormat="false" ht="14.25" hidden="false" customHeight="true" outlineLevel="0" collapsed="false">
      <c r="B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S3" s="4"/>
      <c r="T3" s="4"/>
      <c r="U3" s="4"/>
    </row>
    <row r="4" customFormat="false" ht="14.25" hidden="false" customHeight="true" outlineLevel="0" collapsed="false">
      <c r="B4" s="5" t="n">
        <f aca="true">TODAY()</f>
        <v>45465</v>
      </c>
      <c r="D4" s="6" t="s">
        <v>2</v>
      </c>
      <c r="E4" s="6"/>
      <c r="F4" s="7" t="s">
        <v>3</v>
      </c>
      <c r="G4" s="7"/>
      <c r="H4" s="7"/>
      <c r="I4" s="7" t="s">
        <v>4</v>
      </c>
      <c r="J4" s="7"/>
      <c r="K4" s="7"/>
      <c r="L4" s="7"/>
      <c r="M4" s="7"/>
      <c r="N4" s="7" t="s">
        <v>5</v>
      </c>
      <c r="O4" s="7"/>
      <c r="P4" s="8" t="s">
        <v>6</v>
      </c>
      <c r="Q4" s="8"/>
      <c r="T4" s="9"/>
      <c r="U4" s="9"/>
    </row>
    <row r="5" customFormat="false" ht="14.25" hidden="false" customHeight="true" outlineLevel="0" collapsed="false">
      <c r="B5" s="5"/>
      <c r="D5" s="10" t="s">
        <v>7</v>
      </c>
      <c r="E5" s="10"/>
      <c r="F5" s="11" t="s">
        <v>8</v>
      </c>
      <c r="G5" s="11"/>
      <c r="H5" s="11"/>
      <c r="I5" s="11" t="s">
        <v>9</v>
      </c>
      <c r="J5" s="11"/>
      <c r="K5" s="11"/>
      <c r="L5" s="11"/>
      <c r="M5" s="11"/>
      <c r="N5" s="11" t="s">
        <v>10</v>
      </c>
      <c r="O5" s="11"/>
      <c r="P5" s="12" t="s">
        <v>10</v>
      </c>
      <c r="Q5" s="12"/>
      <c r="T5" s="9"/>
      <c r="U5" s="9"/>
    </row>
    <row r="6" customFormat="false" ht="14.25" hidden="false" customHeight="true" outlineLevel="0" collapsed="false">
      <c r="B6" s="5"/>
      <c r="D6" s="13" t="n">
        <f aca="false">INDEX(data,2,MATCH(B4,Data!C1:ND1,0))</f>
        <v>55</v>
      </c>
      <c r="E6" s="13"/>
      <c r="F6" s="14" t="n">
        <f aca="false">INDEX(data,3,MATCH(B4,Data!C1:ND1,0))</f>
        <v>0</v>
      </c>
      <c r="G6" s="14"/>
      <c r="H6" s="14"/>
      <c r="I6" s="15" t="n">
        <f aca="false">INDEX(data,4,MATCH(B4,Data!C1:NE1,0))</f>
        <v>0</v>
      </c>
      <c r="J6" s="15"/>
      <c r="K6" s="15"/>
      <c r="L6" s="15"/>
      <c r="M6" s="15"/>
      <c r="N6" s="16" t="n">
        <f aca="false">INDEX(data,5,MATCH(B4,Data!C1:NF1,0))</f>
        <v>0</v>
      </c>
      <c r="O6" s="16"/>
      <c r="P6" s="17" t="n">
        <f aca="false">INDEX(data,6,MATCH(B4,Data!C1:NF1,0))</f>
        <v>0</v>
      </c>
      <c r="Q6" s="17"/>
      <c r="R6" s="18"/>
      <c r="S6" s="19"/>
      <c r="T6" s="20"/>
      <c r="U6" s="20"/>
    </row>
    <row r="7" customFormat="false" ht="14.25" hidden="false" customHeight="true" outlineLevel="0" collapsed="false">
      <c r="B7" s="21"/>
      <c r="D7" s="13"/>
      <c r="E7" s="13"/>
      <c r="F7" s="14"/>
      <c r="G7" s="14"/>
      <c r="H7" s="14"/>
      <c r="I7" s="15"/>
      <c r="J7" s="15"/>
      <c r="K7" s="15"/>
      <c r="L7" s="15"/>
      <c r="M7" s="15"/>
      <c r="N7" s="16"/>
      <c r="O7" s="16"/>
      <c r="P7" s="17"/>
      <c r="Q7" s="17"/>
      <c r="R7" s="18"/>
      <c r="S7" s="19"/>
      <c r="T7" s="20"/>
      <c r="U7" s="20"/>
    </row>
    <row r="8" customFormat="false" ht="14.25" hidden="false" customHeight="true" outlineLevel="0" collapsed="false">
      <c r="B8" s="21"/>
      <c r="D8" s="22" t="s">
        <v>11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customFormat="false" ht="14.25" hidden="false" customHeight="true" outlineLevel="0" collapsed="false">
      <c r="B9" s="21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customFormat="false" ht="14.25" hidden="false" customHeight="true" outlineLevel="0" collapsed="false">
      <c r="B10" s="21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</row>
    <row r="11" customFormat="false" ht="14.25" hidden="false" customHeight="true" outlineLevel="0" collapsed="false">
      <c r="B11" s="21"/>
    </row>
    <row r="12" customFormat="false" ht="14.25" hidden="false" customHeight="true" outlineLevel="0" collapsed="false">
      <c r="B12" s="21"/>
      <c r="D12" s="25" t="s">
        <v>12</v>
      </c>
      <c r="E12" s="25"/>
      <c r="F12" s="25"/>
      <c r="G12" s="26"/>
      <c r="H12" s="27" t="s">
        <v>13</v>
      </c>
      <c r="I12" s="27"/>
      <c r="J12" s="27"/>
      <c r="K12" s="27"/>
      <c r="L12" s="27"/>
      <c r="M12" s="27"/>
      <c r="N12" s="27"/>
      <c r="O12" s="27"/>
      <c r="P12" s="27"/>
      <c r="Q12" s="27"/>
    </row>
    <row r="13" customFormat="false" ht="14.25" hidden="false" customHeight="true" outlineLevel="0" collapsed="false">
      <c r="B13" s="21"/>
      <c r="D13" s="25"/>
      <c r="E13" s="25"/>
      <c r="F13" s="25"/>
      <c r="G13" s="26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customFormat="false" ht="14.25" hidden="false" customHeight="true" outlineLevel="0" collapsed="false">
      <c r="B14" s="21"/>
      <c r="D14" s="28" t="s">
        <v>14</v>
      </c>
      <c r="E14" s="28"/>
      <c r="F14" s="29" t="s">
        <v>15</v>
      </c>
      <c r="H14" s="30" t="s">
        <v>16</v>
      </c>
      <c r="I14" s="30"/>
      <c r="J14" s="30"/>
      <c r="K14" s="31" t="s">
        <v>17</v>
      </c>
      <c r="L14" s="31"/>
      <c r="M14" s="32" t="s">
        <v>18</v>
      </c>
      <c r="N14" s="32"/>
      <c r="O14" s="32" t="s">
        <v>19</v>
      </c>
      <c r="P14" s="33" t="s">
        <v>20</v>
      </c>
      <c r="Q14" s="33"/>
    </row>
    <row r="15" customFormat="false" ht="14.25" hidden="false" customHeight="true" outlineLevel="0" collapsed="false">
      <c r="B15" s="21"/>
      <c r="D15" s="34" t="s">
        <v>21</v>
      </c>
      <c r="E15" s="34"/>
      <c r="F15" s="35" t="s">
        <v>21</v>
      </c>
      <c r="H15" s="36" t="s">
        <v>21</v>
      </c>
      <c r="I15" s="36"/>
      <c r="J15" s="36"/>
      <c r="K15" s="37" t="s">
        <v>22</v>
      </c>
      <c r="L15" s="37"/>
      <c r="M15" s="38" t="s">
        <v>23</v>
      </c>
      <c r="N15" s="38"/>
      <c r="O15" s="39" t="s">
        <v>24</v>
      </c>
      <c r="P15" s="40" t="s">
        <v>25</v>
      </c>
      <c r="Q15" s="40"/>
    </row>
    <row r="16" customFormat="false" ht="14.25" hidden="false" customHeight="true" outlineLevel="0" collapsed="false">
      <c r="B16" s="21"/>
      <c r="D16" s="41" t="n">
        <f aca="false">INDEX(data,7,MATCH(B4,Data!C1:ND1,0))</f>
        <v>0</v>
      </c>
      <c r="E16" s="41"/>
      <c r="F16" s="42" t="n">
        <f aca="false">INDEX(data,8,MATCH(B4,Data!C1:ND1,0))</f>
        <v>0</v>
      </c>
      <c r="G16" s="43"/>
      <c r="H16" s="41" t="n">
        <f aca="false">INDEX(data,9,MATCH(B4,Data!C1:ND1,0))</f>
        <v>0</v>
      </c>
      <c r="I16" s="41"/>
      <c r="J16" s="41"/>
      <c r="K16" s="44" t="n">
        <f aca="false">INDEX(data,10,MATCH(B4,Data!C1:ND1,0))</f>
        <v>0</v>
      </c>
      <c r="L16" s="44"/>
      <c r="M16" s="45" t="n">
        <f aca="false">INDEX(data,11,MATCH(B4,Data!C1:ND1,0))</f>
        <v>0</v>
      </c>
      <c r="N16" s="45"/>
      <c r="O16" s="15" t="n">
        <f aca="false">INDEX(data,12,MATCH(B4,Data!C1:ND1,0))</f>
        <v>0</v>
      </c>
      <c r="P16" s="46" t="n">
        <f aca="false">INDEX(data,13,MATCH(B4,Data!C1:ND1,0))</f>
        <v>0</v>
      </c>
      <c r="Q16" s="46"/>
    </row>
    <row r="17" customFormat="false" ht="14.25" hidden="false" customHeight="true" outlineLevel="0" collapsed="false">
      <c r="B17" s="21"/>
      <c r="D17" s="41"/>
      <c r="E17" s="41"/>
      <c r="F17" s="42"/>
      <c r="G17" s="43"/>
      <c r="H17" s="41"/>
      <c r="I17" s="41"/>
      <c r="J17" s="41"/>
      <c r="K17" s="44"/>
      <c r="L17" s="44"/>
      <c r="M17" s="45"/>
      <c r="N17" s="45"/>
      <c r="O17" s="15"/>
      <c r="P17" s="46"/>
      <c r="Q17" s="46"/>
    </row>
    <row r="18" customFormat="false" ht="14.25" hidden="false" customHeight="true" outlineLevel="0" collapsed="false">
      <c r="B18" s="21"/>
      <c r="D18" s="22" t="s">
        <v>11</v>
      </c>
      <c r="E18" s="22"/>
      <c r="F18" s="22"/>
      <c r="G18" s="47"/>
      <c r="H18" s="22" t="s">
        <v>11</v>
      </c>
      <c r="I18" s="22"/>
      <c r="J18" s="22"/>
      <c r="K18" s="22"/>
      <c r="L18" s="22"/>
      <c r="M18" s="22"/>
      <c r="N18" s="22"/>
      <c r="O18" s="22"/>
      <c r="P18" s="22"/>
      <c r="Q18" s="22"/>
    </row>
    <row r="19" customFormat="false" ht="14.25" hidden="false" customHeight="true" outlineLevel="0" collapsed="false">
      <c r="B19" s="21"/>
      <c r="D19" s="48" t="s">
        <v>26</v>
      </c>
      <c r="E19" s="48"/>
      <c r="F19" s="48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customFormat="false" ht="14.25" hidden="false" customHeight="true" outlineLevel="0" collapsed="false">
      <c r="B20" s="21"/>
      <c r="D20" s="24"/>
      <c r="E20" s="24"/>
      <c r="F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customFormat="false" ht="14.25" hidden="false" customHeight="true" outlineLevel="0" collapsed="false">
      <c r="B21" s="21"/>
    </row>
    <row r="22" customFormat="false" ht="14.25" hidden="false" customHeight="true" outlineLevel="0" collapsed="false">
      <c r="B22" s="21"/>
      <c r="D22" s="49" t="s">
        <v>27</v>
      </c>
      <c r="E22" s="49"/>
      <c r="F22" s="49"/>
      <c r="G22" s="49"/>
      <c r="H22" s="49"/>
      <c r="I22" s="49"/>
      <c r="J22" s="26"/>
      <c r="K22" s="2" t="s">
        <v>28</v>
      </c>
      <c r="L22" s="2"/>
      <c r="M22" s="2"/>
      <c r="N22" s="2"/>
      <c r="O22" s="2"/>
      <c r="P22" s="2"/>
      <c r="Q22" s="2"/>
    </row>
    <row r="23" customFormat="false" ht="14.25" hidden="false" customHeight="true" outlineLevel="0" collapsed="false">
      <c r="B23" s="21"/>
      <c r="D23" s="49"/>
      <c r="E23" s="49"/>
      <c r="F23" s="49"/>
      <c r="G23" s="49"/>
      <c r="H23" s="49"/>
      <c r="I23" s="49"/>
      <c r="J23" s="26"/>
      <c r="K23" s="2"/>
      <c r="L23" s="2"/>
      <c r="M23" s="2"/>
      <c r="N23" s="2"/>
      <c r="O23" s="2"/>
      <c r="P23" s="2"/>
      <c r="Q23" s="2"/>
    </row>
    <row r="24" customFormat="false" ht="14.25" hidden="false" customHeight="true" outlineLevel="0" collapsed="false">
      <c r="B24" s="21"/>
      <c r="D24" s="50" t="s">
        <v>29</v>
      </c>
      <c r="E24" s="50"/>
      <c r="F24" s="51" t="s">
        <v>30</v>
      </c>
      <c r="G24" s="51"/>
      <c r="H24" s="51"/>
      <c r="I24" s="51"/>
      <c r="K24" s="52" t="s">
        <v>31</v>
      </c>
      <c r="L24" s="52"/>
      <c r="M24" s="52"/>
      <c r="N24" s="53" t="s">
        <v>32</v>
      </c>
      <c r="O24" s="53"/>
      <c r="P24" s="54" t="s">
        <v>33</v>
      </c>
      <c r="Q24" s="54"/>
    </row>
    <row r="25" customFormat="false" ht="14.25" hidden="false" customHeight="true" outlineLevel="0" collapsed="false">
      <c r="B25" s="21"/>
      <c r="D25" s="55" t="s">
        <v>8</v>
      </c>
      <c r="E25" s="55"/>
      <c r="F25" s="56" t="s">
        <v>23</v>
      </c>
      <c r="G25" s="56"/>
      <c r="H25" s="56"/>
      <c r="I25" s="56"/>
      <c r="K25" s="57" t="s">
        <v>34</v>
      </c>
      <c r="L25" s="57"/>
      <c r="M25" s="57"/>
      <c r="N25" s="58" t="s">
        <v>35</v>
      </c>
      <c r="O25" s="58"/>
      <c r="P25" s="59" t="s">
        <v>36</v>
      </c>
      <c r="Q25" s="59"/>
    </row>
    <row r="26" customFormat="false" ht="14.25" hidden="false" customHeight="true" outlineLevel="0" collapsed="false">
      <c r="B26" s="21"/>
      <c r="D26" s="13" t="n">
        <f aca="false">INDEX(data,14,MATCH(B4,Data!C1:ND1,0))</f>
        <v>0</v>
      </c>
      <c r="E26" s="13"/>
      <c r="F26" s="46" t="n">
        <f aca="false">INDEX(data,15,MATCH(B4,Data!C1:ND1,0))</f>
        <v>0</v>
      </c>
      <c r="G26" s="46"/>
      <c r="H26" s="46"/>
      <c r="I26" s="46"/>
      <c r="K26" s="60" t="n">
        <f aca="false">INDEX(data,16,MATCH(B4,Data!C1:ND1,0))</f>
        <v>0</v>
      </c>
      <c r="L26" s="60"/>
      <c r="M26" s="60"/>
      <c r="N26" s="15" t="n">
        <f aca="false">INDEX(data,17,MATCH(B4,Data!C1:ND1,0))</f>
        <v>0</v>
      </c>
      <c r="O26" s="15"/>
      <c r="P26" s="61" t="n">
        <f aca="false">INDEX(data,18,MATCH(B4,Data!C1:ND1,0))</f>
        <v>0</v>
      </c>
      <c r="Q26" s="61"/>
    </row>
    <row r="27" customFormat="false" ht="14.25" hidden="false" customHeight="true" outlineLevel="0" collapsed="false">
      <c r="B27" s="21"/>
      <c r="D27" s="13"/>
      <c r="E27" s="13"/>
      <c r="F27" s="46"/>
      <c r="G27" s="46"/>
      <c r="H27" s="46"/>
      <c r="I27" s="46"/>
      <c r="K27" s="60"/>
      <c r="L27" s="60"/>
      <c r="M27" s="60"/>
      <c r="N27" s="15"/>
      <c r="O27" s="15"/>
      <c r="P27" s="61"/>
      <c r="Q27" s="61"/>
    </row>
    <row r="28" customFormat="false" ht="14.25" hidden="false" customHeight="true" outlineLevel="0" collapsed="false">
      <c r="B28" s="21"/>
      <c r="D28" s="22" t="s">
        <v>11</v>
      </c>
      <c r="E28" s="22"/>
      <c r="F28" s="22"/>
      <c r="G28" s="22"/>
      <c r="H28" s="22"/>
      <c r="I28" s="22"/>
      <c r="K28" s="22" t="s">
        <v>11</v>
      </c>
      <c r="L28" s="22"/>
      <c r="M28" s="22"/>
      <c r="N28" s="22"/>
      <c r="O28" s="22"/>
      <c r="P28" s="22"/>
      <c r="Q28" s="22"/>
    </row>
    <row r="29" customFormat="false" ht="14.25" hidden="false" customHeight="true" outlineLevel="0" collapsed="false">
      <c r="B29" s="21"/>
      <c r="D29" s="48" t="s">
        <v>37</v>
      </c>
      <c r="E29" s="48"/>
      <c r="F29" s="48"/>
      <c r="G29" s="48"/>
      <c r="H29" s="48"/>
      <c r="I29" s="48"/>
      <c r="K29" s="23"/>
      <c r="L29" s="23"/>
      <c r="M29" s="23"/>
      <c r="N29" s="23"/>
      <c r="O29" s="23"/>
      <c r="P29" s="23"/>
      <c r="Q29" s="23"/>
    </row>
    <row r="30" customFormat="false" ht="14.25" hidden="false" customHeight="true" outlineLevel="0" collapsed="false">
      <c r="B30" s="21"/>
      <c r="D30" s="24"/>
      <c r="E30" s="24"/>
      <c r="F30" s="24"/>
      <c r="G30" s="24"/>
      <c r="H30" s="24"/>
      <c r="I30" s="24"/>
      <c r="K30" s="62" t="s">
        <v>38</v>
      </c>
      <c r="L30" s="62"/>
      <c r="M30" s="62"/>
      <c r="N30" s="62"/>
      <c r="O30" s="62"/>
      <c r="P30" s="62"/>
      <c r="Q30" s="62"/>
    </row>
    <row r="31" customFormat="false" ht="14.25" hidden="false" customHeight="true" outlineLevel="0" collapsed="false">
      <c r="B31" s="21"/>
      <c r="Q31" s="63"/>
    </row>
    <row r="32" customFormat="false" ht="14.25" hidden="false" customHeight="true" outlineLevel="0" collapsed="false">
      <c r="B32" s="21"/>
      <c r="D32" s="64" t="s">
        <v>39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</row>
    <row r="33" customFormat="false" ht="14.25" hidden="false" customHeight="true" outlineLevel="0" collapsed="false">
      <c r="B33" s="21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</row>
    <row r="34" customFormat="false" ht="14.25" hidden="false" customHeight="true" outlineLevel="0" collapsed="false">
      <c r="B34" s="21"/>
      <c r="D34" s="65" t="s">
        <v>40</v>
      </c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</row>
    <row r="35" customFormat="false" ht="14.25" hidden="false" customHeight="true" outlineLevel="0" collapsed="false">
      <c r="B35" s="21"/>
      <c r="D35" s="65" t="s">
        <v>41</v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</row>
    <row r="36" customFormat="false" ht="14.25" hidden="false" customHeight="true" outlineLevel="0" collapsed="false">
      <c r="B36" s="21"/>
      <c r="D36" s="65" t="s">
        <v>42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</row>
    <row r="37" customFormat="false" ht="14.25" hidden="false" customHeight="true" outlineLevel="0" collapsed="false">
      <c r="B37" s="21"/>
      <c r="D37" s="65" t="s">
        <v>43</v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</row>
    <row r="38" customFormat="false" ht="14.25" hidden="false" customHeight="true" outlineLevel="0" collapsed="false">
      <c r="B38" s="21"/>
      <c r="D38" s="65" t="s">
        <v>44</v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26"/>
      <c r="S38" s="66"/>
      <c r="T38" s="66"/>
      <c r="U38" s="21"/>
    </row>
    <row r="39" customFormat="false" ht="14.25" hidden="false" customHeight="true" outlineLevel="0" collapsed="false">
      <c r="B39" s="21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26"/>
      <c r="S39" s="66"/>
      <c r="T39" s="66"/>
      <c r="U39" s="21"/>
    </row>
    <row r="40" customFormat="false" ht="14.25" hidden="false" customHeight="true" outlineLevel="0" collapsed="false"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</row>
    <row r="41" customFormat="false" ht="14.25" hidden="false" customHeight="true" outlineLevel="0" collapsed="false"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</row>
    <row r="42" customFormat="false" ht="14.25" hidden="false" customHeight="true" outlineLevel="0" collapsed="false"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</row>
    <row r="43" customFormat="false" ht="14.25" hidden="false" customHeight="true" outlineLevel="0" collapsed="false">
      <c r="D43" s="26"/>
      <c r="E43" s="26"/>
      <c r="F43" s="26"/>
      <c r="G43" s="26"/>
      <c r="H43" s="26"/>
      <c r="I43" s="26"/>
      <c r="J43" s="18"/>
      <c r="K43" s="66"/>
      <c r="L43" s="66"/>
      <c r="M43" s="26"/>
      <c r="N43" s="26"/>
      <c r="O43" s="26"/>
      <c r="P43" s="26"/>
      <c r="Q43" s="26"/>
    </row>
    <row r="44" customFormat="false" ht="21" hidden="false" customHeight="false" outlineLevel="0" collapsed="false">
      <c r="D44" s="26"/>
      <c r="E44" s="26"/>
      <c r="F44" s="26"/>
      <c r="G44" s="26"/>
      <c r="H44" s="26"/>
      <c r="I44" s="26"/>
      <c r="K44" s="66"/>
      <c r="L44" s="66"/>
      <c r="M44" s="26"/>
      <c r="N44" s="26"/>
      <c r="O44" s="26"/>
      <c r="P44" s="26"/>
      <c r="Q44" s="26"/>
    </row>
    <row r="45" customFormat="false" ht="15" hidden="false" customHeight="false" outlineLevel="0" collapsed="false">
      <c r="D45" s="9"/>
      <c r="E45" s="9"/>
      <c r="F45" s="9"/>
      <c r="G45" s="9"/>
      <c r="H45" s="9"/>
      <c r="I45" s="9"/>
    </row>
    <row r="46" customFormat="false" ht="15" hidden="false" customHeight="false" outlineLevel="0" collapsed="false">
      <c r="D46" s="9"/>
      <c r="E46" s="9"/>
      <c r="F46" s="9"/>
      <c r="G46" s="9"/>
      <c r="H46" s="9"/>
      <c r="I46" s="9"/>
    </row>
    <row r="47" customFormat="false" ht="14.25" hidden="false" customHeight="true" outlineLevel="0" collapsed="false">
      <c r="D47" s="68"/>
      <c r="E47" s="68"/>
      <c r="F47" s="68"/>
      <c r="G47" s="68"/>
      <c r="H47" s="68"/>
      <c r="I47" s="68"/>
      <c r="R47" s="21"/>
      <c r="S47" s="21"/>
      <c r="T47" s="21"/>
      <c r="U47" s="21"/>
      <c r="V47" s="21"/>
      <c r="X47" s="26"/>
      <c r="Y47" s="26"/>
      <c r="Z47" s="26"/>
    </row>
    <row r="48" customFormat="false" ht="14.25" hidden="false" customHeight="true" outlineLevel="0" collapsed="false">
      <c r="D48" s="68"/>
      <c r="E48" s="68"/>
      <c r="F48" s="68"/>
      <c r="G48" s="68"/>
      <c r="H48" s="68"/>
      <c r="I48" s="68"/>
      <c r="R48" s="21"/>
      <c r="S48" s="21"/>
      <c r="T48" s="21"/>
      <c r="U48" s="21"/>
      <c r="V48" s="21"/>
      <c r="X48" s="26"/>
      <c r="Y48" s="26"/>
      <c r="Z48" s="26"/>
    </row>
    <row r="49" customFormat="false" ht="14.25" hidden="false" customHeight="true" outlineLevel="0" collapsed="false">
      <c r="X49" s="1"/>
    </row>
    <row r="50" customFormat="false" ht="14.25" hidden="false" customHeight="true" outlineLevel="0" collapsed="false">
      <c r="X50" s="1"/>
    </row>
    <row r="51" customFormat="false" ht="14.25" hidden="false" customHeight="true" outlineLevel="0" collapsed="false">
      <c r="X51" s="69"/>
      <c r="Y51" s="43"/>
      <c r="Z51" s="43"/>
    </row>
    <row r="52" customFormat="false" ht="14.25" hidden="false" customHeight="true" outlineLevel="0" collapsed="false">
      <c r="M52" s="21"/>
      <c r="N52" s="21"/>
      <c r="O52" s="21"/>
      <c r="P52" s="21"/>
      <c r="Q52" s="21"/>
      <c r="X52" s="70"/>
      <c r="Y52" s="43"/>
      <c r="Z52" s="43"/>
    </row>
    <row r="53" customFormat="false" ht="14.25" hidden="false" customHeight="true" outlineLevel="0" collapsed="false">
      <c r="D53" s="26"/>
      <c r="E53" s="26"/>
      <c r="F53" s="26"/>
      <c r="G53" s="26"/>
      <c r="H53" s="26"/>
      <c r="I53" s="26"/>
      <c r="M53" s="21"/>
      <c r="N53" s="21"/>
      <c r="O53" s="21"/>
      <c r="P53" s="21"/>
      <c r="Q53" s="21"/>
    </row>
    <row r="54" customFormat="false" ht="21" hidden="false" customHeight="false" outlineLevel="0" collapsed="false">
      <c r="D54" s="26"/>
      <c r="E54" s="26"/>
      <c r="F54" s="26"/>
      <c r="G54" s="26"/>
      <c r="H54" s="26"/>
      <c r="I54" s="26"/>
    </row>
    <row r="57" customFormat="false" ht="15" hidden="false" customHeight="false" outlineLevel="0" collapsed="false">
      <c r="D57" s="70"/>
      <c r="E57" s="70"/>
      <c r="F57" s="70"/>
      <c r="G57" s="70"/>
      <c r="H57" s="70"/>
      <c r="I57" s="70"/>
    </row>
    <row r="58" customFormat="false" ht="15" hidden="false" customHeight="false" outlineLevel="0" collapsed="false">
      <c r="D58" s="70"/>
      <c r="E58" s="70"/>
      <c r="F58" s="70"/>
      <c r="G58" s="70"/>
      <c r="H58" s="70"/>
      <c r="I58" s="70"/>
    </row>
  </sheetData>
  <mergeCells count="90">
    <mergeCell ref="B2:B3"/>
    <mergeCell ref="D2:Q3"/>
    <mergeCell ref="S2:U3"/>
    <mergeCell ref="B4:B6"/>
    <mergeCell ref="D4:E4"/>
    <mergeCell ref="F4:H4"/>
    <mergeCell ref="I4:M4"/>
    <mergeCell ref="N4:O4"/>
    <mergeCell ref="P4:Q4"/>
    <mergeCell ref="T4:U4"/>
    <mergeCell ref="D5:E5"/>
    <mergeCell ref="F5:H5"/>
    <mergeCell ref="I5:M5"/>
    <mergeCell ref="N5:O5"/>
    <mergeCell ref="P5:Q5"/>
    <mergeCell ref="T5:U5"/>
    <mergeCell ref="D6:E7"/>
    <mergeCell ref="F6:H7"/>
    <mergeCell ref="I6:M7"/>
    <mergeCell ref="N6:O7"/>
    <mergeCell ref="P6:Q7"/>
    <mergeCell ref="S6:S7"/>
    <mergeCell ref="T6:U7"/>
    <mergeCell ref="D8:Q8"/>
    <mergeCell ref="D9:Q9"/>
    <mergeCell ref="D10:Q10"/>
    <mergeCell ref="D12:F13"/>
    <mergeCell ref="H12:Q13"/>
    <mergeCell ref="D14:E14"/>
    <mergeCell ref="H14:J14"/>
    <mergeCell ref="K14:L14"/>
    <mergeCell ref="M14:N14"/>
    <mergeCell ref="P14:Q14"/>
    <mergeCell ref="D15:E15"/>
    <mergeCell ref="H15:J15"/>
    <mergeCell ref="K15:L15"/>
    <mergeCell ref="M15:N15"/>
    <mergeCell ref="P15:Q15"/>
    <mergeCell ref="D16:E17"/>
    <mergeCell ref="F16:F17"/>
    <mergeCell ref="H16:J17"/>
    <mergeCell ref="K16:L17"/>
    <mergeCell ref="M16:N17"/>
    <mergeCell ref="O16:O17"/>
    <mergeCell ref="P16:Q17"/>
    <mergeCell ref="D18:F18"/>
    <mergeCell ref="H18:Q18"/>
    <mergeCell ref="D19:F19"/>
    <mergeCell ref="H19:Q19"/>
    <mergeCell ref="D20:F20"/>
    <mergeCell ref="H20:Q20"/>
    <mergeCell ref="D22:I23"/>
    <mergeCell ref="K22:Q23"/>
    <mergeCell ref="D24:E24"/>
    <mergeCell ref="F24:I24"/>
    <mergeCell ref="K24:M24"/>
    <mergeCell ref="N24:O24"/>
    <mergeCell ref="P24:Q24"/>
    <mergeCell ref="D25:E25"/>
    <mergeCell ref="F25:I25"/>
    <mergeCell ref="K25:M25"/>
    <mergeCell ref="N25:O25"/>
    <mergeCell ref="P25:Q25"/>
    <mergeCell ref="D26:E27"/>
    <mergeCell ref="F26:I27"/>
    <mergeCell ref="K26:M27"/>
    <mergeCell ref="N26:O27"/>
    <mergeCell ref="P26:Q27"/>
    <mergeCell ref="D28:I28"/>
    <mergeCell ref="K28:Q28"/>
    <mergeCell ref="D29:I29"/>
    <mergeCell ref="K29:Q29"/>
    <mergeCell ref="D30:I30"/>
    <mergeCell ref="K30:Q30"/>
    <mergeCell ref="D32:Q33"/>
    <mergeCell ref="D34:Q34"/>
    <mergeCell ref="D35:Q35"/>
    <mergeCell ref="D36:Q36"/>
    <mergeCell ref="D37:Q37"/>
    <mergeCell ref="D38:Q38"/>
    <mergeCell ref="D39:Q39"/>
    <mergeCell ref="D40:Q40"/>
    <mergeCell ref="D41:Q41"/>
    <mergeCell ref="D42:Q42"/>
    <mergeCell ref="D45:E45"/>
    <mergeCell ref="F45:I45"/>
    <mergeCell ref="D46:E46"/>
    <mergeCell ref="F46:I46"/>
    <mergeCell ref="D47:E48"/>
    <mergeCell ref="F47:I48"/>
  </mergeCells>
  <conditionalFormatting sqref="N6:Q7">
    <cfRule type="cellIs" priority="2" operator="greaterThan" aboveAverage="0" equalAverage="0" bottom="0" percent="0" rank="0" text="" dxfId="0">
      <formula>2.3</formula>
    </cfRule>
    <cfRule type="cellIs" priority="3" operator="lessThan" aboveAverage="0" equalAverage="0" bottom="0" percent="0" rank="0" text="" dxfId="1">
      <formula>2.4</formula>
    </cfRule>
  </conditionalFormatting>
  <conditionalFormatting sqref="H16:J17">
    <cfRule type="cellIs" priority="4" operator="greaterThan" aboveAverage="0" equalAverage="0" bottom="0" percent="0" rank="0" text="" dxfId="2">
      <formula>0.1</formula>
    </cfRule>
    <cfRule type="cellIs" priority="5" operator="lessThan" aboveAverage="0" equalAverage="0" bottom="0" percent="0" rank="0" text="" dxfId="3">
      <formula>0.1</formula>
    </cfRule>
  </conditionalFormatting>
  <conditionalFormatting sqref="D26:E27">
    <cfRule type="cellIs" priority="6" operator="greaterThan" aboveAverage="0" equalAverage="0" bottom="0" percent="0" rank="0" text="" dxfId="4">
      <formula>0.1</formula>
    </cfRule>
    <cfRule type="cellIs" priority="7" operator="equal" aboveAverage="0" equalAverage="0" bottom="0" percent="0" rank="0" text="" dxfId="5">
      <formula>0</formula>
    </cfRule>
  </conditionalFormatting>
  <conditionalFormatting sqref="F6:M7">
    <cfRule type="cellIs" priority="8" operator="greaterThan" aboveAverage="0" equalAverage="0" bottom="0" percent="0" rank="0" text="" dxfId="6">
      <formula>0.1</formula>
    </cfRule>
    <cfRule type="cellIs" priority="9" operator="equal" aboveAverage="0" equalAverage="0" bottom="0" percent="0" rank="0" text="" dxfId="7">
      <formula>0</formula>
    </cfRule>
  </conditionalFormatting>
  <conditionalFormatting sqref="K26:M27">
    <cfRule type="cellIs" priority="10" operator="greaterThan" aboveAverage="0" equalAverage="0" bottom="0" percent="0" rank="0" text="" dxfId="8">
      <formula>0</formula>
    </cfRule>
  </conditionalFormatting>
  <conditionalFormatting sqref="F26:I27">
    <cfRule type="cellIs" priority="11" operator="greaterThan" aboveAverage="0" equalAverage="0" bottom="0" percent="0" rank="0" text="" dxfId="9">
      <formula>0.979</formula>
    </cfRule>
    <cfRule type="cellIs" priority="12" operator="lessThan" aboveAverage="0" equalAverage="0" bottom="0" percent="0" rank="0" text="" dxfId="10">
      <formula>0.98</formula>
    </cfRule>
  </conditionalFormatting>
  <conditionalFormatting sqref="D16:E17">
    <cfRule type="cellIs" priority="13" operator="lessThan" aboveAverage="0" equalAverage="0" bottom="0" percent="0" rank="0" text="" dxfId="11">
      <formula>0.9</formula>
    </cfRule>
    <cfRule type="cellIs" priority="14" operator="greaterThan" aboveAverage="0" equalAverage="0" bottom="0" percent="0" rank="0" text="" dxfId="12">
      <formula>0.1</formula>
    </cfRule>
  </conditionalFormatting>
  <conditionalFormatting sqref="M16">
    <cfRule type="cellIs" priority="15" operator="greaterThan" aboveAverage="0" equalAverage="0" bottom="0" percent="0" rank="0" text="" dxfId="13">
      <formula>0.979</formula>
    </cfRule>
    <cfRule type="cellIs" priority="16" operator="lessThan" aboveAverage="0" equalAverage="0" bottom="0" percent="0" rank="0" text="" dxfId="14">
      <formula>0.98</formula>
    </cfRule>
  </conditionalFormatting>
  <conditionalFormatting sqref="N26:Q27">
    <cfRule type="cellIs" priority="17" operator="greaterThan" aboveAverage="0" equalAverage="0" bottom="0" percent="0" rank="0" text="" dxfId="15">
      <formula>0.9</formula>
    </cfRule>
    <cfRule type="cellIs" priority="18" operator="lessThan" aboveAverage="0" equalAverage="0" bottom="0" percent="0" rank="0" text="" dxfId="16">
      <formula>1</formula>
    </cfRule>
  </conditionalFormatting>
  <conditionalFormatting sqref="P16:Q17">
    <cfRule type="cellIs" priority="19" operator="greaterThan" aboveAverage="0" equalAverage="0" bottom="0" percent="0" rank="0" text="" dxfId="17">
      <formula>0.769</formula>
    </cfRule>
    <cfRule type="cellIs" priority="20" operator="lessThan" aboveAverage="0" equalAverage="0" bottom="0" percent="0" rank="0" text="" dxfId="18">
      <formula>0.77</formula>
    </cfRule>
  </conditionalFormatting>
  <conditionalFormatting sqref="O16:O17">
    <cfRule type="cellIs" priority="21" operator="greaterThan" aboveAverage="0" equalAverage="0" bottom="0" percent="0" rank="0" text="" dxfId="19">
      <formula>3.9</formula>
    </cfRule>
    <cfRule type="cellIs" priority="22" operator="lessThan" aboveAverage="0" equalAverage="0" bottom="0" percent="0" rank="0" text="" dxfId="20">
      <formula>4</formula>
    </cfRule>
  </conditionalFormatting>
  <conditionalFormatting sqref="K16">
    <cfRule type="cellIs" priority="23" operator="greaterThan" aboveAverage="0" equalAverage="0" bottom="0" percent="0" rank="0" text="" dxfId="21">
      <formula>0.949</formula>
    </cfRule>
    <cfRule type="cellIs" priority="24" operator="lessThan" aboveAverage="0" equalAverage="0" bottom="0" percent="0" rank="0" text="" dxfId="22">
      <formula>0.95</formula>
    </cfRule>
  </conditionalFormatting>
  <conditionalFormatting sqref="F16:F17">
    <cfRule type="cellIs" priority="25" operator="greaterThan" aboveAverage="0" equalAverage="0" bottom="0" percent="0" rank="0" text="" dxfId="23">
      <formula>0.9</formula>
    </cfRule>
    <cfRule type="cellIs" priority="26" operator="equal" aboveAverage="0" equalAverage="0" bottom="0" percent="0" rank="0" text="" dxfId="24">
      <formula>0</formula>
    </cfRule>
  </conditionalFormatting>
  <conditionalFormatting sqref="D6:E7">
    <cfRule type="cellIs" priority="27" operator="greaterThan" aboveAverage="0" equalAverage="0" bottom="0" percent="0" rank="0" text="" dxfId="25">
      <formula>29</formula>
    </cfRule>
    <cfRule type="cellIs" priority="28" operator="between" aboveAverage="0" equalAverage="0" bottom="0" percent="0" rank="0" text="" dxfId="26">
      <formula>15</formula>
      <formula>29</formula>
    </cfRule>
    <cfRule type="cellIs" priority="29" operator="lessThan" aboveAverage="0" equalAverage="0" bottom="0" percent="0" rank="0" text="" dxfId="27">
      <formula>15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D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M10" activeCellId="0" sqref="FM10"/>
    </sheetView>
  </sheetViews>
  <sheetFormatPr defaultColWidth="8.453125" defaultRowHeight="15" zeroHeight="false" outlineLevelRow="0" outlineLevelCol="0"/>
  <cols>
    <col collapsed="false" customWidth="true" hidden="false" outlineLevel="0" max="2" min="2" style="0" width="25.42"/>
    <col collapsed="false" customWidth="true" hidden="false" outlineLevel="0" max="139" min="135" style="0" width="10.57"/>
    <col collapsed="false" customWidth="true" hidden="false" outlineLevel="0" max="146" min="144" style="0" width="10.57"/>
    <col collapsed="false" customWidth="true" hidden="false" outlineLevel="0" max="152" min="149" style="0" width="10.57"/>
    <col collapsed="false" customWidth="true" hidden="false" outlineLevel="0" max="160" min="156" style="0" width="10.57"/>
    <col collapsed="false" customWidth="true" hidden="false" outlineLevel="0" max="165" min="164" style="0" width="10.57"/>
    <col collapsed="false" customWidth="true" hidden="false" outlineLevel="0" max="167" min="167" style="0" width="10.57"/>
    <col collapsed="false" customWidth="true" hidden="false" outlineLevel="0" max="171" min="171" style="0" width="10.57"/>
  </cols>
  <sheetData>
    <row r="1" customFormat="false" ht="15" hidden="false" customHeight="false" outlineLevel="0" collapsed="false">
      <c r="C1" s="71" t="n">
        <v>45292</v>
      </c>
      <c r="D1" s="71" t="n">
        <v>45293</v>
      </c>
      <c r="E1" s="71" t="n">
        <v>45294</v>
      </c>
      <c r="F1" s="71" t="n">
        <v>45295</v>
      </c>
      <c r="G1" s="71" t="n">
        <v>45296</v>
      </c>
      <c r="H1" s="71" t="n">
        <v>45297</v>
      </c>
      <c r="I1" s="71" t="n">
        <v>45298</v>
      </c>
      <c r="J1" s="71" t="n">
        <v>45299</v>
      </c>
      <c r="K1" s="71" t="n">
        <v>45300</v>
      </c>
      <c r="L1" s="71" t="n">
        <v>45301</v>
      </c>
      <c r="M1" s="71" t="n">
        <v>45302</v>
      </c>
      <c r="N1" s="71" t="n">
        <v>45303</v>
      </c>
      <c r="O1" s="71" t="n">
        <v>45304</v>
      </c>
      <c r="P1" s="71" t="n">
        <v>45305</v>
      </c>
      <c r="Q1" s="71" t="n">
        <v>45306</v>
      </c>
      <c r="R1" s="71" t="n">
        <v>45307</v>
      </c>
      <c r="S1" s="71" t="n">
        <v>45308</v>
      </c>
      <c r="T1" s="71" t="n">
        <v>45309</v>
      </c>
      <c r="U1" s="71" t="n">
        <v>45310</v>
      </c>
      <c r="V1" s="71" t="n">
        <v>45311</v>
      </c>
      <c r="W1" s="71" t="n">
        <v>45312</v>
      </c>
      <c r="X1" s="71" t="n">
        <v>45313</v>
      </c>
      <c r="Y1" s="71" t="n">
        <v>45314</v>
      </c>
      <c r="Z1" s="71" t="n">
        <v>45315</v>
      </c>
      <c r="AA1" s="71" t="n">
        <v>45316</v>
      </c>
      <c r="AB1" s="71" t="n">
        <v>45317</v>
      </c>
      <c r="AC1" s="71" t="n">
        <v>45318</v>
      </c>
      <c r="AD1" s="71" t="n">
        <v>45319</v>
      </c>
      <c r="AE1" s="71" t="n">
        <v>45320</v>
      </c>
      <c r="AF1" s="71" t="n">
        <v>45321</v>
      </c>
      <c r="AG1" s="71" t="n">
        <v>45322</v>
      </c>
      <c r="AH1" s="71" t="n">
        <v>45323</v>
      </c>
      <c r="AI1" s="71" t="n">
        <v>45324</v>
      </c>
      <c r="AJ1" s="71" t="n">
        <v>45325</v>
      </c>
      <c r="AK1" s="71" t="n">
        <v>45326</v>
      </c>
      <c r="AL1" s="71" t="n">
        <v>45327</v>
      </c>
      <c r="AM1" s="71" t="n">
        <v>45328</v>
      </c>
      <c r="AN1" s="71" t="n">
        <v>45329</v>
      </c>
      <c r="AO1" s="71" t="n">
        <v>45330</v>
      </c>
      <c r="AP1" s="71" t="n">
        <v>45331</v>
      </c>
      <c r="AQ1" s="71" t="n">
        <v>45332</v>
      </c>
      <c r="AR1" s="71" t="n">
        <v>45333</v>
      </c>
      <c r="AS1" s="71" t="n">
        <v>45334</v>
      </c>
      <c r="AT1" s="71" t="n">
        <v>45335</v>
      </c>
      <c r="AU1" s="71" t="n">
        <v>45336</v>
      </c>
      <c r="AV1" s="71" t="n">
        <v>45337</v>
      </c>
      <c r="AW1" s="71" t="n">
        <v>45338</v>
      </c>
      <c r="AX1" s="71" t="n">
        <v>45339</v>
      </c>
      <c r="AY1" s="71" t="n">
        <v>45340</v>
      </c>
      <c r="AZ1" s="71" t="n">
        <v>45341</v>
      </c>
      <c r="BA1" s="71" t="n">
        <v>45342</v>
      </c>
      <c r="BB1" s="71" t="n">
        <v>45343</v>
      </c>
      <c r="BC1" s="71" t="n">
        <v>45344</v>
      </c>
      <c r="BD1" s="71" t="n">
        <v>45345</v>
      </c>
      <c r="BE1" s="71" t="n">
        <v>45346</v>
      </c>
      <c r="BF1" s="71" t="n">
        <v>45347</v>
      </c>
      <c r="BG1" s="71" t="n">
        <v>45348</v>
      </c>
      <c r="BH1" s="71" t="n">
        <v>45349</v>
      </c>
      <c r="BI1" s="71" t="n">
        <v>45350</v>
      </c>
      <c r="BJ1" s="71" t="n">
        <v>45351</v>
      </c>
      <c r="BK1" s="71" t="n">
        <v>45352</v>
      </c>
      <c r="BL1" s="71" t="n">
        <v>45353</v>
      </c>
      <c r="BM1" s="71" t="n">
        <v>45354</v>
      </c>
      <c r="BN1" s="71" t="n">
        <v>45355</v>
      </c>
      <c r="BO1" s="71" t="n">
        <v>45356</v>
      </c>
      <c r="BP1" s="71" t="n">
        <v>45357</v>
      </c>
      <c r="BQ1" s="71" t="n">
        <v>45358</v>
      </c>
      <c r="BR1" s="71" t="n">
        <v>45359</v>
      </c>
      <c r="BS1" s="71" t="n">
        <v>45360</v>
      </c>
      <c r="BT1" s="71" t="n">
        <v>45361</v>
      </c>
      <c r="BU1" s="71" t="n">
        <v>45362</v>
      </c>
      <c r="BV1" s="71" t="n">
        <v>45363</v>
      </c>
      <c r="BW1" s="71" t="n">
        <v>45364</v>
      </c>
      <c r="BX1" s="71" t="n">
        <v>45365</v>
      </c>
      <c r="BY1" s="71" t="n">
        <v>45366</v>
      </c>
      <c r="BZ1" s="71" t="n">
        <v>45367</v>
      </c>
      <c r="CA1" s="71" t="n">
        <v>45368</v>
      </c>
      <c r="CB1" s="71" t="n">
        <v>45369</v>
      </c>
      <c r="CC1" s="71" t="n">
        <v>45370</v>
      </c>
      <c r="CD1" s="71" t="n">
        <v>45371</v>
      </c>
      <c r="CE1" s="71" t="n">
        <v>45372</v>
      </c>
      <c r="CF1" s="71" t="n">
        <v>45373</v>
      </c>
      <c r="CG1" s="71" t="n">
        <v>45374</v>
      </c>
      <c r="CH1" s="71" t="n">
        <v>45375</v>
      </c>
      <c r="CI1" s="71" t="n">
        <v>45376</v>
      </c>
      <c r="CJ1" s="71" t="n">
        <v>45377</v>
      </c>
      <c r="CK1" s="71" t="n">
        <v>45378</v>
      </c>
      <c r="CL1" s="71" t="n">
        <v>45379</v>
      </c>
      <c r="CM1" s="71" t="n">
        <v>45380</v>
      </c>
      <c r="CN1" s="71" t="n">
        <v>45381</v>
      </c>
      <c r="CO1" s="71" t="n">
        <v>45382</v>
      </c>
      <c r="CP1" s="71" t="n">
        <v>45383</v>
      </c>
      <c r="CQ1" s="71" t="n">
        <v>45384</v>
      </c>
      <c r="CR1" s="71" t="n">
        <v>45385</v>
      </c>
      <c r="CS1" s="71" t="n">
        <v>45386</v>
      </c>
      <c r="CT1" s="71" t="n">
        <v>45387</v>
      </c>
      <c r="CU1" s="71" t="n">
        <v>45388</v>
      </c>
      <c r="CV1" s="71" t="n">
        <v>45389</v>
      </c>
      <c r="CW1" s="71" t="n">
        <v>45390</v>
      </c>
      <c r="CX1" s="71" t="n">
        <v>45391</v>
      </c>
      <c r="CY1" s="71" t="n">
        <v>45392</v>
      </c>
      <c r="CZ1" s="71" t="n">
        <v>45393</v>
      </c>
      <c r="DA1" s="71" t="n">
        <v>45394</v>
      </c>
      <c r="DB1" s="71" t="n">
        <v>45395</v>
      </c>
      <c r="DC1" s="71" t="n">
        <v>45396</v>
      </c>
      <c r="DD1" s="71" t="n">
        <v>45397</v>
      </c>
      <c r="DE1" s="71" t="n">
        <v>45398</v>
      </c>
      <c r="DF1" s="71" t="n">
        <v>45399</v>
      </c>
      <c r="DG1" s="71" t="n">
        <v>45400</v>
      </c>
      <c r="DH1" s="71" t="n">
        <v>45401</v>
      </c>
      <c r="DI1" s="71" t="n">
        <v>45402</v>
      </c>
      <c r="DJ1" s="71" t="n">
        <v>45403</v>
      </c>
      <c r="DK1" s="71" t="n">
        <v>45404</v>
      </c>
      <c r="DL1" s="71" t="n">
        <v>45405</v>
      </c>
      <c r="DM1" s="71" t="n">
        <v>45406</v>
      </c>
      <c r="DN1" s="71" t="n">
        <v>45407</v>
      </c>
      <c r="DO1" s="71" t="n">
        <v>45408</v>
      </c>
      <c r="DP1" s="71" t="n">
        <v>45409</v>
      </c>
      <c r="DQ1" s="71" t="n">
        <v>45410</v>
      </c>
      <c r="DR1" s="71" t="n">
        <v>45411</v>
      </c>
      <c r="DS1" s="71" t="n">
        <v>45412</v>
      </c>
      <c r="DT1" s="71" t="n">
        <v>45413</v>
      </c>
      <c r="DU1" s="71" t="n">
        <v>45414</v>
      </c>
      <c r="DV1" s="71" t="n">
        <v>45415</v>
      </c>
      <c r="DW1" s="71" t="n">
        <v>45416</v>
      </c>
      <c r="DX1" s="71" t="n">
        <v>45417</v>
      </c>
      <c r="DY1" s="71" t="n">
        <v>45418</v>
      </c>
      <c r="DZ1" s="71" t="n">
        <v>45419</v>
      </c>
      <c r="EA1" s="71" t="n">
        <v>45420</v>
      </c>
      <c r="EB1" s="71" t="n">
        <v>45421</v>
      </c>
      <c r="EC1" s="71" t="n">
        <v>45422</v>
      </c>
      <c r="ED1" s="71" t="n">
        <v>45423</v>
      </c>
      <c r="EE1" s="71" t="n">
        <v>45424</v>
      </c>
      <c r="EF1" s="71" t="n">
        <v>45425</v>
      </c>
      <c r="EG1" s="71" t="n">
        <v>45426</v>
      </c>
      <c r="EH1" s="71" t="n">
        <v>45427</v>
      </c>
      <c r="EI1" s="71" t="n">
        <v>45428</v>
      </c>
      <c r="EJ1" s="71" t="n">
        <v>45429</v>
      </c>
      <c r="EK1" s="71" t="n">
        <v>45430</v>
      </c>
      <c r="EL1" s="71" t="n">
        <v>45431</v>
      </c>
      <c r="EM1" s="71" t="n">
        <v>45432</v>
      </c>
      <c r="EN1" s="71" t="n">
        <v>45433</v>
      </c>
      <c r="EO1" s="71" t="n">
        <v>45434</v>
      </c>
      <c r="EP1" s="71" t="n">
        <v>45435</v>
      </c>
      <c r="EQ1" s="71" t="n">
        <v>45436</v>
      </c>
      <c r="ER1" s="71" t="n">
        <v>45437</v>
      </c>
      <c r="ES1" s="71" t="n">
        <v>45438</v>
      </c>
      <c r="ET1" s="71" t="n">
        <v>45439</v>
      </c>
      <c r="EU1" s="71" t="n">
        <v>45440</v>
      </c>
      <c r="EV1" s="71" t="n">
        <v>45441</v>
      </c>
      <c r="EW1" s="71" t="n">
        <v>45442</v>
      </c>
      <c r="EX1" s="71" t="n">
        <v>45443</v>
      </c>
      <c r="EY1" s="71" t="n">
        <v>45444</v>
      </c>
      <c r="EZ1" s="71" t="n">
        <v>45445</v>
      </c>
      <c r="FA1" s="71" t="n">
        <v>45446</v>
      </c>
      <c r="FB1" s="71" t="n">
        <v>45447</v>
      </c>
      <c r="FC1" s="71" t="n">
        <v>45448</v>
      </c>
      <c r="FD1" s="71" t="n">
        <v>45449</v>
      </c>
      <c r="FE1" s="71" t="n">
        <v>45450</v>
      </c>
      <c r="FF1" s="71" t="n">
        <v>45451</v>
      </c>
      <c r="FG1" s="71" t="n">
        <v>45452</v>
      </c>
      <c r="FH1" s="71" t="n">
        <v>45453</v>
      </c>
      <c r="FI1" s="71" t="n">
        <v>45454</v>
      </c>
      <c r="FJ1" s="71" t="n">
        <v>45455</v>
      </c>
      <c r="FK1" s="71" t="n">
        <v>45456</v>
      </c>
      <c r="FL1" s="71" t="n">
        <v>45457</v>
      </c>
      <c r="FM1" s="71" t="n">
        <v>45458</v>
      </c>
      <c r="FN1" s="71" t="n">
        <v>45459</v>
      </c>
      <c r="FO1" s="71" t="n">
        <v>45460</v>
      </c>
      <c r="FP1" s="71" t="n">
        <v>45461</v>
      </c>
      <c r="FQ1" s="71" t="n">
        <v>45462</v>
      </c>
      <c r="FR1" s="71" t="n">
        <v>45463</v>
      </c>
      <c r="FS1" s="71" t="n">
        <v>45464</v>
      </c>
      <c r="FT1" s="71" t="n">
        <v>45465</v>
      </c>
      <c r="FU1" s="71" t="n">
        <v>45466</v>
      </c>
      <c r="FV1" s="71" t="n">
        <v>45467</v>
      </c>
      <c r="FW1" s="71" t="n">
        <v>45468</v>
      </c>
      <c r="FX1" s="71" t="n">
        <v>45469</v>
      </c>
      <c r="FY1" s="71" t="n">
        <v>45470</v>
      </c>
      <c r="FZ1" s="71" t="n">
        <v>45471</v>
      </c>
      <c r="GA1" s="71" t="n">
        <v>45472</v>
      </c>
      <c r="GB1" s="71" t="n">
        <v>45473</v>
      </c>
      <c r="GC1" s="71" t="n">
        <v>45474</v>
      </c>
      <c r="GD1" s="71" t="n">
        <v>45475</v>
      </c>
      <c r="GE1" s="71" t="n">
        <v>45476</v>
      </c>
      <c r="GF1" s="71" t="n">
        <v>45477</v>
      </c>
      <c r="GG1" s="71" t="n">
        <v>45478</v>
      </c>
      <c r="GH1" s="71" t="n">
        <v>45479</v>
      </c>
      <c r="GI1" s="71" t="n">
        <v>45480</v>
      </c>
      <c r="GJ1" s="71" t="n">
        <v>45481</v>
      </c>
      <c r="GK1" s="71" t="n">
        <v>45482</v>
      </c>
      <c r="GL1" s="71" t="n">
        <v>45483</v>
      </c>
      <c r="GM1" s="71" t="n">
        <v>45484</v>
      </c>
      <c r="GN1" s="71" t="n">
        <v>45485</v>
      </c>
      <c r="GO1" s="71" t="n">
        <v>45486</v>
      </c>
      <c r="GP1" s="71" t="n">
        <v>45487</v>
      </c>
      <c r="GQ1" s="71" t="n">
        <v>45488</v>
      </c>
      <c r="GR1" s="71" t="n">
        <v>45489</v>
      </c>
      <c r="GS1" s="71" t="n">
        <v>45490</v>
      </c>
      <c r="GT1" s="71" t="n">
        <v>45491</v>
      </c>
      <c r="GU1" s="71" t="n">
        <v>45492</v>
      </c>
      <c r="GV1" s="71" t="n">
        <v>45493</v>
      </c>
      <c r="GW1" s="71" t="n">
        <v>45494</v>
      </c>
      <c r="GX1" s="71" t="n">
        <v>45495</v>
      </c>
      <c r="GY1" s="71" t="n">
        <v>45496</v>
      </c>
      <c r="GZ1" s="71" t="n">
        <v>45497</v>
      </c>
      <c r="HA1" s="71" t="n">
        <v>45498</v>
      </c>
      <c r="HB1" s="71" t="n">
        <v>45499</v>
      </c>
      <c r="HC1" s="71" t="n">
        <v>45500</v>
      </c>
      <c r="HD1" s="71" t="n">
        <v>45501</v>
      </c>
      <c r="HE1" s="71" t="n">
        <v>45502</v>
      </c>
      <c r="HF1" s="71" t="n">
        <v>45503</v>
      </c>
      <c r="HG1" s="71" t="n">
        <v>45504</v>
      </c>
      <c r="HH1" s="71" t="n">
        <v>45505</v>
      </c>
      <c r="HI1" s="71" t="n">
        <v>45506</v>
      </c>
      <c r="HJ1" s="71" t="n">
        <v>45507</v>
      </c>
      <c r="HK1" s="71" t="n">
        <v>45508</v>
      </c>
      <c r="HL1" s="71" t="n">
        <v>45509</v>
      </c>
      <c r="HM1" s="71" t="n">
        <v>45510</v>
      </c>
      <c r="HN1" s="71" t="n">
        <v>45511</v>
      </c>
      <c r="HO1" s="71" t="n">
        <v>45512</v>
      </c>
      <c r="HP1" s="71" t="n">
        <v>45513</v>
      </c>
      <c r="HQ1" s="71" t="n">
        <v>45514</v>
      </c>
      <c r="HR1" s="71" t="n">
        <v>45515</v>
      </c>
      <c r="HS1" s="71" t="n">
        <v>45516</v>
      </c>
      <c r="HT1" s="71" t="n">
        <v>45517</v>
      </c>
      <c r="HU1" s="71" t="n">
        <v>45518</v>
      </c>
      <c r="HV1" s="71" t="n">
        <v>45519</v>
      </c>
      <c r="HW1" s="71" t="n">
        <v>45520</v>
      </c>
      <c r="HX1" s="71" t="n">
        <v>45521</v>
      </c>
      <c r="HY1" s="71" t="n">
        <v>45522</v>
      </c>
      <c r="HZ1" s="71" t="n">
        <v>45523</v>
      </c>
      <c r="IA1" s="71" t="n">
        <v>45524</v>
      </c>
      <c r="IB1" s="71" t="n">
        <v>45525</v>
      </c>
      <c r="IC1" s="71" t="n">
        <v>45526</v>
      </c>
      <c r="ID1" s="71" t="n">
        <v>45527</v>
      </c>
      <c r="IE1" s="71" t="n">
        <v>45528</v>
      </c>
      <c r="IF1" s="71" t="n">
        <v>45529</v>
      </c>
      <c r="IG1" s="71" t="n">
        <v>45530</v>
      </c>
      <c r="IH1" s="71" t="n">
        <v>45531</v>
      </c>
      <c r="II1" s="71" t="n">
        <v>45532</v>
      </c>
      <c r="IJ1" s="71" t="n">
        <v>45533</v>
      </c>
      <c r="IK1" s="71" t="n">
        <v>45534</v>
      </c>
      <c r="IL1" s="71" t="n">
        <v>45535</v>
      </c>
      <c r="IM1" s="71" t="n">
        <v>45536</v>
      </c>
      <c r="IN1" s="71" t="n">
        <v>45537</v>
      </c>
      <c r="IO1" s="71" t="n">
        <v>45538</v>
      </c>
      <c r="IP1" s="71" t="n">
        <v>45539</v>
      </c>
      <c r="IQ1" s="71" t="n">
        <v>45540</v>
      </c>
      <c r="IR1" s="71" t="n">
        <v>45541</v>
      </c>
      <c r="IS1" s="71" t="n">
        <v>45542</v>
      </c>
      <c r="IT1" s="71" t="n">
        <v>45543</v>
      </c>
      <c r="IU1" s="71" t="n">
        <v>45544</v>
      </c>
      <c r="IV1" s="71" t="n">
        <v>45545</v>
      </c>
      <c r="IW1" s="71" t="n">
        <v>45546</v>
      </c>
      <c r="IX1" s="71" t="n">
        <v>45547</v>
      </c>
      <c r="IY1" s="71" t="n">
        <v>45548</v>
      </c>
      <c r="IZ1" s="71" t="n">
        <v>45549</v>
      </c>
      <c r="JA1" s="71" t="n">
        <v>45550</v>
      </c>
      <c r="JB1" s="71" t="n">
        <v>45551</v>
      </c>
      <c r="JC1" s="71" t="n">
        <v>45552</v>
      </c>
      <c r="JD1" s="71" t="n">
        <v>45553</v>
      </c>
      <c r="JE1" s="71" t="n">
        <v>45554</v>
      </c>
      <c r="JF1" s="71" t="n">
        <v>45555</v>
      </c>
      <c r="JG1" s="71" t="n">
        <v>45556</v>
      </c>
      <c r="JH1" s="71" t="n">
        <v>45557</v>
      </c>
      <c r="JI1" s="71" t="n">
        <v>45558</v>
      </c>
      <c r="JJ1" s="71" t="n">
        <v>45559</v>
      </c>
      <c r="JK1" s="71" t="n">
        <v>45560</v>
      </c>
      <c r="JL1" s="71" t="n">
        <v>45561</v>
      </c>
      <c r="JM1" s="71" t="n">
        <v>45562</v>
      </c>
      <c r="JN1" s="71" t="n">
        <v>45563</v>
      </c>
      <c r="JO1" s="71" t="n">
        <v>45564</v>
      </c>
      <c r="JP1" s="71" t="n">
        <v>45565</v>
      </c>
      <c r="JQ1" s="71" t="n">
        <v>45566</v>
      </c>
      <c r="JR1" s="71" t="n">
        <v>45567</v>
      </c>
      <c r="JS1" s="71" t="n">
        <v>45568</v>
      </c>
      <c r="JT1" s="71" t="n">
        <v>45569</v>
      </c>
      <c r="JU1" s="71" t="n">
        <v>45570</v>
      </c>
      <c r="JV1" s="71" t="n">
        <v>45571</v>
      </c>
      <c r="JW1" s="71" t="n">
        <v>45572</v>
      </c>
      <c r="JX1" s="71" t="n">
        <v>45573</v>
      </c>
      <c r="JY1" s="71" t="n">
        <v>45574</v>
      </c>
      <c r="JZ1" s="71" t="n">
        <v>45575</v>
      </c>
      <c r="KA1" s="71" t="n">
        <v>45576</v>
      </c>
      <c r="KB1" s="71" t="n">
        <v>45577</v>
      </c>
      <c r="KC1" s="71" t="n">
        <v>45578</v>
      </c>
      <c r="KD1" s="71" t="n">
        <v>45579</v>
      </c>
      <c r="KE1" s="71" t="n">
        <v>45580</v>
      </c>
      <c r="KF1" s="71" t="n">
        <v>45581</v>
      </c>
      <c r="KG1" s="71" t="n">
        <v>45582</v>
      </c>
      <c r="KH1" s="71" t="n">
        <v>45583</v>
      </c>
      <c r="KI1" s="71" t="n">
        <v>45584</v>
      </c>
      <c r="KJ1" s="71" t="n">
        <v>45585</v>
      </c>
      <c r="KK1" s="71" t="n">
        <v>45586</v>
      </c>
      <c r="KL1" s="71" t="n">
        <v>45587</v>
      </c>
      <c r="KM1" s="71" t="n">
        <v>45588</v>
      </c>
      <c r="KN1" s="71" t="n">
        <v>45589</v>
      </c>
      <c r="KO1" s="71" t="n">
        <v>45590</v>
      </c>
      <c r="KP1" s="71" t="n">
        <v>45591</v>
      </c>
      <c r="KQ1" s="71" t="n">
        <v>45592</v>
      </c>
      <c r="KR1" s="71" t="n">
        <v>45593</v>
      </c>
      <c r="KS1" s="71" t="n">
        <v>45594</v>
      </c>
      <c r="KT1" s="71" t="n">
        <v>45595</v>
      </c>
      <c r="KU1" s="71" t="n">
        <v>45596</v>
      </c>
      <c r="KV1" s="71" t="n">
        <v>45597</v>
      </c>
      <c r="KW1" s="71" t="n">
        <v>45598</v>
      </c>
      <c r="KX1" s="71" t="n">
        <v>45599</v>
      </c>
      <c r="KY1" s="71" t="n">
        <v>45600</v>
      </c>
      <c r="KZ1" s="71" t="n">
        <v>45601</v>
      </c>
      <c r="LA1" s="71" t="n">
        <v>45602</v>
      </c>
      <c r="LB1" s="71" t="n">
        <v>45603</v>
      </c>
      <c r="LC1" s="71" t="n">
        <v>45604</v>
      </c>
      <c r="LD1" s="71" t="n">
        <v>45605</v>
      </c>
      <c r="LE1" s="71" t="n">
        <v>45606</v>
      </c>
      <c r="LF1" s="71" t="n">
        <v>45607</v>
      </c>
      <c r="LG1" s="71" t="n">
        <v>45608</v>
      </c>
      <c r="LH1" s="71" t="n">
        <v>45609</v>
      </c>
      <c r="LI1" s="71" t="n">
        <v>45610</v>
      </c>
      <c r="LJ1" s="71" t="n">
        <v>45611</v>
      </c>
      <c r="LK1" s="71" t="n">
        <v>45612</v>
      </c>
      <c r="LL1" s="71" t="n">
        <v>45613</v>
      </c>
      <c r="LM1" s="71" t="n">
        <v>45614</v>
      </c>
      <c r="LN1" s="71" t="n">
        <v>45615</v>
      </c>
      <c r="LO1" s="71" t="n">
        <v>45616</v>
      </c>
      <c r="LP1" s="71" t="n">
        <v>45617</v>
      </c>
      <c r="LQ1" s="71" t="n">
        <v>45618</v>
      </c>
      <c r="LR1" s="71" t="n">
        <v>45619</v>
      </c>
      <c r="LS1" s="71" t="n">
        <v>45620</v>
      </c>
      <c r="LT1" s="71" t="n">
        <v>45621</v>
      </c>
      <c r="LU1" s="71" t="n">
        <v>45622</v>
      </c>
      <c r="LV1" s="71" t="n">
        <v>45623</v>
      </c>
      <c r="LW1" s="71" t="n">
        <v>45624</v>
      </c>
      <c r="LX1" s="71" t="n">
        <v>45625</v>
      </c>
      <c r="LY1" s="71" t="n">
        <v>45626</v>
      </c>
      <c r="LZ1" s="71" t="n">
        <v>45627</v>
      </c>
      <c r="MA1" s="71" t="n">
        <v>45628</v>
      </c>
      <c r="MB1" s="71" t="n">
        <v>45629</v>
      </c>
      <c r="MC1" s="71" t="n">
        <v>45630</v>
      </c>
      <c r="MD1" s="71" t="n">
        <v>45631</v>
      </c>
      <c r="ME1" s="71" t="n">
        <v>45632</v>
      </c>
      <c r="MF1" s="71" t="n">
        <v>45633</v>
      </c>
      <c r="MG1" s="71" t="n">
        <v>45634</v>
      </c>
      <c r="MH1" s="71" t="n">
        <v>45635</v>
      </c>
      <c r="MI1" s="71" t="n">
        <v>45636</v>
      </c>
      <c r="MJ1" s="71" t="n">
        <v>45637</v>
      </c>
      <c r="MK1" s="71" t="n">
        <v>45638</v>
      </c>
      <c r="ML1" s="71" t="n">
        <v>45639</v>
      </c>
      <c r="MM1" s="71" t="n">
        <v>45640</v>
      </c>
      <c r="MN1" s="71" t="n">
        <v>45641</v>
      </c>
      <c r="MO1" s="71" t="n">
        <v>45642</v>
      </c>
      <c r="MP1" s="71" t="n">
        <v>45643</v>
      </c>
      <c r="MQ1" s="71" t="n">
        <v>45644</v>
      </c>
      <c r="MR1" s="71" t="n">
        <v>45645</v>
      </c>
      <c r="MS1" s="71" t="n">
        <v>45646</v>
      </c>
      <c r="MT1" s="71" t="n">
        <v>45647</v>
      </c>
      <c r="MU1" s="71" t="n">
        <v>45648</v>
      </c>
      <c r="MV1" s="71" t="n">
        <v>45649</v>
      </c>
      <c r="MW1" s="71" t="n">
        <v>45650</v>
      </c>
      <c r="MX1" s="71" t="n">
        <v>45651</v>
      </c>
      <c r="MY1" s="71" t="n">
        <v>45652</v>
      </c>
      <c r="MZ1" s="71" t="n">
        <v>45653</v>
      </c>
      <c r="NA1" s="71" t="n">
        <v>45654</v>
      </c>
      <c r="NB1" s="71" t="n">
        <v>45655</v>
      </c>
      <c r="NC1" s="71" t="n">
        <v>45656</v>
      </c>
      <c r="ND1" s="71" t="n">
        <v>45657</v>
      </c>
    </row>
    <row r="2" customFormat="false" ht="15" hidden="false" customHeight="false" outlineLevel="0" collapsed="false">
      <c r="B2" s="72" t="s">
        <v>45</v>
      </c>
      <c r="AD2" s="0" t="n">
        <v>19</v>
      </c>
      <c r="AE2" s="0" t="n">
        <v>20</v>
      </c>
      <c r="AF2" s="0" t="n">
        <f aca="false">AE2+1</f>
        <v>21</v>
      </c>
      <c r="AG2" s="0" t="n">
        <f aca="false">AF2+1</f>
        <v>22</v>
      </c>
      <c r="AH2" s="0" t="n">
        <f aca="false">AG2+1</f>
        <v>23</v>
      </c>
      <c r="AI2" s="0" t="n">
        <f aca="false">AH2+1</f>
        <v>24</v>
      </c>
      <c r="AJ2" s="0" t="n">
        <f aca="false">AI2+1</f>
        <v>25</v>
      </c>
      <c r="AK2" s="0" t="n">
        <f aca="false">AJ2+1</f>
        <v>26</v>
      </c>
      <c r="AL2" s="0" t="n">
        <f aca="false">AK2+1</f>
        <v>27</v>
      </c>
      <c r="AM2" s="0" t="n">
        <f aca="false">AL2+1</f>
        <v>28</v>
      </c>
      <c r="AN2" s="0" t="n">
        <f aca="false">AM2+1</f>
        <v>29</v>
      </c>
      <c r="AO2" s="0" t="n">
        <f aca="false">AN2+1</f>
        <v>30</v>
      </c>
      <c r="AP2" s="0" t="n">
        <f aca="false">AO2+1</f>
        <v>31</v>
      </c>
      <c r="AQ2" s="0" t="n">
        <f aca="false">AP2+1</f>
        <v>32</v>
      </c>
      <c r="AR2" s="0" t="n">
        <f aca="false">AQ2+1</f>
        <v>33</v>
      </c>
      <c r="AS2" s="0" t="n">
        <f aca="false">AR2+1</f>
        <v>34</v>
      </c>
      <c r="AT2" s="0" t="n">
        <f aca="false">AS2+1</f>
        <v>35</v>
      </c>
      <c r="AU2" s="0" t="n">
        <f aca="false">AT2+1</f>
        <v>36</v>
      </c>
      <c r="AV2" s="0" t="n">
        <f aca="false">AU2+1</f>
        <v>37</v>
      </c>
      <c r="AW2" s="0" t="n">
        <f aca="false">AV2+1</f>
        <v>38</v>
      </c>
      <c r="AX2" s="0" t="n">
        <f aca="false">AW2+1</f>
        <v>39</v>
      </c>
      <c r="AY2" s="0" t="n">
        <f aca="false">AX2+1</f>
        <v>40</v>
      </c>
      <c r="AZ2" s="0" t="n">
        <f aca="false">AY2+1</f>
        <v>41</v>
      </c>
      <c r="BA2" s="0" t="n">
        <v>42</v>
      </c>
      <c r="BB2" s="0" t="n">
        <f aca="false">BA2+1</f>
        <v>43</v>
      </c>
      <c r="BC2" s="0" t="n">
        <f aca="false">BB2+1</f>
        <v>44</v>
      </c>
      <c r="BD2" s="0" t="n">
        <v>45</v>
      </c>
      <c r="BE2" s="0" t="n">
        <v>46</v>
      </c>
      <c r="BF2" s="0" t="n">
        <f aca="false">BE2+1</f>
        <v>47</v>
      </c>
      <c r="BG2" s="0" t="n">
        <v>48</v>
      </c>
      <c r="BH2" s="0" t="n">
        <f aca="false">BG2+1</f>
        <v>49</v>
      </c>
      <c r="BI2" s="0" t="n">
        <f aca="false">BH2+1</f>
        <v>50</v>
      </c>
      <c r="BJ2" s="0" t="n">
        <v>51</v>
      </c>
      <c r="BK2" s="0" t="n">
        <f aca="false">BJ2+1</f>
        <v>52</v>
      </c>
      <c r="BL2" s="0" t="n">
        <f aca="false">BK2+1</f>
        <v>53</v>
      </c>
      <c r="BM2" s="0" t="n">
        <v>54</v>
      </c>
      <c r="BN2" s="0" t="n">
        <f aca="false">BM2+1</f>
        <v>55</v>
      </c>
      <c r="BO2" s="0" t="n">
        <f aca="false">BN2+1</f>
        <v>56</v>
      </c>
      <c r="BP2" s="0" t="n">
        <v>57</v>
      </c>
      <c r="BQ2" s="0" t="n">
        <f aca="false">BP2+1</f>
        <v>58</v>
      </c>
      <c r="BR2" s="0" t="n">
        <f aca="false">BQ2+1</f>
        <v>59</v>
      </c>
      <c r="BS2" s="0" t="n">
        <v>60</v>
      </c>
      <c r="BT2" s="0" t="n">
        <v>61</v>
      </c>
      <c r="BU2" s="0" t="n">
        <v>62</v>
      </c>
      <c r="BV2" s="0" t="n">
        <v>63</v>
      </c>
      <c r="BW2" s="0" t="n">
        <v>64</v>
      </c>
      <c r="BX2" s="0" t="n">
        <v>65</v>
      </c>
      <c r="BY2" s="0" t="n">
        <v>66</v>
      </c>
      <c r="BZ2" s="0" t="n">
        <v>67</v>
      </c>
      <c r="CA2" s="0" t="n">
        <v>68</v>
      </c>
      <c r="CB2" s="0" t="n">
        <v>69</v>
      </c>
      <c r="CC2" s="0" t="n">
        <v>70</v>
      </c>
      <c r="CD2" s="0" t="n">
        <v>71</v>
      </c>
      <c r="CE2" s="0" t="n">
        <v>72</v>
      </c>
      <c r="CF2" s="0" t="n">
        <v>73</v>
      </c>
      <c r="CG2" s="0" t="n">
        <v>74</v>
      </c>
      <c r="CH2" s="0" t="n">
        <v>75</v>
      </c>
      <c r="CI2" s="0" t="n">
        <v>76</v>
      </c>
      <c r="CJ2" s="0" t="n">
        <v>77</v>
      </c>
      <c r="CK2" s="0" t="n">
        <v>78</v>
      </c>
      <c r="CL2" s="0" t="n">
        <v>79</v>
      </c>
      <c r="CM2" s="0" t="n">
        <v>80</v>
      </c>
      <c r="CN2" s="0" t="n">
        <v>81</v>
      </c>
      <c r="CO2" s="0" t="n">
        <v>82</v>
      </c>
      <c r="CP2" s="0" t="n">
        <v>83</v>
      </c>
      <c r="CQ2" s="0" t="n">
        <v>84</v>
      </c>
      <c r="CR2" s="0" t="n">
        <v>85</v>
      </c>
      <c r="CS2" s="0" t="n">
        <v>86</v>
      </c>
      <c r="CT2" s="0" t="n">
        <v>87</v>
      </c>
      <c r="CU2" s="0" t="n">
        <v>88</v>
      </c>
      <c r="CV2" s="0" t="n">
        <v>89</v>
      </c>
      <c r="CW2" s="0" t="n">
        <v>90</v>
      </c>
      <c r="CX2" s="0" t="n">
        <v>91</v>
      </c>
      <c r="CY2" s="0" t="n">
        <v>92</v>
      </c>
      <c r="CZ2" s="0" t="n">
        <v>93</v>
      </c>
      <c r="DA2" s="0" t="n">
        <v>94</v>
      </c>
      <c r="DB2" s="0" t="n">
        <v>95</v>
      </c>
      <c r="DC2" s="0" t="n">
        <v>96</v>
      </c>
      <c r="DD2" s="0" t="n">
        <v>97</v>
      </c>
      <c r="DE2" s="0" t="n">
        <v>98</v>
      </c>
      <c r="DF2" s="0" t="n">
        <v>99</v>
      </c>
      <c r="DG2" s="0" t="n">
        <v>100</v>
      </c>
      <c r="DH2" s="0" t="n">
        <v>101</v>
      </c>
      <c r="DI2" s="0" t="n">
        <v>102</v>
      </c>
      <c r="DJ2" s="0" t="n">
        <v>103</v>
      </c>
      <c r="DK2" s="0" t="n">
        <v>104</v>
      </c>
      <c r="DL2" s="0" t="n">
        <v>105</v>
      </c>
      <c r="DM2" s="0" t="n">
        <v>106</v>
      </c>
      <c r="DN2" s="0" t="n">
        <v>107</v>
      </c>
      <c r="DO2" s="0" t="n">
        <v>108</v>
      </c>
      <c r="DP2" s="0" t="n">
        <v>109</v>
      </c>
      <c r="DQ2" s="0" t="n">
        <v>0</v>
      </c>
      <c r="DR2" s="0" t="n">
        <v>2</v>
      </c>
      <c r="DS2" s="0" t="n">
        <v>3</v>
      </c>
      <c r="DT2" s="0" t="n">
        <v>4</v>
      </c>
      <c r="DU2" s="0" t="n">
        <v>5</v>
      </c>
      <c r="DV2" s="0" t="n">
        <v>6</v>
      </c>
      <c r="DW2" s="0" t="n">
        <v>7</v>
      </c>
      <c r="DX2" s="0" t="n">
        <v>8</v>
      </c>
      <c r="DY2" s="0" t="n">
        <v>9</v>
      </c>
      <c r="DZ2" s="0" t="n">
        <v>10</v>
      </c>
      <c r="EA2" s="0" t="n">
        <v>11</v>
      </c>
      <c r="EB2" s="0" t="n">
        <v>12</v>
      </c>
      <c r="EC2" s="0" t="n">
        <v>13</v>
      </c>
      <c r="ED2" s="0" t="n">
        <v>14</v>
      </c>
      <c r="EE2" s="0" t="n">
        <v>15</v>
      </c>
      <c r="EF2" s="0" t="n">
        <v>16</v>
      </c>
      <c r="EG2" s="0" t="n">
        <v>17</v>
      </c>
      <c r="EH2" s="0" t="n">
        <v>18</v>
      </c>
      <c r="EI2" s="0" t="n">
        <v>19</v>
      </c>
      <c r="EJ2" s="0" t="n">
        <v>20</v>
      </c>
      <c r="EK2" s="0" t="n">
        <v>21</v>
      </c>
      <c r="EL2" s="0" t="n">
        <v>22</v>
      </c>
      <c r="EM2" s="0" t="n">
        <v>23</v>
      </c>
      <c r="EN2" s="0" t="n">
        <v>24</v>
      </c>
      <c r="EO2" s="0" t="n">
        <v>25</v>
      </c>
      <c r="EP2" s="0" t="n">
        <v>26</v>
      </c>
      <c r="EQ2" s="0" t="n">
        <v>27</v>
      </c>
      <c r="ER2" s="0" t="n">
        <v>28</v>
      </c>
      <c r="ES2" s="0" t="n">
        <v>29</v>
      </c>
      <c r="ET2" s="0" t="n">
        <v>30</v>
      </c>
      <c r="EU2" s="0" t="n">
        <v>31</v>
      </c>
      <c r="EV2" s="0" t="n">
        <v>32</v>
      </c>
      <c r="EW2" s="0" t="n">
        <v>33</v>
      </c>
      <c r="EX2" s="0" t="n">
        <v>34</v>
      </c>
      <c r="EY2" s="0" t="n">
        <v>35</v>
      </c>
      <c r="EZ2" s="0" t="n">
        <v>36</v>
      </c>
      <c r="FA2" s="0" t="n">
        <v>37</v>
      </c>
      <c r="FB2" s="0" t="n">
        <v>38</v>
      </c>
      <c r="FC2" s="0" t="n">
        <v>39</v>
      </c>
      <c r="FD2" s="0" t="n">
        <v>40</v>
      </c>
      <c r="FE2" s="0" t="n">
        <v>41</v>
      </c>
      <c r="FF2" s="0" t="n">
        <v>42</v>
      </c>
      <c r="FG2" s="0" t="n">
        <v>43</v>
      </c>
      <c r="FH2" s="0" t="n">
        <v>44</v>
      </c>
      <c r="FI2" s="0" t="n">
        <v>45</v>
      </c>
      <c r="FJ2" s="0" t="n">
        <v>46</v>
      </c>
      <c r="FK2" s="0" t="n">
        <v>47</v>
      </c>
      <c r="FL2" s="0" t="n">
        <v>48</v>
      </c>
      <c r="FM2" s="0" t="n">
        <v>49</v>
      </c>
      <c r="FN2" s="0" t="n">
        <v>50</v>
      </c>
      <c r="FO2" s="0" t="n">
        <v>51</v>
      </c>
      <c r="FP2" s="0" t="n">
        <v>52</v>
      </c>
      <c r="FQ2" s="0" t="n">
        <v>53</v>
      </c>
      <c r="FR2" s="0" t="n">
        <v>54</v>
      </c>
      <c r="FS2" s="0" t="n">
        <v>55</v>
      </c>
      <c r="FT2" s="0" t="n">
        <v>56</v>
      </c>
      <c r="FU2" s="0" t="n">
        <v>57</v>
      </c>
      <c r="FV2" s="0" t="n">
        <v>58</v>
      </c>
      <c r="FW2" s="0" t="n">
        <v>59</v>
      </c>
      <c r="FX2" s="0" t="n">
        <v>60</v>
      </c>
    </row>
    <row r="3" customFormat="false" ht="15" hidden="false" customHeight="false" outlineLevel="0" collapsed="false">
      <c r="B3" s="72" t="s">
        <v>3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1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1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M3" s="0" t="n">
        <v>1</v>
      </c>
      <c r="BT3" s="0" t="n">
        <v>0</v>
      </c>
      <c r="BU3" s="0" t="n">
        <v>0</v>
      </c>
      <c r="BV3" s="0" t="n">
        <v>0</v>
      </c>
      <c r="BW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H3" s="0" t="n">
        <v>0</v>
      </c>
      <c r="CJ3" s="0" t="n">
        <v>0</v>
      </c>
      <c r="CK3" s="0" t="n">
        <v>0</v>
      </c>
      <c r="CL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1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C3" s="0" t="n">
        <v>0</v>
      </c>
      <c r="DD3" s="0" t="n">
        <v>0</v>
      </c>
      <c r="DE3" s="0" t="n">
        <v>1</v>
      </c>
      <c r="DF3" s="0" t="n">
        <v>1</v>
      </c>
      <c r="DG3" s="0" t="n">
        <v>1</v>
      </c>
      <c r="DJ3" s="0" t="n">
        <v>0</v>
      </c>
      <c r="DM3" s="0" t="n">
        <v>0</v>
      </c>
      <c r="DN3" s="0" t="n">
        <v>0</v>
      </c>
      <c r="DR3" s="0" t="n">
        <v>0</v>
      </c>
      <c r="DS3" s="0" t="n">
        <v>0</v>
      </c>
      <c r="DZ3" s="0" t="n">
        <v>0</v>
      </c>
      <c r="EA3" s="0" t="n">
        <v>0</v>
      </c>
      <c r="EE3" s="0" t="n">
        <v>0</v>
      </c>
      <c r="EF3" s="0" t="n">
        <v>0</v>
      </c>
      <c r="EG3" s="0" t="n">
        <v>1</v>
      </c>
      <c r="EH3" s="0" t="n">
        <v>1</v>
      </c>
      <c r="EI3" s="0" t="n">
        <v>1</v>
      </c>
      <c r="EN3" s="0" t="n">
        <v>1</v>
      </c>
      <c r="EO3" s="0" t="n">
        <v>1</v>
      </c>
      <c r="EP3" s="0" t="n">
        <v>1</v>
      </c>
      <c r="ES3" s="0" t="n">
        <v>0</v>
      </c>
      <c r="ET3" s="0" t="n">
        <v>1</v>
      </c>
      <c r="EU3" s="0" t="n">
        <v>1</v>
      </c>
      <c r="EV3" s="0" t="n">
        <v>1</v>
      </c>
      <c r="EZ3" s="0" t="n">
        <v>0</v>
      </c>
      <c r="FA3" s="0" t="n">
        <v>0</v>
      </c>
      <c r="FB3" s="0" t="n">
        <v>0</v>
      </c>
      <c r="FC3" s="0" t="n">
        <v>1</v>
      </c>
      <c r="FD3" s="0" t="n">
        <v>2</v>
      </c>
      <c r="FH3" s="0" t="n">
        <v>0</v>
      </c>
      <c r="FI3" s="0" t="n">
        <v>2</v>
      </c>
      <c r="FJ3" s="0" t="n">
        <v>6</v>
      </c>
      <c r="FK3" s="0" t="n">
        <v>6</v>
      </c>
      <c r="FO3" s="0" t="n">
        <v>0</v>
      </c>
    </row>
    <row r="4" customFormat="false" ht="15" hidden="false" customHeight="false" outlineLevel="0" collapsed="false">
      <c r="B4" s="72" t="s">
        <v>4</v>
      </c>
      <c r="AG4" s="0" t="n">
        <v>1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1</v>
      </c>
      <c r="BB4" s="0" t="n">
        <v>1</v>
      </c>
      <c r="BC4" s="0" t="n">
        <v>1</v>
      </c>
      <c r="BD4" s="0" t="n">
        <v>1</v>
      </c>
      <c r="BE4" s="0" t="n">
        <v>1</v>
      </c>
      <c r="BF4" s="0" t="n">
        <v>1</v>
      </c>
      <c r="BG4" s="0" t="n">
        <v>1</v>
      </c>
      <c r="BH4" s="0" t="n">
        <v>1</v>
      </c>
      <c r="BM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CA4" s="0" t="n">
        <v>0</v>
      </c>
      <c r="CB4" s="0" t="n">
        <v>0</v>
      </c>
      <c r="CC4" s="0" t="n">
        <v>0</v>
      </c>
      <c r="CD4" s="0" t="n">
        <v>1</v>
      </c>
      <c r="CH4" s="0" t="n">
        <v>1</v>
      </c>
      <c r="CJ4" s="0" t="n">
        <v>1</v>
      </c>
      <c r="CK4" s="0" t="n">
        <v>1</v>
      </c>
      <c r="CL4" s="0" t="n">
        <v>1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1</v>
      </c>
      <c r="DC4" s="0" t="n">
        <v>1</v>
      </c>
      <c r="DD4" s="0" t="n">
        <v>1</v>
      </c>
      <c r="DE4" s="0" t="n">
        <v>2</v>
      </c>
      <c r="DF4" s="0" t="n">
        <v>2</v>
      </c>
      <c r="DG4" s="0" t="n">
        <v>2</v>
      </c>
      <c r="DJ4" s="0" t="n">
        <v>2</v>
      </c>
      <c r="DM4" s="0" t="n">
        <v>2</v>
      </c>
      <c r="DN4" s="0" t="n">
        <v>2</v>
      </c>
      <c r="DR4" s="0" t="n">
        <v>2</v>
      </c>
      <c r="DS4" s="0" t="n">
        <v>0</v>
      </c>
      <c r="DZ4" s="0" t="n">
        <v>0</v>
      </c>
      <c r="EA4" s="0" t="n">
        <v>0</v>
      </c>
      <c r="EE4" s="0" t="n">
        <v>0</v>
      </c>
      <c r="EF4" s="0" t="n">
        <v>0</v>
      </c>
      <c r="EG4" s="0" t="n">
        <v>0</v>
      </c>
      <c r="EH4" s="0" t="n">
        <v>1</v>
      </c>
      <c r="EI4" s="0" t="n">
        <v>1</v>
      </c>
      <c r="EN4" s="0" t="n">
        <v>1</v>
      </c>
      <c r="EO4" s="0" t="n">
        <v>1</v>
      </c>
      <c r="EP4" s="0" t="n">
        <v>2</v>
      </c>
      <c r="ES4" s="0" t="n">
        <v>2</v>
      </c>
      <c r="ET4" s="0" t="n">
        <v>2</v>
      </c>
      <c r="EU4" s="0" t="n">
        <v>2</v>
      </c>
      <c r="EV4" s="0" t="n">
        <v>2</v>
      </c>
      <c r="EZ4" s="0" t="n">
        <v>0</v>
      </c>
      <c r="FA4" s="0" t="n">
        <v>0</v>
      </c>
      <c r="FB4" s="0" t="n">
        <v>0</v>
      </c>
      <c r="FC4" s="0" t="n">
        <v>0</v>
      </c>
      <c r="FD4" s="0" t="n">
        <v>0</v>
      </c>
      <c r="FH4" s="0" t="n">
        <v>0</v>
      </c>
      <c r="FI4" s="0" t="n">
        <v>1</v>
      </c>
      <c r="FJ4" s="0" t="n">
        <v>1</v>
      </c>
      <c r="FK4" s="0" t="n">
        <v>1</v>
      </c>
      <c r="FO4" s="0" t="n">
        <v>1</v>
      </c>
    </row>
    <row r="5" s="73" customFormat="true" ht="15" hidden="false" customHeight="false" outlineLevel="0" collapsed="false">
      <c r="B5" s="74" t="s">
        <v>5</v>
      </c>
      <c r="AE5" s="73" t="n">
        <v>0</v>
      </c>
      <c r="AF5" s="73" t="n">
        <v>0</v>
      </c>
      <c r="AG5" s="73" t="n">
        <v>0.61</v>
      </c>
      <c r="AH5" s="73" t="n">
        <v>0.61</v>
      </c>
      <c r="AI5" s="73" t="n">
        <v>0.61</v>
      </c>
      <c r="AJ5" s="73" t="n">
        <v>0.61</v>
      </c>
      <c r="AK5" s="73" t="n">
        <v>0.61</v>
      </c>
      <c r="AL5" s="73" t="n">
        <v>2.79</v>
      </c>
      <c r="AM5" s="73" t="n">
        <v>2.79</v>
      </c>
      <c r="AN5" s="73" t="n">
        <v>3.1</v>
      </c>
      <c r="AO5" s="73" t="n">
        <v>3.1</v>
      </c>
      <c r="AP5" s="73" t="n">
        <v>3.1</v>
      </c>
      <c r="AQ5" s="73" t="n">
        <v>3.1</v>
      </c>
      <c r="AR5" s="73" t="n">
        <v>3.1</v>
      </c>
      <c r="AS5" s="73" t="n">
        <v>1.55</v>
      </c>
      <c r="AT5" s="73" t="n">
        <v>1.55</v>
      </c>
      <c r="AU5" s="73" t="n">
        <v>1.55</v>
      </c>
      <c r="AV5" s="73" t="n">
        <v>3.1</v>
      </c>
      <c r="AW5" s="73" t="n">
        <v>3.1</v>
      </c>
      <c r="AX5" s="73" t="n">
        <v>3.1</v>
      </c>
      <c r="AY5" s="73" t="n">
        <v>3.1</v>
      </c>
      <c r="AZ5" s="73" t="n">
        <v>3.1</v>
      </c>
      <c r="BA5" s="73" t="n">
        <v>1.86</v>
      </c>
      <c r="BB5" s="73" t="n">
        <v>1.86</v>
      </c>
      <c r="BC5" s="73" t="n">
        <v>1.86</v>
      </c>
      <c r="BD5" s="73" t="n">
        <v>1.86</v>
      </c>
      <c r="BE5" s="73" t="n">
        <v>1.86</v>
      </c>
      <c r="BF5" s="73" t="n">
        <v>1.86</v>
      </c>
      <c r="BG5" s="73" t="n">
        <v>1.24</v>
      </c>
      <c r="BH5" s="73" t="n">
        <v>3.1</v>
      </c>
      <c r="BM5" s="73" t="n">
        <v>2.17</v>
      </c>
      <c r="BT5" s="73" t="n">
        <v>1.86</v>
      </c>
      <c r="BU5" s="73" t="s">
        <v>46</v>
      </c>
      <c r="BV5" s="73" t="n">
        <v>1.83</v>
      </c>
      <c r="BW5" s="73" t="n">
        <v>3.1</v>
      </c>
      <c r="CA5" s="73" t="n">
        <v>3.1</v>
      </c>
      <c r="CB5" s="73" t="n">
        <v>3.1</v>
      </c>
      <c r="CC5" s="73" t="n">
        <v>3.1</v>
      </c>
      <c r="CD5" s="73" t="n">
        <v>5</v>
      </c>
      <c r="CH5" s="73" t="n">
        <v>1.24</v>
      </c>
      <c r="CJ5" s="73" t="n">
        <v>1.83</v>
      </c>
      <c r="CK5" s="73" t="n">
        <v>2.17</v>
      </c>
      <c r="CL5" s="73" t="n">
        <v>3.1</v>
      </c>
      <c r="CO5" s="73" t="n">
        <v>3.1</v>
      </c>
      <c r="CP5" s="73" t="n">
        <v>0.31</v>
      </c>
      <c r="CQ5" s="73" t="n">
        <v>1.86</v>
      </c>
      <c r="CR5" s="73" t="n">
        <v>1.24</v>
      </c>
      <c r="CS5" s="73" t="n">
        <v>1.24</v>
      </c>
      <c r="CV5" s="73" t="n">
        <v>1.24</v>
      </c>
      <c r="CW5" s="73" t="n">
        <v>3.1</v>
      </c>
      <c r="CX5" s="73" t="n">
        <v>2.17</v>
      </c>
      <c r="CY5" s="73" t="n">
        <v>2.17</v>
      </c>
      <c r="CZ5" s="73" t="n">
        <v>3.1</v>
      </c>
      <c r="DC5" s="73" t="s">
        <v>46</v>
      </c>
      <c r="DD5" s="73" t="n">
        <v>3.1</v>
      </c>
      <c r="DE5" s="73" t="n">
        <v>3.1</v>
      </c>
      <c r="DF5" s="73" t="n">
        <v>1.86</v>
      </c>
      <c r="DG5" s="73" t="n">
        <v>3.1</v>
      </c>
      <c r="DJ5" s="73" t="s">
        <v>46</v>
      </c>
      <c r="DM5" s="73" t="s">
        <v>46</v>
      </c>
      <c r="DN5" s="73" t="n">
        <v>2.17</v>
      </c>
      <c r="DR5" s="73" t="n">
        <v>2.17</v>
      </c>
      <c r="DS5" s="73" t="n">
        <v>2.17</v>
      </c>
      <c r="DZ5" s="73" t="n">
        <v>0.93</v>
      </c>
      <c r="EA5" s="73" t="n">
        <v>3.1</v>
      </c>
      <c r="EE5" s="73" t="s">
        <v>46</v>
      </c>
      <c r="EF5" s="73" t="n">
        <v>3.1</v>
      </c>
      <c r="EG5" s="73" t="n">
        <v>2.48</v>
      </c>
      <c r="EH5" s="73" t="n">
        <v>2.17</v>
      </c>
      <c r="EI5" s="73" t="n">
        <v>1.86</v>
      </c>
      <c r="EN5" s="73" t="n">
        <v>4.03</v>
      </c>
      <c r="EO5" s="73" t="n">
        <v>2.17</v>
      </c>
      <c r="EP5" s="73" t="n">
        <v>2.17</v>
      </c>
      <c r="ES5" s="73" t="s">
        <v>46</v>
      </c>
      <c r="ET5" s="73" t="s">
        <v>46</v>
      </c>
      <c r="EU5" s="73" t="n">
        <v>3.1</v>
      </c>
      <c r="EV5" s="73" t="n">
        <v>3.1</v>
      </c>
      <c r="EZ5" s="73" t="s">
        <v>46</v>
      </c>
      <c r="FA5" s="73" t="n">
        <v>2.17</v>
      </c>
      <c r="FB5" s="73" t="n">
        <v>1.86</v>
      </c>
      <c r="FC5" s="73" t="n">
        <v>1.86</v>
      </c>
      <c r="FD5" s="73" t="n">
        <v>1.86</v>
      </c>
      <c r="FH5" s="73" t="n">
        <v>4.03</v>
      </c>
      <c r="FI5" s="73" t="n">
        <v>5</v>
      </c>
      <c r="FK5" s="73" t="n">
        <v>1.86</v>
      </c>
      <c r="FO5" s="73" t="n">
        <v>4.03</v>
      </c>
    </row>
    <row r="6" s="73" customFormat="true" ht="15" hidden="false" customHeight="false" outlineLevel="0" collapsed="false">
      <c r="B6" s="74" t="s">
        <v>6</v>
      </c>
      <c r="AH6" s="73" t="n">
        <v>0.31</v>
      </c>
      <c r="AI6" s="73" t="n">
        <v>0.31</v>
      </c>
      <c r="AJ6" s="73" t="n">
        <v>0.31</v>
      </c>
      <c r="AK6" s="73" t="n">
        <v>0.31</v>
      </c>
      <c r="AL6" s="73" t="n">
        <v>0.93</v>
      </c>
      <c r="AM6" s="73" t="n">
        <v>0.93</v>
      </c>
      <c r="AN6" s="73" t="n">
        <v>1.86</v>
      </c>
      <c r="AO6" s="73" t="n">
        <v>1.86</v>
      </c>
      <c r="AP6" s="73" t="n">
        <v>1.86</v>
      </c>
      <c r="AQ6" s="73" t="n">
        <v>1.86</v>
      </c>
      <c r="AR6" s="73" t="n">
        <v>1.86</v>
      </c>
      <c r="AS6" s="73" t="n">
        <v>0.62</v>
      </c>
      <c r="AT6" s="73" t="n">
        <v>0.62</v>
      </c>
      <c r="AU6" s="73" t="n">
        <v>0.62</v>
      </c>
      <c r="AV6" s="73" t="n">
        <v>1.24</v>
      </c>
      <c r="AW6" s="73" t="n">
        <v>1.24</v>
      </c>
      <c r="AX6" s="73" t="n">
        <v>1.24</v>
      </c>
      <c r="AY6" s="73" t="n">
        <v>1.24</v>
      </c>
      <c r="AZ6" s="73" t="n">
        <v>0.93</v>
      </c>
      <c r="BA6" s="73" t="n">
        <v>1.86</v>
      </c>
      <c r="BB6" s="73" t="n">
        <v>1.86</v>
      </c>
      <c r="BC6" s="73" t="n">
        <v>1.86</v>
      </c>
      <c r="BD6" s="73" t="n">
        <v>1.86</v>
      </c>
      <c r="BE6" s="73" t="n">
        <v>1.86</v>
      </c>
      <c r="BF6" s="73" t="n">
        <v>1.86</v>
      </c>
      <c r="BG6" s="73" t="n">
        <v>1.86</v>
      </c>
      <c r="BH6" s="73" t="n">
        <v>3.1</v>
      </c>
      <c r="BM6" s="73" t="n">
        <v>2.17</v>
      </c>
      <c r="BT6" s="73" t="n">
        <v>1.86</v>
      </c>
      <c r="BU6" s="73" t="s">
        <v>46</v>
      </c>
      <c r="BV6" s="73" t="n">
        <v>0.93</v>
      </c>
      <c r="BW6" s="73" t="n">
        <v>3.1</v>
      </c>
      <c r="CA6" s="73" t="n">
        <v>3.1</v>
      </c>
      <c r="CB6" s="73" t="n">
        <v>3.1</v>
      </c>
      <c r="CC6" s="73" t="n">
        <v>3.1</v>
      </c>
      <c r="CD6" s="73" t="n">
        <v>3.1</v>
      </c>
      <c r="CH6" s="73" t="n">
        <v>3.1</v>
      </c>
      <c r="CJ6" s="73" t="n">
        <v>1.83</v>
      </c>
      <c r="CK6" s="73" t="n">
        <v>0.31</v>
      </c>
      <c r="CL6" s="73" t="n">
        <v>3.1</v>
      </c>
      <c r="CO6" s="73" t="n">
        <v>3.1</v>
      </c>
      <c r="CP6" s="73" t="n">
        <v>2.17</v>
      </c>
      <c r="CQ6" s="73" t="n">
        <v>3.1</v>
      </c>
      <c r="CR6" s="73" t="n">
        <v>2.17</v>
      </c>
      <c r="CS6" s="73" t="n">
        <v>2.48</v>
      </c>
      <c r="CV6" s="73" t="n">
        <v>2.48</v>
      </c>
      <c r="CW6" s="73" t="n">
        <v>3.1</v>
      </c>
      <c r="CX6" s="73" t="n">
        <v>3.1</v>
      </c>
      <c r="CY6" s="73" t="n">
        <v>3.1</v>
      </c>
      <c r="CZ6" s="73" t="n">
        <v>2.17</v>
      </c>
      <c r="DC6" s="73" t="s">
        <v>46</v>
      </c>
      <c r="DD6" s="73" t="n">
        <v>3.1</v>
      </c>
      <c r="DE6" s="73" t="n">
        <v>1.24</v>
      </c>
      <c r="DF6" s="73" t="n">
        <v>1.24</v>
      </c>
      <c r="DG6" s="73" t="n">
        <v>3.1</v>
      </c>
      <c r="DJ6" s="73" t="s">
        <v>46</v>
      </c>
      <c r="DM6" s="73" t="s">
        <v>46</v>
      </c>
      <c r="DN6" s="73" t="n">
        <v>2.17</v>
      </c>
      <c r="DR6" s="73" t="n">
        <v>2.17</v>
      </c>
      <c r="DS6" s="73" t="n">
        <v>0.31</v>
      </c>
      <c r="DZ6" s="73" t="n">
        <v>2.17</v>
      </c>
      <c r="EA6" s="73" t="n">
        <v>2.17</v>
      </c>
      <c r="EE6" s="73" t="s">
        <v>46</v>
      </c>
      <c r="EF6" s="73" t="n">
        <v>2.17</v>
      </c>
      <c r="EG6" s="73" t="n">
        <v>1.86</v>
      </c>
      <c r="EH6" s="73" t="n">
        <v>0.93</v>
      </c>
      <c r="EI6" s="73" t="n">
        <v>0.93</v>
      </c>
      <c r="EN6" s="73" t="n">
        <v>3.1</v>
      </c>
      <c r="EO6" s="73" t="n">
        <v>3.1</v>
      </c>
      <c r="EP6" s="73" t="n">
        <v>3.1</v>
      </c>
      <c r="ES6" s="73" t="s">
        <v>46</v>
      </c>
      <c r="ET6" s="73" t="s">
        <v>46</v>
      </c>
      <c r="EU6" s="73" t="n">
        <v>0.93</v>
      </c>
      <c r="EV6" s="73" t="n">
        <v>4.03</v>
      </c>
      <c r="EZ6" s="73" t="s">
        <v>46</v>
      </c>
      <c r="FA6" s="73" t="n">
        <v>0</v>
      </c>
      <c r="FB6" s="73" t="n">
        <v>4.03</v>
      </c>
      <c r="FC6" s="73" t="n">
        <v>3.1</v>
      </c>
      <c r="FD6" s="73" t="n">
        <v>0.93</v>
      </c>
      <c r="FH6" s="73" t="n">
        <v>3.1</v>
      </c>
      <c r="FI6" s="73" t="n">
        <v>3.1</v>
      </c>
      <c r="FK6" s="73" t="n">
        <v>2.48</v>
      </c>
      <c r="FO6" s="73" t="n">
        <v>3.1</v>
      </c>
    </row>
    <row r="7" s="77" customFormat="true" ht="15" hidden="false" customHeight="false" outlineLevel="0" collapsed="false">
      <c r="A7" s="75"/>
      <c r="B7" s="76" t="s">
        <v>14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 t="n">
        <v>1</v>
      </c>
      <c r="AF7" s="75" t="n">
        <v>0.9677</v>
      </c>
      <c r="AG7" s="75" t="n">
        <v>1</v>
      </c>
      <c r="AH7" s="75" t="n">
        <v>1</v>
      </c>
      <c r="AI7" s="75" t="n">
        <v>1</v>
      </c>
      <c r="AJ7" s="75" t="n">
        <v>1</v>
      </c>
      <c r="AK7" s="75" t="n">
        <v>1</v>
      </c>
      <c r="AL7" s="75" t="n">
        <v>1</v>
      </c>
      <c r="AM7" s="75" t="n">
        <v>0.8</v>
      </c>
      <c r="AN7" s="75" t="n">
        <v>1</v>
      </c>
      <c r="AO7" s="75" t="n">
        <v>1</v>
      </c>
      <c r="AP7" s="75" t="n">
        <v>1</v>
      </c>
      <c r="AQ7" s="75" t="n">
        <v>1</v>
      </c>
      <c r="AR7" s="75" t="n">
        <v>1</v>
      </c>
      <c r="AS7" s="75" t="n">
        <v>1</v>
      </c>
      <c r="AT7" s="75" t="n">
        <v>1</v>
      </c>
      <c r="AU7" s="75" t="n">
        <v>0.86</v>
      </c>
      <c r="AV7" s="75" t="n">
        <v>1</v>
      </c>
      <c r="AW7" s="75" t="n">
        <v>1</v>
      </c>
      <c r="AX7" s="75" t="n">
        <v>1</v>
      </c>
      <c r="AY7" s="75" t="n">
        <v>1</v>
      </c>
      <c r="AZ7" s="75" t="n">
        <v>1</v>
      </c>
      <c r="BA7" s="75" t="n">
        <v>1</v>
      </c>
      <c r="BB7" s="75" t="n">
        <v>1</v>
      </c>
      <c r="BC7" s="75" t="n">
        <v>1</v>
      </c>
      <c r="BD7" s="75" t="n">
        <v>0.765</v>
      </c>
      <c r="BE7" s="75" t="n">
        <v>1</v>
      </c>
      <c r="BF7" s="75" t="n">
        <v>1</v>
      </c>
      <c r="BG7" s="75" t="n">
        <v>1</v>
      </c>
      <c r="BH7" s="75" t="n">
        <v>1</v>
      </c>
      <c r="BI7" s="75"/>
      <c r="BJ7" s="75"/>
      <c r="BK7" s="75"/>
      <c r="BL7" s="75"/>
      <c r="BM7" s="75" t="n">
        <v>1</v>
      </c>
      <c r="BN7" s="75" t="n">
        <v>1</v>
      </c>
      <c r="BO7" s="75"/>
      <c r="BP7" s="75"/>
      <c r="BQ7" s="75"/>
      <c r="BR7" s="75"/>
      <c r="BS7" s="75"/>
      <c r="BT7" s="75" t="n">
        <v>1</v>
      </c>
      <c r="BU7" s="75" t="n">
        <v>1</v>
      </c>
      <c r="BV7" s="75" t="n">
        <v>1</v>
      </c>
      <c r="BW7" s="75" t="n">
        <v>1</v>
      </c>
      <c r="BX7" s="75"/>
      <c r="BY7" s="75"/>
      <c r="BZ7" s="75"/>
      <c r="CA7" s="75" t="n">
        <v>1</v>
      </c>
      <c r="CB7" s="75" t="n">
        <v>0.91</v>
      </c>
      <c r="CC7" s="75" t="n">
        <v>1</v>
      </c>
      <c r="CD7" s="75" t="n">
        <v>1</v>
      </c>
      <c r="CE7" s="75"/>
      <c r="CF7" s="75"/>
      <c r="CG7" s="75"/>
      <c r="CH7" s="75" t="n">
        <v>1</v>
      </c>
      <c r="CI7" s="75"/>
      <c r="CJ7" s="75" t="n">
        <v>1</v>
      </c>
      <c r="CK7" s="75" t="n">
        <v>1</v>
      </c>
      <c r="CL7" s="77" t="n">
        <v>0</v>
      </c>
      <c r="CM7" s="75"/>
      <c r="CN7" s="75"/>
      <c r="CO7" s="77" t="n">
        <v>0</v>
      </c>
      <c r="CP7" s="77" t="n">
        <v>0</v>
      </c>
      <c r="CQ7" s="77" t="n">
        <v>2</v>
      </c>
      <c r="CR7" s="77" t="n">
        <v>0</v>
      </c>
      <c r="CS7" s="77" t="n">
        <v>0</v>
      </c>
      <c r="CV7" s="77" t="n">
        <v>0</v>
      </c>
      <c r="CW7" s="77" t="n">
        <v>0</v>
      </c>
      <c r="CX7" s="77" t="n">
        <v>0</v>
      </c>
      <c r="CY7" s="77" t="n">
        <v>0</v>
      </c>
      <c r="CZ7" s="77" t="n">
        <v>0</v>
      </c>
      <c r="DC7" s="77" t="n">
        <v>0</v>
      </c>
      <c r="DD7" s="77" t="n">
        <v>0</v>
      </c>
      <c r="DE7" s="77" t="n">
        <v>0</v>
      </c>
      <c r="DF7" s="77" t="n">
        <v>1</v>
      </c>
      <c r="DG7" s="77" t="n">
        <v>0</v>
      </c>
      <c r="DJ7" s="77" t="n">
        <v>1</v>
      </c>
      <c r="DN7" s="77" t="n">
        <v>0</v>
      </c>
      <c r="DR7" s="77" t="n">
        <v>0</v>
      </c>
      <c r="DS7" s="77" t="n">
        <v>0</v>
      </c>
      <c r="DZ7" s="77" t="n">
        <v>0</v>
      </c>
      <c r="EA7" s="77" t="n">
        <v>1</v>
      </c>
      <c r="EE7" s="77" t="n">
        <v>2</v>
      </c>
      <c r="EF7" s="77" t="n">
        <v>0</v>
      </c>
      <c r="EG7" s="77" t="n">
        <v>0</v>
      </c>
      <c r="EH7" s="77" t="n">
        <v>0</v>
      </c>
      <c r="EI7" s="77" t="n">
        <v>0</v>
      </c>
      <c r="EO7" s="77" t="n">
        <v>0</v>
      </c>
      <c r="EP7" s="77" t="n">
        <v>0</v>
      </c>
      <c r="ES7" s="77" t="n">
        <v>0</v>
      </c>
      <c r="EU7" s="77" t="n">
        <v>0</v>
      </c>
      <c r="EV7" s="77" t="n">
        <v>0</v>
      </c>
      <c r="EZ7" s="77" t="n">
        <v>0</v>
      </c>
      <c r="FA7" s="77" t="n">
        <v>1</v>
      </c>
      <c r="FB7" s="77" t="n">
        <v>1</v>
      </c>
      <c r="FC7" s="77" t="n">
        <v>0</v>
      </c>
      <c r="FD7" s="77" t="n">
        <v>0</v>
      </c>
      <c r="FH7" s="77" t="n">
        <v>0</v>
      </c>
      <c r="FI7" s="77" t="n">
        <v>1</v>
      </c>
      <c r="FK7" s="77" t="n">
        <v>0</v>
      </c>
      <c r="FO7" s="77" t="n">
        <v>1</v>
      </c>
    </row>
    <row r="8" customFormat="false" ht="15" hidden="false" customHeight="false" outlineLevel="0" collapsed="false">
      <c r="B8" s="78" t="s">
        <v>15</v>
      </c>
      <c r="AE8" s="0" t="n">
        <v>1</v>
      </c>
      <c r="AF8" s="0" t="n">
        <v>0</v>
      </c>
      <c r="AG8" s="0" t="n">
        <v>2</v>
      </c>
      <c r="AH8" s="0" t="n">
        <v>2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1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1</v>
      </c>
      <c r="BJ8" s="0" t="n">
        <v>2</v>
      </c>
      <c r="BK8" s="0" t="n">
        <v>1</v>
      </c>
      <c r="BL8" s="0" t="n">
        <v>0</v>
      </c>
      <c r="BM8" s="0" t="n">
        <v>0</v>
      </c>
      <c r="BN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CA8" s="0" t="n">
        <v>0</v>
      </c>
      <c r="CB8" s="0" t="n">
        <v>0</v>
      </c>
      <c r="CC8" s="0" t="n">
        <v>1</v>
      </c>
      <c r="CD8" s="0" t="n">
        <v>1</v>
      </c>
      <c r="CH8" s="0" t="n">
        <v>1</v>
      </c>
      <c r="CJ8" s="0" t="n">
        <v>0</v>
      </c>
      <c r="CK8" s="0" t="n">
        <v>0</v>
      </c>
      <c r="CL8" s="77" t="n">
        <v>2</v>
      </c>
      <c r="CO8" s="77" t="n">
        <v>3</v>
      </c>
      <c r="CP8" s="77" t="n">
        <v>0</v>
      </c>
      <c r="CQ8" s="77" t="n">
        <v>1</v>
      </c>
      <c r="CR8" s="77" t="n">
        <v>2</v>
      </c>
      <c r="CS8" s="77" t="n">
        <v>0</v>
      </c>
      <c r="CV8" s="77" t="n">
        <v>0</v>
      </c>
      <c r="CW8" s="77" t="n">
        <v>0</v>
      </c>
      <c r="CX8" s="77" t="n">
        <v>0</v>
      </c>
      <c r="CY8" s="77" t="n">
        <v>1</v>
      </c>
      <c r="CZ8" s="77" t="n">
        <v>0</v>
      </c>
      <c r="DC8" s="77" t="n">
        <v>0</v>
      </c>
      <c r="DD8" s="77" t="n">
        <v>0</v>
      </c>
      <c r="DE8" s="77" t="n">
        <v>0</v>
      </c>
      <c r="DF8" s="77" t="n">
        <v>1</v>
      </c>
      <c r="DG8" s="77" t="n">
        <v>0</v>
      </c>
      <c r="DJ8" s="77" t="n">
        <v>0</v>
      </c>
      <c r="DM8" s="0" t="n">
        <v>1</v>
      </c>
      <c r="DN8" s="77" t="n">
        <v>0</v>
      </c>
      <c r="DR8" s="77" t="n">
        <v>0</v>
      </c>
      <c r="DS8" s="77" t="n">
        <v>0</v>
      </c>
      <c r="DZ8" s="77" t="n">
        <v>0</v>
      </c>
      <c r="EA8" s="77" t="n">
        <v>1</v>
      </c>
      <c r="EE8" s="77" t="n">
        <v>0</v>
      </c>
      <c r="EF8" s="77" t="n">
        <v>0</v>
      </c>
      <c r="EG8" s="77" t="n">
        <v>0</v>
      </c>
      <c r="EH8" s="77" t="n">
        <v>0</v>
      </c>
      <c r="EI8" s="77" t="n">
        <v>0</v>
      </c>
      <c r="EN8" s="77" t="n">
        <v>0</v>
      </c>
      <c r="EO8" s="77" t="n">
        <v>1</v>
      </c>
      <c r="EP8" s="77" t="n">
        <v>1</v>
      </c>
      <c r="ES8" s="77" t="n">
        <v>0</v>
      </c>
      <c r="ET8" s="77" t="n">
        <v>0</v>
      </c>
      <c r="EU8" s="77" t="n">
        <v>0</v>
      </c>
      <c r="EV8" s="77" t="n">
        <v>0</v>
      </c>
      <c r="EZ8" s="77" t="n">
        <v>0</v>
      </c>
      <c r="FA8" s="77" t="n">
        <v>0</v>
      </c>
      <c r="FB8" s="77" t="n">
        <v>1</v>
      </c>
      <c r="FC8" s="77" t="n">
        <v>0</v>
      </c>
      <c r="FD8" s="77" t="n">
        <v>0</v>
      </c>
      <c r="FH8" s="77" t="n">
        <v>2</v>
      </c>
      <c r="FI8" s="77" t="n">
        <v>0</v>
      </c>
      <c r="FK8" s="77" t="n">
        <v>0</v>
      </c>
      <c r="FO8" s="77" t="n">
        <v>1</v>
      </c>
    </row>
    <row r="9" s="77" customFormat="true" ht="15" hidden="false" customHeight="false" outlineLevel="0" collapsed="false">
      <c r="B9" s="79" t="s">
        <v>16</v>
      </c>
      <c r="DC9" s="77" t="n">
        <v>0</v>
      </c>
      <c r="DD9" s="77" t="n">
        <v>0</v>
      </c>
      <c r="DE9" s="77" t="n">
        <v>0</v>
      </c>
      <c r="DF9" s="77" t="n">
        <v>0</v>
      </c>
      <c r="DG9" s="77" t="n">
        <v>0</v>
      </c>
      <c r="DJ9" s="77" t="n">
        <v>0</v>
      </c>
      <c r="DM9" s="77" t="n">
        <v>0</v>
      </c>
      <c r="DN9" s="77" t="n">
        <v>2</v>
      </c>
      <c r="DR9" s="77" t="n">
        <v>0</v>
      </c>
      <c r="DS9" s="77" t="n">
        <v>4</v>
      </c>
      <c r="DZ9" s="77" t="n">
        <v>1</v>
      </c>
      <c r="EA9" s="77" t="n">
        <v>2</v>
      </c>
      <c r="EE9" s="77" t="n">
        <v>2</v>
      </c>
      <c r="EF9" s="77" t="n">
        <v>0</v>
      </c>
      <c r="EG9" s="77" t="n">
        <v>0</v>
      </c>
      <c r="EH9" s="77" t="n">
        <v>0</v>
      </c>
      <c r="EI9" s="77" t="n">
        <v>0</v>
      </c>
      <c r="EN9" s="77" t="n">
        <v>0</v>
      </c>
      <c r="EO9" s="77" t="n">
        <v>1</v>
      </c>
      <c r="EP9" s="77" t="n">
        <v>0</v>
      </c>
      <c r="ES9" s="77" t="n">
        <v>1</v>
      </c>
      <c r="ET9" s="77" t="n">
        <v>1</v>
      </c>
      <c r="EU9" s="77" t="n">
        <v>1</v>
      </c>
      <c r="EV9" s="77" t="n">
        <v>1</v>
      </c>
      <c r="EZ9" s="77" t="n">
        <v>1</v>
      </c>
      <c r="FA9" s="77" t="n">
        <v>0</v>
      </c>
      <c r="FB9" s="77" t="n">
        <v>0</v>
      </c>
      <c r="FC9" s="77" t="n">
        <v>0</v>
      </c>
      <c r="FD9" s="77" t="n">
        <v>0</v>
      </c>
      <c r="FI9" s="77" t="n">
        <v>0</v>
      </c>
      <c r="FK9" s="77" t="n">
        <v>0</v>
      </c>
      <c r="FO9" s="77" t="n">
        <v>0</v>
      </c>
    </row>
    <row r="10" customFormat="false" ht="15" hidden="false" customHeight="false" outlineLevel="0" collapsed="false">
      <c r="A10" s="75"/>
      <c r="B10" s="80" t="s">
        <v>17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 t="n">
        <v>0.66</v>
      </c>
      <c r="AH10" s="75" t="n">
        <v>0.91</v>
      </c>
      <c r="AI10" s="75" t="n">
        <v>0.53</v>
      </c>
      <c r="AJ10" s="75" t="n">
        <v>0.88</v>
      </c>
      <c r="AK10" s="75" t="n">
        <v>2.25</v>
      </c>
      <c r="AL10" s="75" t="n">
        <v>0.67</v>
      </c>
      <c r="AM10" s="75" t="n">
        <v>0.71</v>
      </c>
      <c r="AN10" s="75" t="n">
        <v>0.93</v>
      </c>
      <c r="AO10" s="75" t="n">
        <v>0.83</v>
      </c>
      <c r="AP10" s="75" t="n">
        <v>0.76</v>
      </c>
      <c r="AQ10" s="75" t="n">
        <v>0.57</v>
      </c>
      <c r="AR10" s="75" t="n">
        <v>0.57</v>
      </c>
      <c r="AS10" s="75" t="n">
        <v>0.67</v>
      </c>
      <c r="AT10" s="75" t="n">
        <v>0.91</v>
      </c>
      <c r="AU10" s="75" t="n">
        <v>0.81</v>
      </c>
      <c r="AV10" s="75" t="n">
        <v>0.9</v>
      </c>
      <c r="AW10" s="75" t="n">
        <v>0.67</v>
      </c>
      <c r="AX10" s="75" t="n">
        <v>0.15</v>
      </c>
      <c r="AY10" s="75" t="n">
        <v>0.71</v>
      </c>
      <c r="AZ10" s="75" t="n">
        <v>0.67</v>
      </c>
      <c r="BA10" s="75"/>
      <c r="BB10" s="75"/>
      <c r="BC10" s="75"/>
      <c r="BD10" s="75"/>
      <c r="BE10" s="75"/>
      <c r="BF10" s="75"/>
      <c r="BG10" s="75" t="n">
        <v>0.62</v>
      </c>
      <c r="BH10" s="75" t="n">
        <v>0.9</v>
      </c>
      <c r="BI10" s="75"/>
      <c r="BJ10" s="75"/>
      <c r="BK10" s="75"/>
      <c r="BL10" s="75"/>
      <c r="BM10" s="75" t="n">
        <v>0.8</v>
      </c>
      <c r="BN10" s="75"/>
      <c r="BO10" s="75"/>
      <c r="BP10" s="75"/>
      <c r="BQ10" s="75"/>
      <c r="BR10" s="75"/>
      <c r="BS10" s="75"/>
      <c r="BT10" s="75" t="s">
        <v>46</v>
      </c>
      <c r="BU10" s="75" t="s">
        <v>46</v>
      </c>
      <c r="BV10" s="75" t="s">
        <v>46</v>
      </c>
      <c r="BW10" s="75" t="s">
        <v>46</v>
      </c>
      <c r="BX10" s="75"/>
      <c r="BY10" s="75"/>
      <c r="BZ10" s="75"/>
      <c r="CA10" s="75" t="s">
        <v>46</v>
      </c>
      <c r="CB10" s="75" t="s">
        <v>46</v>
      </c>
      <c r="CC10" s="75" t="s">
        <v>46</v>
      </c>
      <c r="CD10" s="75" t="s">
        <v>46</v>
      </c>
      <c r="CE10" s="75"/>
      <c r="CF10" s="75"/>
      <c r="CG10" s="75"/>
      <c r="CH10" s="75" t="s">
        <v>46</v>
      </c>
      <c r="CI10" s="75"/>
      <c r="CJ10" s="75" t="s">
        <v>46</v>
      </c>
      <c r="CK10" s="75" t="s">
        <v>46</v>
      </c>
      <c r="CL10" s="75" t="s">
        <v>46</v>
      </c>
      <c r="CM10" s="75"/>
      <c r="CN10" s="75"/>
      <c r="CO10" s="75" t="s">
        <v>46</v>
      </c>
      <c r="CP10" s="75" t="s">
        <v>46</v>
      </c>
      <c r="CQ10" s="75" t="s">
        <v>46</v>
      </c>
      <c r="CR10" s="75" t="s">
        <v>46</v>
      </c>
      <c r="CS10" s="75" t="s">
        <v>46</v>
      </c>
      <c r="CT10" s="75"/>
      <c r="CU10" s="75"/>
      <c r="CV10" s="75" t="s">
        <v>46</v>
      </c>
      <c r="CW10" s="75" t="s">
        <v>46</v>
      </c>
      <c r="CX10" s="75" t="s">
        <v>46</v>
      </c>
      <c r="CY10" s="75" t="s">
        <v>46</v>
      </c>
      <c r="CZ10" s="75" t="s">
        <v>46</v>
      </c>
      <c r="DA10" s="75"/>
      <c r="DB10" s="75"/>
      <c r="DC10" s="75" t="s">
        <v>46</v>
      </c>
      <c r="DD10" s="75" t="s">
        <v>46</v>
      </c>
      <c r="DE10" s="75" t="s">
        <v>46</v>
      </c>
      <c r="DF10" s="75" t="s">
        <v>46</v>
      </c>
      <c r="DG10" s="75" t="s">
        <v>46</v>
      </c>
      <c r="DH10" s="75"/>
      <c r="DI10" s="75"/>
      <c r="DJ10" s="75" t="s">
        <v>46</v>
      </c>
      <c r="DK10" s="75"/>
      <c r="DL10" s="75"/>
      <c r="DM10" s="75" t="s">
        <v>46</v>
      </c>
      <c r="DN10" s="75" t="s">
        <v>46</v>
      </c>
      <c r="DO10" s="75"/>
      <c r="DP10" s="75"/>
      <c r="DQ10" s="75"/>
      <c r="DR10" s="75" t="s">
        <v>46</v>
      </c>
      <c r="DS10" s="75" t="s">
        <v>46</v>
      </c>
      <c r="DT10" s="75"/>
      <c r="DU10" s="75"/>
      <c r="DV10" s="75"/>
      <c r="DW10" s="75"/>
      <c r="DX10" s="75"/>
      <c r="DY10" s="75"/>
      <c r="DZ10" s="75" t="s">
        <v>46</v>
      </c>
      <c r="EA10" s="75" t="s">
        <v>46</v>
      </c>
      <c r="EB10" s="75"/>
      <c r="EC10" s="75"/>
      <c r="ED10" s="75"/>
      <c r="EE10" s="75" t="s">
        <v>46</v>
      </c>
      <c r="EF10" s="75" t="s">
        <v>46</v>
      </c>
      <c r="EG10" s="75" t="s">
        <v>46</v>
      </c>
      <c r="EH10" s="75" t="s">
        <v>46</v>
      </c>
      <c r="EI10" s="75" t="s">
        <v>46</v>
      </c>
      <c r="EJ10" s="75"/>
      <c r="EK10" s="75"/>
      <c r="EL10" s="75"/>
      <c r="EM10" s="75"/>
      <c r="EN10" s="75" t="s">
        <v>46</v>
      </c>
      <c r="EO10" s="75" t="s">
        <v>46</v>
      </c>
      <c r="EP10" s="75" t="s">
        <v>46</v>
      </c>
      <c r="EQ10" s="75"/>
      <c r="ER10" s="75"/>
      <c r="ES10" s="75" t="s">
        <v>46</v>
      </c>
      <c r="ET10" s="75" t="s">
        <v>46</v>
      </c>
      <c r="EU10" s="75" t="s">
        <v>46</v>
      </c>
      <c r="EV10" s="75" t="s">
        <v>46</v>
      </c>
      <c r="EW10" s="75"/>
      <c r="EX10" s="75"/>
      <c r="EY10" s="75"/>
      <c r="EZ10" s="75" t="s">
        <v>46</v>
      </c>
      <c r="FA10" s="75" t="s">
        <v>46</v>
      </c>
      <c r="FB10" s="75" t="s">
        <v>46</v>
      </c>
      <c r="FC10" s="75" t="s">
        <v>46</v>
      </c>
      <c r="FD10" s="75" t="s">
        <v>46</v>
      </c>
      <c r="FE10" s="75"/>
      <c r="FF10" s="75"/>
      <c r="FG10" s="75"/>
      <c r="FH10" s="75" t="s">
        <v>46</v>
      </c>
      <c r="FI10" s="75" t="s">
        <v>46</v>
      </c>
      <c r="FJ10" s="75"/>
      <c r="FK10" s="75" t="s">
        <v>46</v>
      </c>
      <c r="FL10" s="75"/>
      <c r="FM10" s="75"/>
      <c r="FN10" s="75"/>
      <c r="FO10" s="75" t="s">
        <v>46</v>
      </c>
      <c r="FP10" s="75"/>
      <c r="FQ10" s="75"/>
      <c r="FR10" s="75"/>
      <c r="FS10" s="75"/>
      <c r="FT10" s="75"/>
      <c r="FU10" s="75"/>
      <c r="FV10" s="75"/>
      <c r="FW10" s="75"/>
      <c r="FX10" s="75"/>
      <c r="FY10" s="75"/>
      <c r="FZ10" s="75"/>
      <c r="GA10" s="75"/>
      <c r="GB10" s="75"/>
      <c r="GC10" s="75"/>
      <c r="GD10" s="75"/>
      <c r="GE10" s="75"/>
      <c r="GF10" s="75"/>
      <c r="GG10" s="75"/>
      <c r="GH10" s="75"/>
      <c r="GI10" s="75"/>
      <c r="GJ10" s="75"/>
      <c r="GK10" s="75"/>
      <c r="GL10" s="75"/>
      <c r="GM10" s="75"/>
      <c r="GN10" s="75"/>
      <c r="GO10" s="75"/>
      <c r="GP10" s="75"/>
      <c r="GQ10" s="75"/>
      <c r="GR10" s="75"/>
      <c r="GS10" s="75"/>
      <c r="GT10" s="75"/>
      <c r="GU10" s="75"/>
      <c r="GV10" s="75"/>
      <c r="GW10" s="75"/>
      <c r="GX10" s="75"/>
      <c r="GY10" s="75"/>
      <c r="GZ10" s="75"/>
      <c r="HA10" s="75"/>
      <c r="HB10" s="75"/>
      <c r="HC10" s="75"/>
      <c r="HD10" s="75"/>
      <c r="HE10" s="75"/>
      <c r="HF10" s="75"/>
      <c r="HG10" s="75"/>
      <c r="HH10" s="75"/>
      <c r="HI10" s="75"/>
      <c r="HJ10" s="75"/>
      <c r="HK10" s="75"/>
      <c r="HL10" s="75"/>
      <c r="HM10" s="75"/>
      <c r="HN10" s="75"/>
      <c r="HO10" s="75"/>
      <c r="HP10" s="75"/>
      <c r="HQ10" s="75"/>
      <c r="HR10" s="75"/>
      <c r="HS10" s="75"/>
      <c r="HT10" s="75"/>
      <c r="HU10" s="75"/>
      <c r="HV10" s="75"/>
      <c r="HW10" s="75"/>
      <c r="HX10" s="75"/>
      <c r="HY10" s="75"/>
      <c r="HZ10" s="75"/>
      <c r="IA10" s="75"/>
      <c r="IB10" s="75"/>
      <c r="IC10" s="75"/>
      <c r="ID10" s="75"/>
      <c r="IE10" s="75"/>
      <c r="IF10" s="75"/>
      <c r="IG10" s="75"/>
      <c r="IH10" s="75"/>
      <c r="II10" s="75"/>
      <c r="IJ10" s="75"/>
      <c r="IK10" s="75"/>
      <c r="IL10" s="75"/>
      <c r="IM10" s="75"/>
      <c r="IN10" s="75"/>
      <c r="IO10" s="75"/>
      <c r="IP10" s="75"/>
      <c r="IQ10" s="75"/>
      <c r="IR10" s="75"/>
      <c r="IS10" s="75"/>
      <c r="IT10" s="75"/>
      <c r="IU10" s="75"/>
      <c r="IV10" s="75"/>
      <c r="IW10" s="75"/>
      <c r="IX10" s="75"/>
      <c r="IY10" s="75"/>
      <c r="IZ10" s="75"/>
      <c r="JA10" s="75"/>
      <c r="JB10" s="75"/>
      <c r="JC10" s="75"/>
      <c r="JD10" s="75"/>
      <c r="JE10" s="75"/>
      <c r="JF10" s="75"/>
      <c r="JG10" s="75"/>
      <c r="JH10" s="75"/>
      <c r="JI10" s="75"/>
      <c r="JJ10" s="75"/>
      <c r="JK10" s="75"/>
      <c r="JL10" s="75"/>
      <c r="JM10" s="75"/>
      <c r="JN10" s="75"/>
      <c r="JO10" s="75"/>
      <c r="JP10" s="75"/>
      <c r="JQ10" s="75"/>
      <c r="JR10" s="75"/>
      <c r="JS10" s="75"/>
      <c r="JT10" s="75"/>
      <c r="JU10" s="75"/>
      <c r="JV10" s="75"/>
      <c r="JW10" s="75"/>
      <c r="JX10" s="75"/>
      <c r="JY10" s="75"/>
      <c r="JZ10" s="75"/>
      <c r="KA10" s="75"/>
      <c r="KB10" s="75"/>
      <c r="KC10" s="75"/>
      <c r="KD10" s="75"/>
      <c r="KE10" s="75"/>
      <c r="KF10" s="75"/>
      <c r="KG10" s="75"/>
      <c r="KH10" s="75"/>
      <c r="KI10" s="75"/>
      <c r="KJ10" s="75"/>
      <c r="KK10" s="75"/>
      <c r="KL10" s="75"/>
      <c r="KM10" s="75"/>
      <c r="KN10" s="75"/>
      <c r="KO10" s="75"/>
      <c r="KP10" s="75"/>
      <c r="KQ10" s="75"/>
      <c r="KR10" s="75"/>
      <c r="KS10" s="75"/>
      <c r="KT10" s="75"/>
      <c r="KU10" s="75"/>
      <c r="KV10" s="75"/>
      <c r="KW10" s="75"/>
      <c r="KX10" s="75"/>
      <c r="KY10" s="75"/>
      <c r="KZ10" s="75"/>
      <c r="LA10" s="75"/>
      <c r="LB10" s="75"/>
      <c r="LC10" s="75"/>
      <c r="LD10" s="75"/>
      <c r="LE10" s="75"/>
      <c r="LF10" s="75"/>
      <c r="LG10" s="75"/>
      <c r="LH10" s="75"/>
      <c r="LI10" s="75"/>
      <c r="LJ10" s="75"/>
      <c r="LK10" s="75"/>
      <c r="LL10" s="75"/>
      <c r="LM10" s="75"/>
      <c r="LN10" s="75"/>
      <c r="LO10" s="75"/>
      <c r="LP10" s="75"/>
      <c r="LQ10" s="75"/>
      <c r="LR10" s="75"/>
      <c r="LS10" s="75"/>
      <c r="LT10" s="75"/>
      <c r="LU10" s="75"/>
      <c r="LV10" s="75"/>
      <c r="LW10" s="75"/>
      <c r="LX10" s="75"/>
      <c r="LY10" s="75"/>
      <c r="LZ10" s="75"/>
      <c r="MA10" s="75"/>
      <c r="MB10" s="75"/>
      <c r="MC10" s="75"/>
      <c r="MD10" s="75"/>
      <c r="ME10" s="75"/>
      <c r="MF10" s="75"/>
      <c r="MG10" s="75"/>
      <c r="MH10" s="75"/>
      <c r="MI10" s="75"/>
      <c r="MJ10" s="75"/>
      <c r="MK10" s="75"/>
      <c r="ML10" s="75"/>
      <c r="MM10" s="75"/>
      <c r="MN10" s="75"/>
      <c r="MO10" s="75"/>
      <c r="MP10" s="75"/>
      <c r="MQ10" s="75"/>
      <c r="MR10" s="75"/>
      <c r="MS10" s="75"/>
      <c r="MT10" s="75"/>
      <c r="MU10" s="75"/>
      <c r="MV10" s="75"/>
      <c r="MW10" s="75"/>
      <c r="MX10" s="75"/>
      <c r="MY10" s="75"/>
      <c r="MZ10" s="75"/>
      <c r="NA10" s="75"/>
      <c r="NB10" s="75"/>
      <c r="NC10" s="75"/>
      <c r="ND10" s="75"/>
    </row>
    <row r="11" customFormat="false" ht="15" hidden="false" customHeight="false" outlineLevel="0" collapsed="false">
      <c r="A11" s="75"/>
      <c r="B11" s="80" t="s">
        <v>47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 t="n">
        <v>1</v>
      </c>
      <c r="AH11" s="75" t="n">
        <v>0.66</v>
      </c>
      <c r="AI11" s="75" t="n">
        <v>0.74</v>
      </c>
      <c r="AJ11" s="75" t="n">
        <v>0.33</v>
      </c>
      <c r="AK11" s="75" t="n">
        <v>0.33</v>
      </c>
      <c r="AL11" s="75" t="n">
        <v>0.09</v>
      </c>
      <c r="AM11" s="75" t="n">
        <v>1</v>
      </c>
      <c r="AN11" s="75" t="n">
        <v>0.96</v>
      </c>
      <c r="AO11" s="75" t="n">
        <v>1</v>
      </c>
      <c r="AP11" s="75" t="n">
        <v>0.95</v>
      </c>
      <c r="AQ11" s="75"/>
      <c r="AR11" s="75" t="n">
        <v>0.86</v>
      </c>
      <c r="AS11" s="75" t="n">
        <v>1</v>
      </c>
      <c r="AT11" s="75" t="n">
        <v>1</v>
      </c>
      <c r="AU11" s="75" t="n">
        <v>0.91</v>
      </c>
      <c r="AV11" s="75" t="n">
        <v>1</v>
      </c>
      <c r="AW11" s="75" t="n">
        <v>0.63</v>
      </c>
      <c r="AX11" s="75"/>
      <c r="AY11" s="75" t="n">
        <v>0.98</v>
      </c>
      <c r="AZ11" s="75" t="n">
        <v>0.88</v>
      </c>
      <c r="BA11" s="75"/>
      <c r="BB11" s="75"/>
      <c r="BC11" s="75"/>
      <c r="BD11" s="75"/>
      <c r="BE11" s="75"/>
      <c r="BF11" s="75"/>
      <c r="BG11" s="75" t="n">
        <v>0.92</v>
      </c>
      <c r="BH11" s="75" t="n">
        <v>0.89</v>
      </c>
      <c r="BI11" s="75"/>
      <c r="BJ11" s="75"/>
      <c r="BK11" s="75"/>
      <c r="BL11" s="75"/>
      <c r="BM11" s="75" t="n">
        <v>0.38</v>
      </c>
      <c r="BN11" s="75"/>
      <c r="BO11" s="75"/>
      <c r="BP11" s="75"/>
      <c r="BQ11" s="75"/>
      <c r="BR11" s="75"/>
      <c r="BS11" s="75"/>
      <c r="BT11" s="75" t="n">
        <v>0.55</v>
      </c>
      <c r="BU11" s="75" t="n">
        <v>0.94</v>
      </c>
      <c r="BV11" s="75" t="n">
        <v>0.93</v>
      </c>
      <c r="BW11" s="75" t="n">
        <v>1</v>
      </c>
      <c r="BX11" s="75"/>
      <c r="BY11" s="75"/>
      <c r="BZ11" s="75"/>
      <c r="CA11" s="75" t="n">
        <v>1</v>
      </c>
      <c r="CB11" s="75" t="n">
        <v>0.88</v>
      </c>
      <c r="CC11" s="75" t="n">
        <v>0.94</v>
      </c>
      <c r="CD11" s="75" t="n">
        <v>1</v>
      </c>
      <c r="CE11" s="75"/>
      <c r="CF11" s="75"/>
      <c r="CG11" s="75"/>
      <c r="CH11" s="75" t="n">
        <v>1</v>
      </c>
      <c r="CI11" s="75"/>
      <c r="CJ11" s="75" t="n">
        <v>0.72</v>
      </c>
      <c r="CK11" s="75" t="n">
        <v>0.52</v>
      </c>
      <c r="CL11" s="75"/>
      <c r="CM11" s="75"/>
      <c r="CN11" s="75"/>
      <c r="CO11" s="75" t="n">
        <v>0.59</v>
      </c>
      <c r="CP11" s="75" t="n">
        <v>0.77</v>
      </c>
      <c r="CQ11" s="75" t="n">
        <v>0.98</v>
      </c>
      <c r="CR11" s="75" t="n">
        <v>0.88</v>
      </c>
      <c r="CS11" s="75" t="n">
        <v>0.75</v>
      </c>
      <c r="CT11" s="75"/>
      <c r="CU11" s="75"/>
      <c r="CV11" s="75" t="n">
        <v>0.67</v>
      </c>
      <c r="CW11" s="75" t="n">
        <v>0.83</v>
      </c>
      <c r="CX11" s="75" t="n">
        <v>1</v>
      </c>
      <c r="CY11" s="75" t="n">
        <v>0.68</v>
      </c>
      <c r="CZ11" s="75" t="n">
        <v>0.71</v>
      </c>
      <c r="DA11" s="75"/>
      <c r="DB11" s="75"/>
      <c r="DC11" s="75" t="n">
        <v>0.69</v>
      </c>
      <c r="DD11" s="75" t="n">
        <v>0.92</v>
      </c>
      <c r="DE11" s="75" t="n">
        <v>0.86</v>
      </c>
      <c r="DF11" s="75" t="n">
        <v>0.94</v>
      </c>
      <c r="DG11" s="75"/>
      <c r="DH11" s="75"/>
      <c r="DI11" s="75"/>
      <c r="DJ11" s="75" t="n">
        <v>0.96</v>
      </c>
      <c r="DK11" s="75"/>
      <c r="DL11" s="75"/>
      <c r="DM11" s="75"/>
      <c r="DN11" s="75" t="n">
        <v>0.6</v>
      </c>
      <c r="DO11" s="75"/>
      <c r="DP11" s="75"/>
      <c r="DQ11" s="75"/>
      <c r="DR11" s="75" t="n">
        <v>0.89</v>
      </c>
      <c r="DS11" s="75" t="n">
        <v>0.98</v>
      </c>
      <c r="DT11" s="75"/>
      <c r="DU11" s="75"/>
      <c r="DV11" s="75"/>
      <c r="DW11" s="75"/>
      <c r="DX11" s="75"/>
      <c r="DY11" s="75"/>
      <c r="DZ11" s="75" t="n">
        <v>0.94</v>
      </c>
      <c r="EA11" s="75" t="n">
        <v>0.88</v>
      </c>
      <c r="EB11" s="75"/>
      <c r="EC11" s="75"/>
      <c r="ED11" s="75"/>
      <c r="EE11" s="75" t="n">
        <v>0.92</v>
      </c>
      <c r="EF11" s="75"/>
      <c r="EG11" s="75" t="n">
        <v>1</v>
      </c>
      <c r="EH11" s="75" t="n">
        <v>0.87</v>
      </c>
      <c r="EI11" s="75" t="n">
        <v>0.92</v>
      </c>
      <c r="EJ11" s="75"/>
      <c r="EK11" s="75"/>
      <c r="EL11" s="75"/>
      <c r="EM11" s="75"/>
      <c r="EN11" s="75" t="n">
        <v>0.87</v>
      </c>
      <c r="EO11" s="75" t="n">
        <v>0.88</v>
      </c>
      <c r="EP11" s="75" t="n">
        <v>0.91</v>
      </c>
      <c r="EQ11" s="75"/>
      <c r="ER11" s="75"/>
      <c r="ES11" s="75"/>
      <c r="ET11" s="75" t="n">
        <v>0.75</v>
      </c>
      <c r="EU11" s="75" t="n">
        <v>0.88</v>
      </c>
      <c r="EV11" s="75" t="n">
        <v>0.94</v>
      </c>
      <c r="EW11" s="75"/>
      <c r="EX11" s="75"/>
      <c r="EY11" s="75"/>
      <c r="EZ11" s="75" t="n">
        <v>0.94</v>
      </c>
      <c r="FA11" s="75" t="n">
        <v>0.82</v>
      </c>
      <c r="FB11" s="75" t="n">
        <v>0.98</v>
      </c>
      <c r="FC11" s="75" t="n">
        <v>1</v>
      </c>
      <c r="FD11" s="75" t="n">
        <v>0.94</v>
      </c>
      <c r="FE11" s="75"/>
      <c r="FF11" s="75"/>
      <c r="FG11" s="75"/>
      <c r="FH11" s="75" t="n">
        <v>0.94</v>
      </c>
      <c r="FI11" s="75" t="n">
        <v>0.98</v>
      </c>
      <c r="FJ11" s="75"/>
      <c r="FK11" s="75" t="n">
        <v>1</v>
      </c>
      <c r="FL11" s="75"/>
      <c r="FM11" s="75"/>
      <c r="FN11" s="75"/>
      <c r="FO11" s="75" t="n">
        <v>1</v>
      </c>
      <c r="FP11" s="75"/>
      <c r="FQ11" s="75"/>
      <c r="FR11" s="75"/>
      <c r="FS11" s="75"/>
      <c r="FT11" s="75"/>
      <c r="FU11" s="75"/>
      <c r="FV11" s="75"/>
      <c r="FW11" s="75"/>
      <c r="FX11" s="75"/>
      <c r="FY11" s="75"/>
      <c r="FZ11" s="75"/>
      <c r="GA11" s="75"/>
      <c r="GB11" s="75"/>
      <c r="GC11" s="75"/>
      <c r="GD11" s="75"/>
      <c r="GE11" s="75"/>
      <c r="GF11" s="75"/>
      <c r="GG11" s="75"/>
      <c r="GH11" s="75"/>
      <c r="GI11" s="75"/>
      <c r="GJ11" s="75"/>
      <c r="GK11" s="75"/>
      <c r="GL11" s="75"/>
      <c r="GM11" s="75"/>
      <c r="GN11" s="75"/>
      <c r="GO11" s="75"/>
      <c r="GP11" s="75"/>
      <c r="GQ11" s="75"/>
      <c r="GR11" s="75"/>
      <c r="GS11" s="75"/>
      <c r="GT11" s="75"/>
      <c r="GU11" s="75"/>
      <c r="GV11" s="75"/>
      <c r="GW11" s="75"/>
      <c r="GX11" s="75"/>
      <c r="GY11" s="75"/>
      <c r="GZ11" s="75"/>
      <c r="HA11" s="75"/>
      <c r="HB11" s="75"/>
      <c r="HC11" s="75"/>
      <c r="HD11" s="75"/>
      <c r="HE11" s="75"/>
      <c r="HF11" s="75"/>
      <c r="HG11" s="75"/>
      <c r="HH11" s="75"/>
      <c r="HI11" s="75"/>
      <c r="HJ11" s="75"/>
      <c r="HK11" s="75"/>
      <c r="HL11" s="75"/>
      <c r="HM11" s="75"/>
      <c r="HN11" s="75"/>
      <c r="HO11" s="75"/>
      <c r="HP11" s="75"/>
      <c r="HQ11" s="75"/>
      <c r="HR11" s="75"/>
      <c r="HS11" s="75"/>
      <c r="HT11" s="75"/>
      <c r="HU11" s="75"/>
      <c r="HV11" s="75"/>
      <c r="HW11" s="75"/>
      <c r="HX11" s="75"/>
      <c r="HY11" s="75"/>
      <c r="HZ11" s="75"/>
      <c r="IA11" s="75"/>
      <c r="IB11" s="75"/>
      <c r="IC11" s="75"/>
      <c r="ID11" s="75"/>
      <c r="IE11" s="75"/>
      <c r="IF11" s="75"/>
      <c r="IG11" s="75"/>
      <c r="IH11" s="75"/>
      <c r="II11" s="75"/>
      <c r="IJ11" s="75"/>
      <c r="IK11" s="75"/>
      <c r="IL11" s="75"/>
      <c r="IM11" s="75"/>
      <c r="IN11" s="75"/>
      <c r="IO11" s="75"/>
      <c r="IP11" s="75"/>
      <c r="IQ11" s="75"/>
      <c r="IR11" s="75"/>
      <c r="IS11" s="75"/>
      <c r="IT11" s="75"/>
      <c r="IU11" s="75"/>
      <c r="IV11" s="75"/>
      <c r="IW11" s="75"/>
      <c r="IX11" s="75"/>
      <c r="IY11" s="75"/>
      <c r="IZ11" s="75"/>
      <c r="JA11" s="75"/>
      <c r="JB11" s="75"/>
      <c r="JC11" s="75"/>
      <c r="JD11" s="75"/>
      <c r="JE11" s="75"/>
      <c r="JF11" s="75"/>
      <c r="JG11" s="75"/>
      <c r="JH11" s="75"/>
      <c r="JI11" s="75"/>
      <c r="JJ11" s="75"/>
      <c r="JK11" s="75"/>
      <c r="JL11" s="75"/>
      <c r="JM11" s="75"/>
      <c r="JN11" s="75"/>
      <c r="JO11" s="75"/>
      <c r="JP11" s="75"/>
      <c r="JQ11" s="75"/>
      <c r="JR11" s="75"/>
      <c r="JS11" s="75"/>
      <c r="JT11" s="75"/>
      <c r="JU11" s="75"/>
      <c r="JV11" s="75"/>
      <c r="JW11" s="75"/>
      <c r="JX11" s="75"/>
      <c r="JY11" s="75"/>
      <c r="JZ11" s="75"/>
      <c r="KA11" s="75"/>
      <c r="KB11" s="75"/>
      <c r="KC11" s="75"/>
      <c r="KD11" s="75"/>
      <c r="KE11" s="75"/>
      <c r="KF11" s="75"/>
      <c r="KG11" s="75"/>
      <c r="KH11" s="75"/>
      <c r="KI11" s="75"/>
      <c r="KJ11" s="75"/>
      <c r="KK11" s="75"/>
      <c r="KL11" s="75"/>
      <c r="KM11" s="75"/>
      <c r="KN11" s="75"/>
      <c r="KO11" s="75"/>
      <c r="KP11" s="75"/>
      <c r="KQ11" s="75"/>
      <c r="KR11" s="75"/>
      <c r="KS11" s="75"/>
      <c r="KT11" s="75"/>
      <c r="KU11" s="75"/>
      <c r="KV11" s="75"/>
      <c r="KW11" s="75"/>
      <c r="KX11" s="75"/>
      <c r="KY11" s="75"/>
      <c r="KZ11" s="75"/>
      <c r="LA11" s="75"/>
      <c r="LB11" s="75"/>
      <c r="LC11" s="75"/>
      <c r="LD11" s="75"/>
      <c r="LE11" s="75"/>
      <c r="LF11" s="75"/>
      <c r="LG11" s="75"/>
      <c r="LH11" s="75"/>
      <c r="LI11" s="75"/>
      <c r="LJ11" s="75"/>
      <c r="LK11" s="75"/>
      <c r="LL11" s="75"/>
      <c r="LM11" s="75"/>
      <c r="LN11" s="75"/>
      <c r="LO11" s="75"/>
      <c r="LP11" s="75"/>
      <c r="LQ11" s="75"/>
      <c r="LR11" s="75"/>
      <c r="LS11" s="75"/>
      <c r="LT11" s="75"/>
      <c r="LU11" s="75"/>
      <c r="LV11" s="75"/>
      <c r="LW11" s="75"/>
      <c r="LX11" s="75"/>
      <c r="LY11" s="75"/>
      <c r="LZ11" s="75"/>
      <c r="MA11" s="75"/>
      <c r="MB11" s="75"/>
      <c r="MC11" s="75"/>
      <c r="MD11" s="75"/>
      <c r="ME11" s="75"/>
      <c r="MF11" s="75"/>
      <c r="MG11" s="75"/>
      <c r="MH11" s="75"/>
      <c r="MI11" s="75"/>
      <c r="MJ11" s="75"/>
      <c r="MK11" s="75"/>
      <c r="ML11" s="75"/>
      <c r="MM11" s="75"/>
      <c r="MN11" s="75"/>
      <c r="MO11" s="75"/>
      <c r="MP11" s="75"/>
      <c r="MQ11" s="75"/>
      <c r="MR11" s="75"/>
      <c r="MS11" s="75"/>
      <c r="MT11" s="75"/>
      <c r="MU11" s="75"/>
      <c r="MV11" s="75"/>
      <c r="MW11" s="75"/>
      <c r="MX11" s="75"/>
      <c r="MY11" s="75"/>
      <c r="MZ11" s="75"/>
      <c r="NA11" s="75"/>
      <c r="NB11" s="75"/>
      <c r="NC11" s="75"/>
      <c r="ND11" s="75"/>
    </row>
    <row r="12" customFormat="false" ht="15" hidden="false" customHeight="false" outlineLevel="0" collapsed="false">
      <c r="A12" s="77"/>
      <c r="B12" s="79" t="s">
        <v>19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 t="n">
        <v>4</v>
      </c>
      <c r="AH12" s="77" t="n">
        <v>4</v>
      </c>
      <c r="AI12" s="77" t="n">
        <v>4</v>
      </c>
      <c r="AJ12" s="77" t="n">
        <v>4</v>
      </c>
      <c r="AK12" s="77" t="n">
        <v>4</v>
      </c>
      <c r="AL12" s="77" t="n">
        <v>4</v>
      </c>
      <c r="AM12" s="77" t="n">
        <v>4</v>
      </c>
      <c r="AN12" s="77" t="n">
        <v>2</v>
      </c>
      <c r="AO12" s="77" t="n">
        <v>2</v>
      </c>
      <c r="AP12" s="77" t="n">
        <v>2</v>
      </c>
      <c r="AQ12" s="77" t="n">
        <v>2</v>
      </c>
      <c r="AR12" s="77" t="n">
        <v>2</v>
      </c>
      <c r="AS12" s="77" t="n">
        <v>4</v>
      </c>
      <c r="AT12" s="77" t="n">
        <v>4</v>
      </c>
      <c r="AU12" s="77" t="n">
        <v>4</v>
      </c>
      <c r="AV12" s="77" t="n">
        <v>2</v>
      </c>
      <c r="AW12" s="77" t="n">
        <v>2</v>
      </c>
      <c r="AX12" s="77" t="n">
        <v>2</v>
      </c>
      <c r="AY12" s="77" t="n">
        <v>4</v>
      </c>
      <c r="AZ12" s="77" t="n">
        <v>4</v>
      </c>
      <c r="BA12" s="77" t="n">
        <v>4</v>
      </c>
      <c r="BB12" s="77" t="n">
        <v>4</v>
      </c>
      <c r="BC12" s="77" t="n">
        <v>4</v>
      </c>
      <c r="BD12" s="77" t="n">
        <v>4</v>
      </c>
      <c r="BE12" s="77" t="n">
        <v>4</v>
      </c>
      <c r="BF12" s="77" t="n">
        <v>4</v>
      </c>
      <c r="BG12" s="77" t="n">
        <v>4</v>
      </c>
      <c r="BH12" s="77" t="n">
        <v>2</v>
      </c>
      <c r="BI12" s="77"/>
      <c r="BJ12" s="77"/>
      <c r="BK12" s="77"/>
      <c r="BL12" s="77"/>
      <c r="BM12" s="77" t="n">
        <v>4</v>
      </c>
      <c r="BN12" s="77"/>
      <c r="BO12" s="77"/>
      <c r="BP12" s="77"/>
      <c r="BQ12" s="77"/>
      <c r="BR12" s="77"/>
      <c r="BS12" s="77"/>
      <c r="BT12" s="77" t="n">
        <v>4</v>
      </c>
      <c r="BU12" s="77" t="s">
        <v>46</v>
      </c>
      <c r="BV12" s="77" t="n">
        <v>4</v>
      </c>
      <c r="BW12" s="77" t="n">
        <v>4</v>
      </c>
      <c r="BX12" s="77"/>
      <c r="BY12" s="77"/>
      <c r="BZ12" s="77"/>
      <c r="CA12" s="77" t="n">
        <v>4</v>
      </c>
      <c r="CB12" s="77" t="n">
        <v>4</v>
      </c>
      <c r="CC12" s="77" t="n">
        <v>4</v>
      </c>
      <c r="CD12" s="77" t="n">
        <v>4</v>
      </c>
      <c r="CE12" s="77"/>
      <c r="CF12" s="77"/>
      <c r="CG12" s="77"/>
      <c r="CH12" s="77" t="s">
        <v>46</v>
      </c>
      <c r="CI12" s="77"/>
      <c r="CJ12" s="77" t="s">
        <v>46</v>
      </c>
      <c r="CK12" s="77" t="s">
        <v>46</v>
      </c>
      <c r="CL12" s="77" t="n">
        <v>4</v>
      </c>
      <c r="CM12" s="77"/>
      <c r="CN12" s="77"/>
      <c r="CO12" s="77" t="n">
        <v>4</v>
      </c>
      <c r="CP12" s="77" t="n">
        <v>4</v>
      </c>
      <c r="CQ12" s="77" t="n">
        <v>4</v>
      </c>
      <c r="CR12" s="77" t="n">
        <v>4</v>
      </c>
      <c r="CS12" s="77" t="n">
        <v>4</v>
      </c>
      <c r="CT12" s="77"/>
      <c r="CU12" s="77"/>
      <c r="CV12" s="77" t="n">
        <v>4</v>
      </c>
      <c r="CW12" s="77" t="n">
        <v>4</v>
      </c>
      <c r="CX12" s="77" t="n">
        <v>4</v>
      </c>
      <c r="CY12" s="77" t="n">
        <v>4</v>
      </c>
      <c r="CZ12" s="77" t="n">
        <v>4</v>
      </c>
      <c r="DA12" s="77"/>
      <c r="DB12" s="77"/>
      <c r="DC12" s="77" t="n">
        <v>4</v>
      </c>
      <c r="DD12" s="77" t="n">
        <v>4</v>
      </c>
      <c r="DE12" s="77" t="n">
        <v>4</v>
      </c>
      <c r="DF12" s="77" t="n">
        <v>4</v>
      </c>
      <c r="DG12" s="77"/>
      <c r="DH12" s="77"/>
      <c r="DI12" s="77"/>
      <c r="DJ12" s="77" t="n">
        <v>4</v>
      </c>
      <c r="DK12" s="77"/>
      <c r="DL12" s="77"/>
      <c r="DM12" s="77" t="n">
        <v>4</v>
      </c>
      <c r="DN12" s="77" t="n">
        <v>4</v>
      </c>
      <c r="DO12" s="77"/>
      <c r="DP12" s="77"/>
      <c r="DQ12" s="77"/>
      <c r="DR12" s="77" t="n">
        <v>4</v>
      </c>
      <c r="DS12" s="77" t="n">
        <v>4</v>
      </c>
      <c r="DT12" s="77"/>
      <c r="DU12" s="77"/>
      <c r="DV12" s="77"/>
      <c r="DW12" s="77"/>
      <c r="DX12" s="77"/>
      <c r="DY12" s="77"/>
      <c r="DZ12" s="77" t="n">
        <v>4</v>
      </c>
      <c r="EA12" s="77" t="n">
        <v>4</v>
      </c>
      <c r="EB12" s="77"/>
      <c r="EC12" s="77"/>
      <c r="ED12" s="77"/>
      <c r="EE12" s="77" t="n">
        <v>4</v>
      </c>
      <c r="EF12" s="77" t="n">
        <v>4</v>
      </c>
      <c r="EG12" s="77" t="n">
        <v>4</v>
      </c>
      <c r="EH12" s="77" t="n">
        <v>4</v>
      </c>
      <c r="EI12" s="77" t="n">
        <v>4</v>
      </c>
      <c r="EJ12" s="77"/>
      <c r="EK12" s="77"/>
      <c r="EL12" s="77"/>
      <c r="EM12" s="77"/>
      <c r="EN12" s="77" t="n">
        <v>4</v>
      </c>
      <c r="EO12" s="77" t="n">
        <v>4</v>
      </c>
      <c r="EP12" s="77" t="n">
        <v>4</v>
      </c>
      <c r="EQ12" s="77"/>
      <c r="ER12" s="77"/>
      <c r="ES12" s="77" t="n">
        <v>4</v>
      </c>
      <c r="ET12" s="77" t="n">
        <v>4</v>
      </c>
      <c r="EU12" s="77" t="n">
        <v>4</v>
      </c>
      <c r="EV12" s="77" t="n">
        <v>4</v>
      </c>
      <c r="EW12" s="77"/>
      <c r="EX12" s="77"/>
      <c r="EY12" s="77"/>
      <c r="EZ12" s="77" t="n">
        <v>4</v>
      </c>
      <c r="FA12" s="77" t="n">
        <v>4</v>
      </c>
      <c r="FB12" s="77" t="n">
        <v>4</v>
      </c>
      <c r="FC12" s="77" t="n">
        <v>4</v>
      </c>
      <c r="FD12" s="77" t="n">
        <v>4</v>
      </c>
      <c r="FE12" s="77"/>
      <c r="FF12" s="77"/>
      <c r="FG12" s="77"/>
      <c r="FH12" s="77" t="n">
        <v>4</v>
      </c>
      <c r="FI12" s="77" t="n">
        <v>4</v>
      </c>
      <c r="FJ12" s="77"/>
      <c r="FK12" s="77" t="n">
        <v>4</v>
      </c>
      <c r="FL12" s="77"/>
      <c r="FM12" s="77"/>
      <c r="FN12" s="77"/>
      <c r="FO12" s="77" t="n">
        <v>4</v>
      </c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77"/>
      <c r="GG12" s="77"/>
      <c r="GH12" s="77"/>
      <c r="GI12" s="77"/>
      <c r="GJ12" s="77"/>
      <c r="GK12" s="77"/>
      <c r="GL12" s="77"/>
      <c r="GM12" s="77"/>
      <c r="GN12" s="77"/>
      <c r="GO12" s="77"/>
      <c r="GP12" s="77"/>
      <c r="GQ12" s="77"/>
      <c r="GR12" s="77"/>
      <c r="GS12" s="77"/>
      <c r="GT12" s="77"/>
      <c r="GU12" s="77"/>
      <c r="GV12" s="77"/>
      <c r="GW12" s="77"/>
      <c r="GX12" s="77"/>
      <c r="GY12" s="77"/>
      <c r="GZ12" s="77"/>
      <c r="HA12" s="77"/>
      <c r="HB12" s="77"/>
      <c r="HC12" s="77"/>
      <c r="HD12" s="77"/>
      <c r="HE12" s="77"/>
      <c r="HF12" s="77"/>
      <c r="HG12" s="77"/>
      <c r="HH12" s="77"/>
      <c r="HI12" s="77"/>
      <c r="HJ12" s="77"/>
      <c r="HK12" s="77"/>
      <c r="HL12" s="77"/>
      <c r="HM12" s="77"/>
      <c r="HN12" s="77"/>
      <c r="HO12" s="77"/>
      <c r="HP12" s="77"/>
      <c r="HQ12" s="77"/>
      <c r="HR12" s="77"/>
      <c r="HS12" s="77"/>
      <c r="HT12" s="77"/>
      <c r="HU12" s="77"/>
      <c r="HV12" s="77"/>
      <c r="HW12" s="77"/>
      <c r="HX12" s="77"/>
      <c r="HY12" s="77"/>
      <c r="HZ12" s="77"/>
      <c r="IA12" s="77"/>
      <c r="IB12" s="77"/>
      <c r="IC12" s="77"/>
      <c r="ID12" s="77"/>
      <c r="IE12" s="77"/>
      <c r="IF12" s="77"/>
      <c r="IG12" s="77"/>
      <c r="IH12" s="77"/>
      <c r="II12" s="77"/>
      <c r="IJ12" s="77"/>
      <c r="IK12" s="77"/>
      <c r="IL12" s="77"/>
      <c r="IM12" s="77"/>
      <c r="IN12" s="77"/>
      <c r="IO12" s="77"/>
      <c r="IP12" s="77"/>
      <c r="IQ12" s="77"/>
      <c r="IR12" s="77"/>
      <c r="IS12" s="77"/>
      <c r="IT12" s="77"/>
      <c r="IU12" s="77"/>
      <c r="IV12" s="77"/>
      <c r="IW12" s="77"/>
      <c r="IX12" s="77"/>
      <c r="IY12" s="77"/>
      <c r="IZ12" s="77"/>
      <c r="JA12" s="77"/>
      <c r="JB12" s="77"/>
      <c r="JC12" s="77"/>
      <c r="JD12" s="77"/>
      <c r="JE12" s="77"/>
      <c r="JF12" s="77"/>
      <c r="JG12" s="77"/>
      <c r="JH12" s="77"/>
      <c r="JI12" s="77"/>
      <c r="JJ12" s="77"/>
      <c r="JK12" s="77"/>
      <c r="JL12" s="77"/>
      <c r="JM12" s="77"/>
      <c r="JN12" s="77"/>
      <c r="JO12" s="77"/>
      <c r="JP12" s="77"/>
      <c r="JQ12" s="77"/>
      <c r="JR12" s="77"/>
      <c r="JS12" s="77"/>
      <c r="JT12" s="77"/>
      <c r="JU12" s="77"/>
      <c r="JV12" s="77"/>
      <c r="JW12" s="77"/>
      <c r="JX12" s="77"/>
      <c r="JY12" s="77"/>
      <c r="JZ12" s="77"/>
      <c r="KA12" s="77"/>
      <c r="KB12" s="77"/>
      <c r="KC12" s="77"/>
      <c r="KD12" s="77"/>
      <c r="KE12" s="77"/>
      <c r="KF12" s="77"/>
      <c r="KG12" s="77"/>
      <c r="KH12" s="77"/>
      <c r="KI12" s="77"/>
      <c r="KJ12" s="77"/>
      <c r="KK12" s="77"/>
      <c r="KL12" s="77"/>
      <c r="KM12" s="77"/>
      <c r="KN12" s="77"/>
      <c r="KO12" s="77"/>
      <c r="KP12" s="77"/>
      <c r="KQ12" s="77"/>
      <c r="KR12" s="77"/>
      <c r="KS12" s="77"/>
      <c r="KT12" s="77"/>
      <c r="KU12" s="77"/>
      <c r="KV12" s="77"/>
      <c r="KW12" s="77"/>
      <c r="KX12" s="77"/>
      <c r="KY12" s="77"/>
      <c r="KZ12" s="77"/>
      <c r="LA12" s="77"/>
      <c r="LB12" s="77"/>
      <c r="LC12" s="77"/>
      <c r="LD12" s="77"/>
      <c r="LE12" s="77"/>
      <c r="LF12" s="77"/>
      <c r="LG12" s="77"/>
      <c r="LH12" s="77"/>
      <c r="LI12" s="77"/>
      <c r="LJ12" s="77"/>
      <c r="LK12" s="77"/>
      <c r="LL12" s="77"/>
      <c r="LM12" s="77"/>
      <c r="LN12" s="77"/>
      <c r="LO12" s="77"/>
      <c r="LP12" s="77"/>
      <c r="LQ12" s="77"/>
      <c r="LR12" s="77"/>
      <c r="LS12" s="77"/>
      <c r="LT12" s="77"/>
      <c r="LU12" s="77"/>
      <c r="LV12" s="77"/>
      <c r="LW12" s="77"/>
      <c r="LX12" s="77"/>
      <c r="LY12" s="77"/>
      <c r="LZ12" s="77"/>
      <c r="MA12" s="77"/>
      <c r="MB12" s="77"/>
      <c r="MC12" s="77"/>
      <c r="MD12" s="77"/>
      <c r="ME12" s="77"/>
      <c r="MF12" s="77"/>
      <c r="MG12" s="77"/>
      <c r="MH12" s="77"/>
      <c r="MI12" s="77"/>
      <c r="MJ12" s="77"/>
      <c r="MK12" s="77"/>
      <c r="ML12" s="77"/>
      <c r="MM12" s="77"/>
      <c r="MN12" s="77"/>
      <c r="MO12" s="77"/>
      <c r="MP12" s="77"/>
      <c r="MQ12" s="77"/>
      <c r="MR12" s="77"/>
      <c r="MS12" s="77"/>
      <c r="MT12" s="77"/>
      <c r="MU12" s="77"/>
      <c r="MV12" s="77"/>
      <c r="MW12" s="77"/>
      <c r="MX12" s="77"/>
      <c r="MY12" s="77"/>
      <c r="MZ12" s="77"/>
      <c r="NA12" s="77"/>
      <c r="NB12" s="77"/>
      <c r="NC12" s="77"/>
      <c r="ND12" s="77"/>
    </row>
    <row r="13" customFormat="false" ht="15" hidden="false" customHeight="false" outlineLevel="0" collapsed="false">
      <c r="A13" s="75"/>
      <c r="B13" s="80" t="s">
        <v>48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 t="n">
        <v>1</v>
      </c>
      <c r="AF13" s="75" t="n">
        <v>1</v>
      </c>
      <c r="AG13" s="75" t="n">
        <v>0.96</v>
      </c>
      <c r="AH13" s="75" t="n">
        <v>0.96</v>
      </c>
      <c r="AI13" s="75" t="n">
        <v>1</v>
      </c>
      <c r="AJ13" s="75"/>
      <c r="AK13" s="75" t="n">
        <v>0.81</v>
      </c>
      <c r="AL13" s="75" t="n">
        <v>0.92</v>
      </c>
      <c r="AM13" s="75" t="n">
        <v>1</v>
      </c>
      <c r="AN13" s="75" t="n">
        <v>0.85</v>
      </c>
      <c r="AO13" s="75" t="n">
        <v>1</v>
      </c>
      <c r="AP13" s="75" t="n">
        <v>0.38</v>
      </c>
      <c r="AQ13" s="75" t="s">
        <v>46</v>
      </c>
      <c r="AR13" s="75" t="s">
        <v>46</v>
      </c>
      <c r="AS13" s="75" t="n">
        <v>0.96</v>
      </c>
      <c r="AT13" s="75" t="n">
        <v>1</v>
      </c>
      <c r="AU13" s="75" t="n">
        <v>0.92</v>
      </c>
      <c r="AV13" s="75" t="n">
        <v>1</v>
      </c>
      <c r="AW13" s="75" t="n">
        <v>1</v>
      </c>
      <c r="AX13" s="75" t="s">
        <v>46</v>
      </c>
      <c r="AY13" s="75" t="s">
        <v>46</v>
      </c>
      <c r="AZ13" s="75" t="n">
        <v>1</v>
      </c>
      <c r="BA13" s="75"/>
      <c r="BB13" s="75"/>
      <c r="BC13" s="75"/>
      <c r="BD13" s="75"/>
      <c r="BE13" s="75" t="n">
        <v>0.92</v>
      </c>
      <c r="BF13" s="75" t="s">
        <v>46</v>
      </c>
      <c r="BG13" s="75" t="n">
        <v>1</v>
      </c>
      <c r="BH13" s="75" t="n">
        <v>1</v>
      </c>
      <c r="BI13" s="75"/>
      <c r="BJ13" s="75"/>
      <c r="BK13" s="75"/>
      <c r="BL13" s="75"/>
      <c r="BM13" s="75" t="s">
        <v>46</v>
      </c>
      <c r="BN13" s="75"/>
      <c r="BO13" s="75"/>
      <c r="BP13" s="75"/>
      <c r="BQ13" s="75"/>
      <c r="BR13" s="75"/>
      <c r="BS13" s="75"/>
      <c r="BT13" s="75" t="s">
        <v>46</v>
      </c>
      <c r="BU13" s="75" t="n">
        <v>0.96</v>
      </c>
      <c r="BV13" s="75" t="n">
        <v>0.77</v>
      </c>
      <c r="BW13" s="75" t="n">
        <v>1</v>
      </c>
      <c r="BX13" s="75"/>
      <c r="BY13" s="75"/>
      <c r="BZ13" s="75"/>
      <c r="CA13" s="75" t="n">
        <v>0.96</v>
      </c>
      <c r="CB13" s="75" t="n">
        <v>0.96</v>
      </c>
      <c r="CC13" s="75" t="n">
        <v>1</v>
      </c>
      <c r="CD13" s="75" t="n">
        <v>1</v>
      </c>
      <c r="CE13" s="75"/>
      <c r="CF13" s="75"/>
      <c r="CG13" s="75"/>
      <c r="CH13" s="75" t="s">
        <v>46</v>
      </c>
      <c r="CI13" s="75"/>
      <c r="CJ13" s="75" t="n">
        <v>1</v>
      </c>
      <c r="CK13" s="75" t="n">
        <v>1</v>
      </c>
      <c r="CL13" s="75" t="n">
        <v>1</v>
      </c>
      <c r="CM13" s="75"/>
      <c r="CN13" s="75"/>
      <c r="CO13" s="75" t="n">
        <v>1</v>
      </c>
      <c r="CP13" s="75" t="n">
        <v>1</v>
      </c>
      <c r="CQ13" s="75" t="n">
        <v>1</v>
      </c>
      <c r="CR13" s="75" t="n">
        <v>0.96</v>
      </c>
      <c r="CS13" s="75" t="n">
        <v>1</v>
      </c>
      <c r="CT13" s="75"/>
      <c r="CU13" s="75"/>
      <c r="CV13" s="75" t="s">
        <v>46</v>
      </c>
      <c r="CW13" s="75" t="n">
        <v>1</v>
      </c>
      <c r="CX13" s="75" t="n">
        <v>0.96</v>
      </c>
      <c r="CY13" s="75" t="n">
        <v>1</v>
      </c>
      <c r="CZ13" s="75" t="n">
        <v>1</v>
      </c>
      <c r="DA13" s="75"/>
      <c r="DB13" s="75"/>
      <c r="DC13" s="75" t="s">
        <v>46</v>
      </c>
      <c r="DD13" s="75" t="n">
        <v>1</v>
      </c>
      <c r="DE13" s="75" t="n">
        <v>1</v>
      </c>
      <c r="DF13" s="75" t="n">
        <v>1</v>
      </c>
      <c r="DG13" s="75"/>
      <c r="DH13" s="75"/>
      <c r="DI13" s="75"/>
      <c r="DJ13" s="75" t="s">
        <v>46</v>
      </c>
      <c r="DK13" s="75"/>
      <c r="DL13" s="75"/>
      <c r="DM13" s="75" t="n">
        <v>1</v>
      </c>
      <c r="DN13" s="75" t="n">
        <v>0.85</v>
      </c>
      <c r="DO13" s="75"/>
      <c r="DP13" s="75"/>
      <c r="DQ13" s="75"/>
      <c r="DR13" s="75" t="n">
        <v>1</v>
      </c>
      <c r="DS13" s="75" t="n">
        <v>1</v>
      </c>
      <c r="DT13" s="75"/>
      <c r="DU13" s="75"/>
      <c r="DV13" s="75"/>
      <c r="DW13" s="75"/>
      <c r="DX13" s="75"/>
      <c r="DY13" s="75"/>
      <c r="DZ13" s="75" t="n">
        <v>1</v>
      </c>
      <c r="EA13" s="75" t="n">
        <v>1</v>
      </c>
      <c r="EB13" s="75"/>
      <c r="EC13" s="75"/>
      <c r="ED13" s="75"/>
      <c r="EE13" s="75" t="s">
        <v>46</v>
      </c>
      <c r="EF13" s="75" t="n">
        <v>0.96</v>
      </c>
      <c r="EG13" s="75" t="n">
        <v>1</v>
      </c>
      <c r="EH13" s="75" t="n">
        <v>1</v>
      </c>
      <c r="EI13" s="75" t="n">
        <v>1</v>
      </c>
      <c r="EJ13" s="75"/>
      <c r="EK13" s="75"/>
      <c r="EL13" s="75"/>
      <c r="EM13" s="75"/>
      <c r="EN13" s="75" t="n">
        <v>1</v>
      </c>
      <c r="EO13" s="75" t="n">
        <v>1</v>
      </c>
      <c r="EP13" s="75" t="n">
        <v>1</v>
      </c>
      <c r="EQ13" s="75"/>
      <c r="ER13" s="75"/>
      <c r="ES13" s="75" t="s">
        <v>46</v>
      </c>
      <c r="ET13" s="75" t="n">
        <v>1</v>
      </c>
      <c r="EU13" s="75" t="n">
        <v>0.96</v>
      </c>
      <c r="EV13" s="75" t="n">
        <v>1</v>
      </c>
      <c r="EW13" s="75"/>
      <c r="EX13" s="75"/>
      <c r="EY13" s="75"/>
      <c r="EZ13" s="75" t="s">
        <v>46</v>
      </c>
      <c r="FA13" s="75" t="n">
        <v>0.92</v>
      </c>
      <c r="FB13" s="75" t="n">
        <v>1</v>
      </c>
      <c r="FC13" s="75" t="n">
        <v>1</v>
      </c>
      <c r="FD13" s="75" t="n">
        <v>1</v>
      </c>
      <c r="FE13" s="75"/>
      <c r="FF13" s="75"/>
      <c r="FG13" s="75"/>
      <c r="FH13" s="75" t="n">
        <v>1</v>
      </c>
      <c r="FI13" s="75" t="n">
        <v>1</v>
      </c>
      <c r="FJ13" s="75"/>
      <c r="FK13" s="75" t="n">
        <v>0.77</v>
      </c>
      <c r="FL13" s="75"/>
      <c r="FM13" s="75"/>
      <c r="FN13" s="75"/>
      <c r="FO13" s="75" t="n">
        <v>0.9</v>
      </c>
      <c r="FP13" s="75" t="s">
        <v>49</v>
      </c>
      <c r="FQ13" s="75"/>
      <c r="FR13" s="75"/>
      <c r="FS13" s="75"/>
      <c r="FT13" s="75"/>
      <c r="FU13" s="75"/>
      <c r="FV13" s="75"/>
      <c r="FW13" s="75"/>
      <c r="FX13" s="75"/>
      <c r="FY13" s="75"/>
      <c r="FZ13" s="75"/>
      <c r="GA13" s="75"/>
      <c r="GB13" s="75"/>
      <c r="GC13" s="75"/>
      <c r="GD13" s="75"/>
      <c r="GE13" s="75"/>
      <c r="GF13" s="75"/>
      <c r="GG13" s="75"/>
      <c r="GH13" s="75"/>
      <c r="GI13" s="75"/>
      <c r="GJ13" s="75"/>
      <c r="GK13" s="75"/>
      <c r="GL13" s="75"/>
      <c r="GM13" s="75"/>
      <c r="GN13" s="75"/>
      <c r="GO13" s="75"/>
      <c r="GP13" s="75"/>
      <c r="GQ13" s="75"/>
      <c r="GR13" s="75"/>
      <c r="GS13" s="75"/>
      <c r="GT13" s="75"/>
      <c r="GU13" s="75"/>
      <c r="GV13" s="75"/>
      <c r="GW13" s="75"/>
      <c r="GX13" s="75"/>
      <c r="GY13" s="75"/>
      <c r="GZ13" s="75"/>
      <c r="HA13" s="75"/>
      <c r="HB13" s="75"/>
      <c r="HC13" s="75"/>
      <c r="HD13" s="75"/>
      <c r="HE13" s="75"/>
      <c r="HF13" s="75"/>
      <c r="HG13" s="75"/>
      <c r="HH13" s="75"/>
      <c r="HI13" s="75"/>
      <c r="HJ13" s="75"/>
      <c r="HK13" s="75"/>
      <c r="HL13" s="75"/>
      <c r="HM13" s="75"/>
      <c r="HN13" s="75"/>
      <c r="HO13" s="75"/>
      <c r="HP13" s="75"/>
      <c r="HQ13" s="75"/>
      <c r="HR13" s="75"/>
      <c r="HS13" s="75"/>
      <c r="HT13" s="75"/>
      <c r="HU13" s="75"/>
      <c r="HV13" s="75"/>
      <c r="HW13" s="75"/>
      <c r="HX13" s="75"/>
      <c r="HY13" s="75"/>
      <c r="HZ13" s="75"/>
      <c r="IA13" s="75"/>
      <c r="IB13" s="75"/>
      <c r="IC13" s="75"/>
      <c r="ID13" s="75"/>
      <c r="IE13" s="75"/>
      <c r="IF13" s="75"/>
      <c r="IG13" s="75"/>
      <c r="IH13" s="75"/>
      <c r="II13" s="75"/>
      <c r="IJ13" s="75"/>
      <c r="IK13" s="75"/>
      <c r="IL13" s="75"/>
      <c r="IM13" s="75"/>
      <c r="IN13" s="75"/>
      <c r="IO13" s="75"/>
      <c r="IP13" s="75"/>
      <c r="IQ13" s="75"/>
      <c r="IR13" s="75"/>
      <c r="IS13" s="75"/>
      <c r="IT13" s="75"/>
      <c r="IU13" s="75"/>
      <c r="IV13" s="75"/>
      <c r="IW13" s="75"/>
      <c r="IX13" s="75"/>
      <c r="IY13" s="75"/>
      <c r="IZ13" s="75"/>
      <c r="JA13" s="75"/>
      <c r="JB13" s="75"/>
      <c r="JC13" s="75"/>
      <c r="JD13" s="75"/>
      <c r="JE13" s="75"/>
      <c r="JF13" s="75"/>
      <c r="JG13" s="75"/>
      <c r="JH13" s="75"/>
      <c r="JI13" s="75"/>
      <c r="JJ13" s="75"/>
      <c r="JK13" s="75"/>
      <c r="JL13" s="75"/>
      <c r="JM13" s="75"/>
      <c r="JN13" s="75"/>
      <c r="JO13" s="75"/>
      <c r="JP13" s="75"/>
      <c r="JQ13" s="75"/>
      <c r="JR13" s="75"/>
      <c r="JS13" s="75"/>
      <c r="JT13" s="75"/>
      <c r="JU13" s="75"/>
      <c r="JV13" s="75"/>
      <c r="JW13" s="75"/>
      <c r="JX13" s="75"/>
      <c r="JY13" s="75"/>
      <c r="JZ13" s="75"/>
      <c r="KA13" s="75"/>
      <c r="KB13" s="75"/>
      <c r="KC13" s="75"/>
      <c r="KD13" s="75"/>
      <c r="KE13" s="75"/>
      <c r="KF13" s="75"/>
      <c r="KG13" s="75"/>
      <c r="KH13" s="75"/>
      <c r="KI13" s="75"/>
      <c r="KJ13" s="75"/>
      <c r="KK13" s="75"/>
      <c r="KL13" s="75"/>
      <c r="KM13" s="75"/>
      <c r="KN13" s="75"/>
      <c r="KO13" s="75"/>
      <c r="KP13" s="75"/>
      <c r="KQ13" s="75"/>
      <c r="KR13" s="75"/>
      <c r="KS13" s="75"/>
      <c r="KT13" s="75"/>
      <c r="KU13" s="75"/>
      <c r="KV13" s="75"/>
      <c r="KW13" s="75"/>
      <c r="KX13" s="75"/>
      <c r="KY13" s="75"/>
      <c r="KZ13" s="75"/>
      <c r="LA13" s="75"/>
      <c r="LB13" s="75"/>
      <c r="LC13" s="75"/>
      <c r="LD13" s="75"/>
      <c r="LE13" s="75"/>
      <c r="LF13" s="75"/>
      <c r="LG13" s="75"/>
      <c r="LH13" s="75"/>
      <c r="LI13" s="75"/>
      <c r="LJ13" s="75"/>
      <c r="LK13" s="75"/>
      <c r="LL13" s="75"/>
      <c r="LM13" s="75"/>
      <c r="LN13" s="75"/>
      <c r="LO13" s="75"/>
      <c r="LP13" s="75"/>
      <c r="LQ13" s="75"/>
      <c r="LR13" s="75"/>
      <c r="LS13" s="75"/>
      <c r="LT13" s="75"/>
      <c r="LU13" s="75"/>
      <c r="LV13" s="75"/>
      <c r="LW13" s="75"/>
      <c r="LX13" s="75"/>
      <c r="LY13" s="75"/>
      <c r="LZ13" s="75"/>
      <c r="MA13" s="75"/>
      <c r="MB13" s="75"/>
      <c r="MC13" s="75"/>
      <c r="MD13" s="75"/>
      <c r="ME13" s="75"/>
      <c r="MF13" s="75"/>
      <c r="MG13" s="75"/>
      <c r="MH13" s="75"/>
      <c r="MI13" s="75"/>
      <c r="MJ13" s="75"/>
      <c r="MK13" s="75"/>
      <c r="ML13" s="75"/>
      <c r="MM13" s="75"/>
      <c r="MN13" s="75"/>
      <c r="MO13" s="75"/>
      <c r="MP13" s="75"/>
      <c r="MQ13" s="75"/>
      <c r="MR13" s="75"/>
      <c r="MS13" s="75"/>
      <c r="MT13" s="75"/>
      <c r="MU13" s="75"/>
      <c r="MV13" s="75"/>
      <c r="MW13" s="75"/>
      <c r="MX13" s="75"/>
      <c r="MY13" s="75"/>
      <c r="MZ13" s="75"/>
      <c r="NA13" s="75"/>
      <c r="NB13" s="75"/>
      <c r="NC13" s="75"/>
      <c r="ND13" s="75"/>
    </row>
    <row r="14" customFormat="false" ht="15" hidden="false" customHeight="false" outlineLevel="0" collapsed="false">
      <c r="B14" s="81" t="s">
        <v>29</v>
      </c>
      <c r="DD14" s="77" t="n">
        <v>1</v>
      </c>
      <c r="DE14" s="77" t="n">
        <v>1</v>
      </c>
      <c r="DF14" s="0" t="n">
        <v>2</v>
      </c>
      <c r="DJ14" s="0" t="n">
        <v>0</v>
      </c>
      <c r="DM14" s="77" t="n">
        <v>0</v>
      </c>
      <c r="DN14" s="77" t="n">
        <v>0</v>
      </c>
      <c r="DR14" s="0" t="n">
        <v>1</v>
      </c>
      <c r="DS14" s="77" t="n">
        <v>1</v>
      </c>
      <c r="DZ14" s="77" t="n">
        <v>2</v>
      </c>
      <c r="EA14" s="77" t="n">
        <v>2</v>
      </c>
      <c r="EE14" s="0" t="n">
        <v>3</v>
      </c>
      <c r="EF14" s="77" t="n">
        <v>3</v>
      </c>
      <c r="EG14" s="77" t="n">
        <v>3</v>
      </c>
      <c r="EH14" s="77" t="n">
        <v>3</v>
      </c>
      <c r="EI14" s="77" t="n">
        <v>3</v>
      </c>
      <c r="EN14" s="77" t="n">
        <v>3</v>
      </c>
      <c r="EO14" s="77" t="n">
        <v>7</v>
      </c>
      <c r="EP14" s="75" t="n">
        <v>0.07</v>
      </c>
      <c r="ES14" s="0" t="n">
        <v>1</v>
      </c>
      <c r="ET14" s="77" t="n">
        <v>1</v>
      </c>
      <c r="EU14" s="77" t="n">
        <v>1</v>
      </c>
      <c r="EV14" s="77" t="n">
        <v>2</v>
      </c>
      <c r="EZ14" s="0" t="n">
        <v>0</v>
      </c>
      <c r="FA14" s="77" t="n">
        <v>0</v>
      </c>
      <c r="FB14" s="77" t="n">
        <v>0</v>
      </c>
      <c r="FC14" s="77" t="n">
        <v>0</v>
      </c>
      <c r="FD14" s="77" t="n">
        <v>0</v>
      </c>
      <c r="FH14" s="0" t="n">
        <v>1</v>
      </c>
      <c r="FI14" s="77" t="n">
        <v>1</v>
      </c>
      <c r="FK14" s="77" t="n">
        <v>1</v>
      </c>
      <c r="FO14" s="77" t="n">
        <v>0</v>
      </c>
    </row>
    <row r="15" customFormat="false" ht="15" hidden="false" customHeight="false" outlineLevel="0" collapsed="false">
      <c r="A15" s="75"/>
      <c r="B15" s="82" t="s">
        <v>50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 t="n">
        <v>0.97</v>
      </c>
      <c r="AF15" s="75" t="n">
        <v>0.97</v>
      </c>
      <c r="AG15" s="75" t="n">
        <v>0.97</v>
      </c>
      <c r="AH15" s="75"/>
      <c r="AI15" s="75"/>
      <c r="AJ15" s="75" t="n">
        <v>0.95</v>
      </c>
      <c r="AK15" s="75" t="n">
        <v>0.95</v>
      </c>
      <c r="AL15" s="75" t="n">
        <v>0.923</v>
      </c>
      <c r="AM15" s="75" t="n">
        <v>0.89</v>
      </c>
      <c r="AN15" s="75" t="n">
        <v>0.91</v>
      </c>
      <c r="AO15" s="75" t="n">
        <v>0.91</v>
      </c>
      <c r="AP15" s="75" t="n">
        <v>0.91</v>
      </c>
      <c r="AQ15" s="75" t="n">
        <v>0.91</v>
      </c>
      <c r="AR15" s="75" t="n">
        <v>0.914</v>
      </c>
      <c r="AS15" s="75" t="n">
        <v>0.97</v>
      </c>
      <c r="AT15" s="75" t="n">
        <v>0.97</v>
      </c>
      <c r="AU15" s="75" t="n">
        <v>0.971</v>
      </c>
      <c r="AV15" s="75" t="n">
        <v>0.929</v>
      </c>
      <c r="AW15" s="75" t="n">
        <v>0.93</v>
      </c>
      <c r="AX15" s="75" t="n">
        <v>0.93</v>
      </c>
      <c r="AY15" s="75" t="n">
        <v>0.93</v>
      </c>
      <c r="AZ15" s="75" t="n">
        <v>0.91</v>
      </c>
      <c r="BA15" s="75" t="n">
        <v>0.96</v>
      </c>
      <c r="BB15" s="75" t="n">
        <v>0.96</v>
      </c>
      <c r="BC15" s="75" t="n">
        <v>0.96</v>
      </c>
      <c r="BD15" s="75" t="n">
        <v>0.96</v>
      </c>
      <c r="BE15" s="75" t="n">
        <v>0.96</v>
      </c>
      <c r="BF15" s="75" t="n">
        <v>0.96</v>
      </c>
      <c r="BG15" s="75" t="n">
        <v>0.97</v>
      </c>
      <c r="BH15" s="75" t="n">
        <v>0.97</v>
      </c>
      <c r="BI15" s="75" t="n">
        <v>1</v>
      </c>
      <c r="BJ15" s="75" t="n">
        <v>1</v>
      </c>
      <c r="BK15" s="75" t="n">
        <v>1</v>
      </c>
      <c r="BL15" s="75" t="n">
        <v>1</v>
      </c>
      <c r="BM15" s="75" t="n">
        <v>0.98</v>
      </c>
      <c r="BN15" s="75" t="n">
        <v>1</v>
      </c>
      <c r="BO15" s="75"/>
      <c r="BP15" s="75"/>
      <c r="BQ15" s="75"/>
      <c r="BR15" s="75"/>
      <c r="BS15" s="75"/>
      <c r="BT15" s="75" t="n">
        <v>1</v>
      </c>
      <c r="BU15" s="75" t="n">
        <v>1</v>
      </c>
      <c r="BV15" s="75" t="n">
        <v>1</v>
      </c>
      <c r="BW15" s="75" t="n">
        <v>0.945</v>
      </c>
      <c r="BX15" s="75"/>
      <c r="BY15" s="75"/>
      <c r="BZ15" s="75"/>
      <c r="CA15" s="75" t="n">
        <v>0.83</v>
      </c>
      <c r="CB15" s="75" t="n">
        <v>0.92</v>
      </c>
      <c r="CC15" s="75" t="n">
        <v>1</v>
      </c>
      <c r="CD15" s="75" t="n">
        <v>1</v>
      </c>
      <c r="CE15" s="75"/>
      <c r="CF15" s="75"/>
      <c r="CG15" s="75"/>
      <c r="CH15" s="75" t="n">
        <v>0.8</v>
      </c>
      <c r="CI15" s="75"/>
      <c r="CJ15" s="75" t="n">
        <v>1</v>
      </c>
      <c r="CK15" s="75" t="n">
        <v>1</v>
      </c>
      <c r="CL15" s="75" t="n">
        <v>1</v>
      </c>
      <c r="CM15" s="75"/>
      <c r="CN15" s="75"/>
      <c r="CO15" s="75" t="n">
        <v>1</v>
      </c>
      <c r="CP15" s="75" t="n">
        <v>1</v>
      </c>
      <c r="CQ15" s="75" t="n">
        <v>1</v>
      </c>
      <c r="CR15" s="75" t="n">
        <v>1</v>
      </c>
      <c r="CS15" s="75" t="n">
        <v>1</v>
      </c>
      <c r="CT15" s="75"/>
      <c r="CU15" s="75"/>
      <c r="CV15" s="75" t="n">
        <v>1</v>
      </c>
      <c r="CW15" s="75" t="n">
        <v>1</v>
      </c>
      <c r="CX15" s="75" t="n">
        <v>1</v>
      </c>
      <c r="CY15" s="75" t="n">
        <v>1</v>
      </c>
      <c r="CZ15" s="75" t="n">
        <v>1</v>
      </c>
      <c r="DA15" s="75"/>
      <c r="DB15" s="75"/>
      <c r="DC15" s="75" t="n">
        <v>1</v>
      </c>
      <c r="DD15" s="75" t="n">
        <v>1</v>
      </c>
      <c r="DE15" s="75" t="n">
        <v>1</v>
      </c>
      <c r="DF15" s="75" t="n">
        <v>1</v>
      </c>
      <c r="DG15" s="75"/>
      <c r="DH15" s="75"/>
      <c r="DI15" s="75"/>
      <c r="DJ15" s="75" t="n">
        <v>0.78</v>
      </c>
      <c r="DK15" s="75"/>
      <c r="DL15" s="75"/>
      <c r="DM15" s="75" t="n">
        <v>1</v>
      </c>
      <c r="DN15" s="75" t="n">
        <v>1</v>
      </c>
      <c r="DO15" s="75"/>
      <c r="DP15" s="75"/>
      <c r="DQ15" s="75"/>
      <c r="DR15" s="75" t="n">
        <v>1</v>
      </c>
      <c r="DS15" s="75" t="n">
        <v>1</v>
      </c>
      <c r="DT15" s="75"/>
      <c r="DU15" s="75"/>
      <c r="DV15" s="75"/>
      <c r="DW15" s="75"/>
      <c r="DX15" s="75"/>
      <c r="DY15" s="75"/>
      <c r="DZ15" s="75" t="n">
        <v>1</v>
      </c>
      <c r="EA15" s="75" t="n">
        <v>1</v>
      </c>
      <c r="EB15" s="75"/>
      <c r="EC15" s="75"/>
      <c r="ED15" s="75"/>
      <c r="EE15" s="75" t="n">
        <v>1</v>
      </c>
      <c r="EF15" s="75" t="n">
        <v>1</v>
      </c>
      <c r="EG15" s="75" t="n">
        <v>1</v>
      </c>
      <c r="EH15" s="75" t="n">
        <v>1</v>
      </c>
      <c r="EI15" s="75" t="n">
        <v>1</v>
      </c>
      <c r="EJ15" s="75"/>
      <c r="EK15" s="75"/>
      <c r="EL15" s="75"/>
      <c r="EM15" s="75"/>
      <c r="EN15" s="75" t="n">
        <v>0.74</v>
      </c>
      <c r="EO15" s="75" t="n">
        <v>1</v>
      </c>
      <c r="EP15" s="75" t="n">
        <v>1</v>
      </c>
      <c r="EQ15" s="75"/>
      <c r="ER15" s="75"/>
      <c r="ES15" s="75" t="n">
        <v>0.82</v>
      </c>
      <c r="ET15" s="75" t="n">
        <v>1</v>
      </c>
      <c r="EU15" s="75" t="n">
        <v>1</v>
      </c>
      <c r="EV15" s="75" t="n">
        <v>1</v>
      </c>
      <c r="EW15" s="75"/>
      <c r="EX15" s="75"/>
      <c r="EY15" s="75"/>
      <c r="EZ15" s="75" t="n">
        <v>0.96</v>
      </c>
      <c r="FA15" s="75" t="n">
        <v>0.973</v>
      </c>
      <c r="FB15" s="75" t="n">
        <v>0.97</v>
      </c>
      <c r="FC15" s="75" t="n">
        <v>0.82</v>
      </c>
      <c r="FD15" s="75" t="n">
        <v>0.95</v>
      </c>
      <c r="FE15" s="75"/>
      <c r="FF15" s="75"/>
      <c r="FG15" s="75"/>
      <c r="FH15" s="75" t="n">
        <v>1</v>
      </c>
      <c r="FI15" s="75" t="n">
        <v>1</v>
      </c>
      <c r="FJ15" s="75"/>
      <c r="FK15" s="75" t="n">
        <v>1</v>
      </c>
      <c r="FL15" s="75"/>
      <c r="FM15" s="75"/>
      <c r="FN15" s="75"/>
      <c r="FO15" s="75" t="n">
        <v>0.99</v>
      </c>
      <c r="FP15" s="75"/>
      <c r="FQ15" s="75"/>
      <c r="FR15" s="75"/>
      <c r="FS15" s="75"/>
      <c r="FT15" s="75"/>
      <c r="FU15" s="75"/>
      <c r="FV15" s="75"/>
      <c r="FW15" s="75"/>
      <c r="FX15" s="75"/>
      <c r="FY15" s="75"/>
      <c r="FZ15" s="75"/>
      <c r="GA15" s="75"/>
      <c r="GB15" s="75"/>
      <c r="GC15" s="75"/>
      <c r="GD15" s="75"/>
      <c r="GE15" s="75"/>
      <c r="GF15" s="75"/>
      <c r="GG15" s="75"/>
      <c r="GH15" s="75"/>
      <c r="GI15" s="75"/>
      <c r="GJ15" s="75"/>
      <c r="GK15" s="75"/>
      <c r="GL15" s="75"/>
      <c r="GM15" s="75"/>
      <c r="GN15" s="75"/>
      <c r="GO15" s="75"/>
      <c r="GP15" s="75"/>
      <c r="GQ15" s="75"/>
      <c r="GR15" s="75"/>
      <c r="GS15" s="75"/>
      <c r="GT15" s="75"/>
      <c r="GU15" s="75"/>
      <c r="GV15" s="75"/>
      <c r="GW15" s="75"/>
      <c r="GX15" s="75"/>
      <c r="GY15" s="75"/>
      <c r="GZ15" s="75"/>
      <c r="HA15" s="75"/>
      <c r="HB15" s="75"/>
      <c r="HC15" s="75"/>
      <c r="HD15" s="75"/>
      <c r="HE15" s="75"/>
      <c r="HF15" s="75"/>
      <c r="HG15" s="75"/>
      <c r="HH15" s="75"/>
      <c r="HI15" s="75"/>
      <c r="HJ15" s="75"/>
      <c r="HK15" s="75"/>
      <c r="HL15" s="75"/>
      <c r="HM15" s="75"/>
      <c r="HN15" s="75"/>
      <c r="HO15" s="75"/>
      <c r="HP15" s="75"/>
      <c r="HQ15" s="75"/>
      <c r="HR15" s="75"/>
      <c r="HS15" s="75"/>
      <c r="HT15" s="75"/>
      <c r="HU15" s="75"/>
      <c r="HV15" s="75"/>
      <c r="HW15" s="75"/>
      <c r="HX15" s="75"/>
      <c r="HY15" s="75"/>
      <c r="HZ15" s="75"/>
      <c r="IA15" s="75"/>
      <c r="IB15" s="75"/>
      <c r="IC15" s="75"/>
      <c r="ID15" s="75"/>
      <c r="IE15" s="75"/>
      <c r="IF15" s="75"/>
      <c r="IG15" s="75"/>
      <c r="IH15" s="75"/>
      <c r="II15" s="75"/>
      <c r="IJ15" s="75"/>
      <c r="IK15" s="75"/>
      <c r="IL15" s="75"/>
      <c r="IM15" s="75"/>
      <c r="IN15" s="75"/>
      <c r="IO15" s="75"/>
      <c r="IP15" s="75"/>
      <c r="IQ15" s="75"/>
      <c r="IR15" s="75"/>
      <c r="IS15" s="75"/>
      <c r="IT15" s="75"/>
      <c r="IU15" s="75"/>
      <c r="IV15" s="75"/>
      <c r="IW15" s="75"/>
      <c r="IX15" s="75"/>
      <c r="IY15" s="75"/>
      <c r="IZ15" s="75"/>
      <c r="JA15" s="75"/>
      <c r="JB15" s="75"/>
      <c r="JC15" s="75"/>
      <c r="JD15" s="75"/>
      <c r="JE15" s="75"/>
      <c r="JF15" s="75"/>
      <c r="JG15" s="75"/>
      <c r="JH15" s="75"/>
      <c r="JI15" s="75"/>
      <c r="JJ15" s="75"/>
      <c r="JK15" s="75"/>
      <c r="JL15" s="75"/>
      <c r="JM15" s="75"/>
      <c r="JN15" s="75"/>
      <c r="JO15" s="75"/>
      <c r="JP15" s="75"/>
      <c r="JQ15" s="75"/>
      <c r="JR15" s="75"/>
      <c r="JS15" s="75"/>
      <c r="JT15" s="75"/>
      <c r="JU15" s="75"/>
      <c r="JV15" s="75"/>
      <c r="JW15" s="75"/>
      <c r="JX15" s="75"/>
      <c r="JY15" s="75"/>
      <c r="JZ15" s="75"/>
      <c r="KA15" s="75"/>
      <c r="KB15" s="75"/>
      <c r="KC15" s="75"/>
      <c r="KD15" s="75"/>
      <c r="KE15" s="75"/>
      <c r="KF15" s="75"/>
      <c r="KG15" s="75"/>
      <c r="KH15" s="75"/>
      <c r="KI15" s="75"/>
      <c r="KJ15" s="75"/>
      <c r="KK15" s="75"/>
      <c r="KL15" s="75"/>
      <c r="KM15" s="75"/>
      <c r="KN15" s="75"/>
      <c r="KO15" s="75"/>
      <c r="KP15" s="75"/>
      <c r="KQ15" s="75"/>
      <c r="KR15" s="75"/>
      <c r="KS15" s="75"/>
      <c r="KT15" s="75"/>
      <c r="KU15" s="75"/>
      <c r="KV15" s="75"/>
      <c r="KW15" s="75"/>
      <c r="KX15" s="75"/>
      <c r="KY15" s="75"/>
      <c r="KZ15" s="75"/>
      <c r="LA15" s="75"/>
      <c r="LB15" s="75"/>
      <c r="LC15" s="75"/>
      <c r="LD15" s="75"/>
      <c r="LE15" s="75"/>
      <c r="LF15" s="75"/>
      <c r="LG15" s="75"/>
      <c r="LH15" s="75"/>
      <c r="LI15" s="75"/>
      <c r="LJ15" s="75"/>
      <c r="LK15" s="75"/>
      <c r="LL15" s="75"/>
      <c r="LM15" s="75"/>
      <c r="LN15" s="75"/>
      <c r="LO15" s="75"/>
      <c r="LP15" s="75"/>
      <c r="LQ15" s="75"/>
      <c r="LR15" s="75"/>
      <c r="LS15" s="75"/>
      <c r="LT15" s="75"/>
      <c r="LU15" s="75"/>
      <c r="LV15" s="75"/>
      <c r="LW15" s="75"/>
      <c r="LX15" s="75"/>
      <c r="LY15" s="75"/>
      <c r="LZ15" s="75"/>
      <c r="MA15" s="75"/>
      <c r="MB15" s="75"/>
      <c r="MC15" s="75"/>
      <c r="MD15" s="75"/>
      <c r="ME15" s="75"/>
      <c r="MF15" s="75"/>
      <c r="MG15" s="75"/>
      <c r="MH15" s="75"/>
      <c r="MI15" s="75"/>
      <c r="MJ15" s="75"/>
      <c r="MK15" s="75"/>
      <c r="ML15" s="75"/>
      <c r="MM15" s="75"/>
      <c r="MN15" s="75"/>
      <c r="MO15" s="75"/>
      <c r="MP15" s="75"/>
      <c r="MQ15" s="75"/>
      <c r="MR15" s="75"/>
      <c r="MS15" s="75"/>
      <c r="MT15" s="75"/>
      <c r="MU15" s="75"/>
      <c r="MV15" s="75"/>
      <c r="MW15" s="75"/>
      <c r="MX15" s="75"/>
      <c r="MY15" s="75"/>
      <c r="MZ15" s="75"/>
      <c r="NA15" s="75"/>
      <c r="NB15" s="75"/>
      <c r="NC15" s="75"/>
      <c r="ND15" s="75"/>
    </row>
    <row r="16" customFormat="false" ht="15" hidden="false" customHeight="false" outlineLevel="0" collapsed="false">
      <c r="B16" s="83" t="s">
        <v>31</v>
      </c>
      <c r="DC16" s="84" t="n">
        <v>534</v>
      </c>
      <c r="DD16" s="84" t="n">
        <v>534</v>
      </c>
      <c r="DE16" s="84" t="n">
        <v>534</v>
      </c>
      <c r="DF16" s="84" t="n">
        <v>534</v>
      </c>
      <c r="DJ16" s="84" t="n">
        <v>667.5</v>
      </c>
      <c r="DM16" s="84" t="n">
        <v>667.5</v>
      </c>
      <c r="DN16" s="84" t="n">
        <v>667.5</v>
      </c>
      <c r="DR16" s="84" t="n">
        <v>801</v>
      </c>
      <c r="DS16" s="84" t="n">
        <v>801</v>
      </c>
      <c r="DZ16" s="84" t="n">
        <v>934.5</v>
      </c>
      <c r="EA16" s="84" t="n">
        <v>934.5</v>
      </c>
      <c r="EE16" s="84" t="n">
        <v>1068</v>
      </c>
      <c r="EF16" s="84" t="n">
        <v>1068</v>
      </c>
      <c r="EG16" s="84" t="n">
        <v>1068</v>
      </c>
      <c r="EH16" s="84" t="n">
        <v>1068</v>
      </c>
      <c r="EI16" s="84" t="n">
        <v>1068</v>
      </c>
      <c r="EN16" s="84" t="n">
        <v>1201.5</v>
      </c>
      <c r="EO16" s="84" t="n">
        <v>1201.5</v>
      </c>
      <c r="EP16" s="84" t="n">
        <v>1201.5</v>
      </c>
      <c r="ES16" s="84" t="n">
        <v>1335</v>
      </c>
      <c r="ET16" s="84" t="n">
        <v>1335</v>
      </c>
      <c r="EU16" s="84" t="n">
        <v>1335</v>
      </c>
      <c r="EV16" s="84" t="n">
        <v>1335</v>
      </c>
      <c r="EZ16" s="84" t="n">
        <v>1468.5</v>
      </c>
      <c r="FA16" s="84" t="n">
        <v>1468.5</v>
      </c>
      <c r="FB16" s="84" t="n">
        <v>1468.5</v>
      </c>
      <c r="FC16" s="84" t="n">
        <v>1468.5</v>
      </c>
      <c r="FD16" s="84" t="n">
        <v>1468.5</v>
      </c>
      <c r="FH16" s="84" t="n">
        <v>1602</v>
      </c>
      <c r="FI16" s="84" t="n">
        <v>1602</v>
      </c>
      <c r="FK16" s="84" t="n">
        <v>1602</v>
      </c>
      <c r="FO16" s="84" t="n">
        <v>1735.5</v>
      </c>
    </row>
    <row r="17" customFormat="false" ht="15" hidden="false" customHeight="false" outlineLevel="0" collapsed="false">
      <c r="B17" s="83" t="s">
        <v>32</v>
      </c>
      <c r="AE17" s="77" t="n">
        <v>0</v>
      </c>
      <c r="AF17" s="77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77" t="n">
        <v>0</v>
      </c>
      <c r="AM17" s="77" t="n">
        <v>0</v>
      </c>
      <c r="AN17" s="77" t="n">
        <v>0</v>
      </c>
      <c r="AO17" s="77" t="n">
        <v>0</v>
      </c>
      <c r="AP17" s="77" t="n">
        <v>0</v>
      </c>
      <c r="AQ17" s="77" t="n">
        <v>0</v>
      </c>
      <c r="AR17" s="77" t="n">
        <v>0</v>
      </c>
      <c r="AS17" s="77" t="n">
        <v>0</v>
      </c>
      <c r="AT17" s="77" t="n">
        <v>0</v>
      </c>
      <c r="AU17" s="77" t="n">
        <v>0</v>
      </c>
      <c r="AV17" s="77" t="n">
        <v>0</v>
      </c>
      <c r="AW17" s="77" t="n">
        <v>0</v>
      </c>
      <c r="AX17" s="77" t="n">
        <v>0</v>
      </c>
      <c r="AY17" s="0" t="n">
        <v>2</v>
      </c>
      <c r="AZ17" s="77" t="n">
        <v>2</v>
      </c>
      <c r="BA17" s="77" t="n">
        <v>0</v>
      </c>
      <c r="BB17" s="77" t="n">
        <v>0</v>
      </c>
      <c r="BC17" s="77" t="n">
        <v>0</v>
      </c>
      <c r="BD17" s="77" t="n">
        <v>0</v>
      </c>
      <c r="BE17" s="77" t="n">
        <v>0</v>
      </c>
      <c r="BF17" s="77" t="n">
        <v>0</v>
      </c>
      <c r="BG17" s="77" t="n">
        <v>1</v>
      </c>
      <c r="BH17" s="77" t="n">
        <v>2</v>
      </c>
      <c r="BM17" s="0" t="n">
        <v>0</v>
      </c>
      <c r="BT17" s="77" t="n">
        <v>3</v>
      </c>
      <c r="BU17" s="0" t="n">
        <v>3</v>
      </c>
      <c r="BV17" s="77" t="n">
        <v>3</v>
      </c>
      <c r="BW17" s="77" t="n">
        <v>3</v>
      </c>
      <c r="CA17" s="77" t="n">
        <v>0</v>
      </c>
      <c r="CB17" s="0" t="n">
        <v>0</v>
      </c>
      <c r="CC17" s="77" t="n">
        <v>0</v>
      </c>
      <c r="CD17" s="77" t="n">
        <v>1</v>
      </c>
      <c r="CH17" s="0" t="n">
        <v>1</v>
      </c>
      <c r="CJ17" s="0" t="n">
        <v>1</v>
      </c>
      <c r="CK17" s="0" t="n">
        <v>0</v>
      </c>
      <c r="CL17" s="0" t="n">
        <v>0</v>
      </c>
      <c r="CO17" s="77" t="n">
        <v>0</v>
      </c>
      <c r="CP17" s="77" t="n">
        <v>0</v>
      </c>
      <c r="CQ17" s="77" t="n">
        <v>0</v>
      </c>
      <c r="CR17" s="77" t="n">
        <v>1</v>
      </c>
      <c r="CS17" s="77" t="n">
        <v>2</v>
      </c>
      <c r="CV17" s="77" t="n">
        <v>1</v>
      </c>
      <c r="CW17" s="77" t="n">
        <v>1</v>
      </c>
      <c r="CX17" s="77" t="n">
        <v>1</v>
      </c>
      <c r="CY17" s="77" t="n">
        <v>1</v>
      </c>
      <c r="CZ17" s="77" t="n">
        <v>1</v>
      </c>
      <c r="DC17" s="0" t="n">
        <v>0</v>
      </c>
      <c r="DD17" s="0" t="n">
        <v>0</v>
      </c>
      <c r="DE17" s="0" t="n">
        <v>0</v>
      </c>
      <c r="DF17" s="0" t="n">
        <v>0</v>
      </c>
      <c r="DJ17" s="0" t="n">
        <v>0</v>
      </c>
      <c r="DM17" s="0" t="n">
        <v>0</v>
      </c>
      <c r="DN17" s="0" t="n">
        <v>0</v>
      </c>
      <c r="DR17" s="0" t="n">
        <v>0</v>
      </c>
      <c r="DS17" s="0" t="n">
        <v>0</v>
      </c>
      <c r="DZ17" s="0" t="n">
        <v>0</v>
      </c>
      <c r="EA17" s="77" t="n">
        <v>0</v>
      </c>
      <c r="EE17" s="0" t="n">
        <v>0</v>
      </c>
      <c r="EF17" s="0" t="n">
        <v>0</v>
      </c>
      <c r="EG17" s="77" t="n">
        <v>1</v>
      </c>
      <c r="EH17" s="77" t="n">
        <v>1</v>
      </c>
      <c r="EI17" s="77" t="n">
        <v>1</v>
      </c>
      <c r="EN17" s="0" t="n">
        <v>0</v>
      </c>
      <c r="EO17" s="77" t="n">
        <v>0</v>
      </c>
      <c r="EP17" s="77" t="n">
        <v>0</v>
      </c>
      <c r="ES17" s="0" t="n">
        <v>0</v>
      </c>
      <c r="ET17" s="77" t="n">
        <v>0</v>
      </c>
      <c r="EU17" s="77" t="n">
        <v>0</v>
      </c>
      <c r="EV17" s="77" t="n">
        <v>0</v>
      </c>
      <c r="EZ17" s="0" t="n">
        <v>0</v>
      </c>
      <c r="FA17" s="0" t="n">
        <v>0</v>
      </c>
      <c r="FB17" s="0" t="n">
        <v>0</v>
      </c>
      <c r="FC17" s="0" t="n">
        <v>0</v>
      </c>
      <c r="FD17" s="0" t="n">
        <v>0</v>
      </c>
      <c r="FH17" s="0" t="n">
        <v>0</v>
      </c>
      <c r="FI17" s="77" t="n">
        <v>0</v>
      </c>
      <c r="FK17" s="77" t="n">
        <v>0</v>
      </c>
      <c r="FO17" s="0" t="n">
        <v>0</v>
      </c>
    </row>
    <row r="18" customFormat="false" ht="15" hidden="false" customHeight="false" outlineLevel="0" collapsed="false">
      <c r="B18" s="83" t="s">
        <v>33</v>
      </c>
      <c r="AE18" s="77" t="n">
        <v>2</v>
      </c>
      <c r="AF18" s="77" t="n">
        <v>2</v>
      </c>
      <c r="AG18" s="0" t="n">
        <v>2</v>
      </c>
      <c r="AH18" s="0" t="n">
        <v>2</v>
      </c>
      <c r="AI18" s="0" t="n">
        <v>2</v>
      </c>
      <c r="AJ18" s="0" t="n">
        <v>2</v>
      </c>
      <c r="AK18" s="0" t="n">
        <v>2</v>
      </c>
      <c r="AL18" s="77" t="n">
        <v>2</v>
      </c>
      <c r="AM18" s="77" t="n">
        <v>2</v>
      </c>
      <c r="AN18" s="77" t="n">
        <v>2</v>
      </c>
      <c r="AO18" s="77" t="n">
        <v>2</v>
      </c>
      <c r="AP18" s="77" t="n">
        <v>2</v>
      </c>
      <c r="AQ18" s="77" t="n">
        <v>2</v>
      </c>
      <c r="AR18" s="77" t="n">
        <v>2</v>
      </c>
      <c r="AS18" s="77" t="n">
        <v>1</v>
      </c>
      <c r="AT18" s="77" t="n">
        <v>1</v>
      </c>
      <c r="AU18" s="77" t="n">
        <v>1</v>
      </c>
      <c r="AV18" s="77" t="n">
        <v>1</v>
      </c>
      <c r="AW18" s="77" t="n">
        <v>1</v>
      </c>
      <c r="AX18" s="77" t="n">
        <v>1</v>
      </c>
      <c r="AY18" s="0" t="n">
        <v>2</v>
      </c>
      <c r="AZ18" s="77" t="n">
        <v>2</v>
      </c>
      <c r="BA18" s="77" t="n">
        <v>2</v>
      </c>
      <c r="BB18" s="77" t="n">
        <v>2</v>
      </c>
      <c r="BC18" s="77" t="n">
        <v>2</v>
      </c>
      <c r="BD18" s="77" t="n">
        <v>2</v>
      </c>
      <c r="BE18" s="77" t="n">
        <v>2</v>
      </c>
      <c r="BF18" s="77" t="n">
        <v>2</v>
      </c>
      <c r="BG18" s="77" t="n">
        <v>3</v>
      </c>
      <c r="BH18" s="77" t="n">
        <v>3</v>
      </c>
      <c r="BM18" s="0" t="n">
        <v>3</v>
      </c>
      <c r="BT18" s="77" t="n">
        <v>3</v>
      </c>
      <c r="BU18" s="0" t="n">
        <v>4</v>
      </c>
      <c r="BV18" s="77" t="n">
        <v>4</v>
      </c>
      <c r="BW18" s="77" t="n">
        <v>4</v>
      </c>
      <c r="CA18" s="77" t="n">
        <v>4</v>
      </c>
      <c r="CB18" s="0" t="n">
        <v>4</v>
      </c>
      <c r="CC18" s="77" t="n">
        <v>4</v>
      </c>
      <c r="CD18" s="77" t="n">
        <v>4</v>
      </c>
      <c r="CH18" s="0" t="n">
        <v>5</v>
      </c>
      <c r="CJ18" s="0" t="n">
        <v>4</v>
      </c>
      <c r="CK18" s="0" t="n">
        <v>4</v>
      </c>
      <c r="CL18" s="0" t="n">
        <v>3</v>
      </c>
      <c r="CO18" s="77" t="n">
        <v>3</v>
      </c>
      <c r="CP18" s="77" t="n">
        <v>4</v>
      </c>
      <c r="CQ18" s="77" t="n">
        <v>4</v>
      </c>
      <c r="CR18" s="77" t="n">
        <v>4</v>
      </c>
      <c r="CS18" s="77" t="n">
        <v>4</v>
      </c>
      <c r="CV18" s="77" t="n">
        <v>5</v>
      </c>
      <c r="CW18" s="77" t="n">
        <v>5</v>
      </c>
      <c r="CX18" s="77" t="n">
        <v>5</v>
      </c>
      <c r="CY18" s="77" t="n">
        <v>5</v>
      </c>
      <c r="CZ18" s="77" t="n">
        <v>5</v>
      </c>
      <c r="DC18" s="0" t="n">
        <v>5</v>
      </c>
      <c r="DD18" s="0" t="n">
        <v>5</v>
      </c>
      <c r="DE18" s="0" t="n">
        <v>5</v>
      </c>
      <c r="DF18" s="0" t="n">
        <v>5</v>
      </c>
      <c r="DJ18" s="0" t="n">
        <v>4</v>
      </c>
      <c r="DM18" s="0" t="n">
        <v>4</v>
      </c>
      <c r="DN18" s="0" t="n">
        <v>4</v>
      </c>
      <c r="DR18" s="0" t="n">
        <v>4</v>
      </c>
      <c r="DS18" s="0" t="n">
        <v>4</v>
      </c>
      <c r="DZ18" s="0" t="n">
        <v>4</v>
      </c>
      <c r="EA18" s="77" t="n">
        <v>4</v>
      </c>
      <c r="EE18" s="0" t="n">
        <v>4</v>
      </c>
      <c r="EF18" s="0" t="n">
        <v>3</v>
      </c>
      <c r="EG18" s="77" t="n">
        <v>3</v>
      </c>
      <c r="EH18" s="77" t="n">
        <v>3</v>
      </c>
      <c r="EI18" s="77" t="n">
        <v>3</v>
      </c>
      <c r="EN18" s="0" t="n">
        <v>4</v>
      </c>
      <c r="EO18" s="77" t="n">
        <v>4</v>
      </c>
      <c r="EP18" s="77" t="n">
        <v>4</v>
      </c>
      <c r="ES18" s="0" t="n">
        <v>4</v>
      </c>
      <c r="ET18" s="77" t="n">
        <v>4</v>
      </c>
      <c r="EU18" s="77" t="n">
        <v>4</v>
      </c>
      <c r="EV18" s="77" t="n">
        <v>5</v>
      </c>
      <c r="EZ18" s="0" t="n">
        <v>5</v>
      </c>
      <c r="FA18" s="0" t="n">
        <v>5</v>
      </c>
      <c r="FB18" s="0" t="n">
        <v>5</v>
      </c>
      <c r="FC18" s="0" t="n">
        <v>5</v>
      </c>
      <c r="FD18" s="0" t="n">
        <v>5</v>
      </c>
      <c r="FH18" s="0" t="n">
        <v>5</v>
      </c>
      <c r="FI18" s="77" t="n">
        <v>5</v>
      </c>
      <c r="FK18" s="77" t="n">
        <v>5</v>
      </c>
      <c r="FO18" s="0" t="n">
        <v>5</v>
      </c>
    </row>
    <row r="19" customFormat="false" ht="15" hidden="false" customHeight="false" outlineLevel="0" collapsed="false">
      <c r="B19" s="0" t="s">
        <v>51</v>
      </c>
    </row>
    <row r="20" customFormat="false" ht="15" hidden="false" customHeight="false" outlineLevel="0" collapsed="false">
      <c r="B20" s="0" t="s">
        <v>52</v>
      </c>
    </row>
    <row r="22" customFormat="false" ht="15" hidden="false" customHeight="false" outlineLevel="0" collapsed="false">
      <c r="B22" s="0" t="s">
        <v>53</v>
      </c>
    </row>
    <row r="23" customFormat="false" ht="15" hidden="false" customHeight="false" outlineLevel="0" collapsed="false">
      <c r="B23" s="0" t="s">
        <v>54</v>
      </c>
    </row>
    <row r="24" customFormat="false" ht="15" hidden="false" customHeight="false" outlineLevel="0" collapsed="false">
      <c r="B24" s="0" t="s">
        <v>55</v>
      </c>
    </row>
    <row r="25" customFormat="false" ht="15" hidden="false" customHeight="false" outlineLevel="0" collapsed="false">
      <c r="B25" s="0" t="s">
        <v>56</v>
      </c>
    </row>
    <row r="26" customFormat="false" ht="15" hidden="false" customHeight="false" outlineLevel="0" collapsed="false">
      <c r="B26" s="85" t="s">
        <v>57</v>
      </c>
    </row>
    <row r="27" customFormat="false" ht="15" hidden="false" customHeight="false" outlineLevel="0" collapsed="false">
      <c r="B27" s="0" t="s">
        <v>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7"/>
    <col collapsed="false" customWidth="true" hidden="false" outlineLevel="0" max="3" min="3" style="0" width="70.86"/>
    <col collapsed="false" customWidth="true" hidden="false" outlineLevel="0" max="4" min="4" style="0" width="16.85"/>
  </cols>
  <sheetData>
    <row r="1" customFormat="false" ht="15" hidden="false" customHeight="false" outlineLevel="0" collapsed="false">
      <c r="A1" s="0" t="s">
        <v>59</v>
      </c>
      <c r="B1" s="0" t="s">
        <v>60</v>
      </c>
      <c r="C1" s="0" t="s">
        <v>61</v>
      </c>
      <c r="D1" s="0" t="s">
        <v>0</v>
      </c>
    </row>
    <row r="2" customFormat="false" ht="15" hidden="false" customHeight="false" outlineLevel="0" collapsed="false">
      <c r="A2" s="0" t="s">
        <v>62</v>
      </c>
      <c r="B2" s="0" t="s">
        <v>63</v>
      </c>
      <c r="C2" s="0" t="s">
        <v>64</v>
      </c>
    </row>
    <row r="3" customFormat="false" ht="15" hidden="false" customHeight="false" outlineLevel="0" collapsed="false">
      <c r="A3" s="0" t="s">
        <v>65</v>
      </c>
      <c r="B3" s="0" t="s">
        <v>66</v>
      </c>
      <c r="C3" s="0" t="s">
        <v>67</v>
      </c>
      <c r="D3" s="86" t="n">
        <v>45397</v>
      </c>
    </row>
    <row r="4" customFormat="false" ht="15" hidden="false" customHeight="false" outlineLevel="0" collapsed="false">
      <c r="A4" s="0" t="s">
        <v>68</v>
      </c>
      <c r="B4" s="0" t="s">
        <v>69</v>
      </c>
      <c r="C4" s="0" t="s">
        <v>70</v>
      </c>
      <c r="D4" s="86" t="n">
        <v>45398</v>
      </c>
    </row>
    <row r="5" customFormat="false" ht="15" hidden="false" customHeight="false" outlineLevel="0" collapsed="false">
      <c r="A5" s="0" t="s">
        <v>68</v>
      </c>
      <c r="B5" s="0" t="s">
        <v>69</v>
      </c>
      <c r="C5" s="0" t="s">
        <v>71</v>
      </c>
      <c r="D5" s="86" t="n">
        <v>45411</v>
      </c>
    </row>
    <row r="6" customFormat="false" ht="15" hidden="false" customHeight="false" outlineLevel="0" collapsed="false">
      <c r="A6" s="0" t="s">
        <v>72</v>
      </c>
      <c r="C6" s="0" t="s">
        <v>73</v>
      </c>
      <c r="D6" s="86" t="n">
        <v>45424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453125" defaultRowHeight="13.8" zeroHeight="false" outlineLevelRow="0" outlineLevelCol="0"/>
  <cols>
    <col collapsed="false" customWidth="true" hidden="false" outlineLevel="0" max="1" min="1" style="87" width="11.85"/>
    <col collapsed="false" customWidth="true" hidden="false" outlineLevel="0" max="2" min="2" style="87" width="11"/>
    <col collapsed="false" customWidth="true" hidden="false" outlineLevel="0" max="3" min="3" style="87" width="17.42"/>
    <col collapsed="false" customWidth="true" hidden="false" outlineLevel="0" max="4" min="4" style="87" width="48.86"/>
    <col collapsed="false" customWidth="true" hidden="false" outlineLevel="0" max="5" min="5" style="0" width="19.29"/>
    <col collapsed="false" customWidth="true" hidden="false" outlineLevel="0" max="6" min="6" style="0" width="19.42"/>
  </cols>
  <sheetData>
    <row r="1" customFormat="false" ht="15" hidden="false" customHeight="false" outlineLevel="0" collapsed="false">
      <c r="A1" s="88" t="s">
        <v>0</v>
      </c>
      <c r="B1" s="88" t="s">
        <v>74</v>
      </c>
      <c r="C1" s="88" t="s">
        <v>75</v>
      </c>
      <c r="D1" s="88" t="s">
        <v>76</v>
      </c>
      <c r="E1" s="89" t="s">
        <v>59</v>
      </c>
      <c r="F1" s="89" t="s">
        <v>60</v>
      </c>
    </row>
    <row r="2" customFormat="false" ht="15" hidden="false" customHeight="false" outlineLevel="0" collapsed="false">
      <c r="A2" s="90" t="n">
        <v>45321</v>
      </c>
      <c r="B2" s="91" t="s">
        <v>77</v>
      </c>
      <c r="C2" s="91"/>
      <c r="D2" s="91" t="s">
        <v>78</v>
      </c>
      <c r="E2" s="92"/>
      <c r="F2" s="92"/>
    </row>
    <row r="3" customFormat="false" ht="15" hidden="false" customHeight="false" outlineLevel="0" collapsed="false">
      <c r="A3" s="90" t="n">
        <v>45329</v>
      </c>
      <c r="B3" s="91" t="s">
        <v>77</v>
      </c>
      <c r="C3" s="91"/>
      <c r="D3" s="91" t="s">
        <v>79</v>
      </c>
      <c r="E3" s="92"/>
      <c r="F3" s="92"/>
    </row>
    <row r="4" customFormat="false" ht="15" hidden="false" customHeight="false" outlineLevel="0" collapsed="false">
      <c r="A4" s="90" t="n">
        <v>45336</v>
      </c>
      <c r="B4" s="91" t="s">
        <v>80</v>
      </c>
      <c r="C4" s="91"/>
      <c r="D4" s="91" t="s">
        <v>81</v>
      </c>
      <c r="E4" s="92"/>
      <c r="F4" s="92"/>
    </row>
    <row r="5" customFormat="false" ht="15" hidden="false" customHeight="false" outlineLevel="0" collapsed="false">
      <c r="A5" s="90" t="n">
        <v>45336</v>
      </c>
      <c r="B5" s="91" t="s">
        <v>80</v>
      </c>
      <c r="C5" s="91"/>
      <c r="D5" s="91" t="s">
        <v>82</v>
      </c>
      <c r="E5" s="92"/>
      <c r="F5" s="92"/>
    </row>
    <row r="6" customFormat="false" ht="15" hidden="false" customHeight="false" outlineLevel="0" collapsed="false">
      <c r="A6" s="90" t="n">
        <v>45370</v>
      </c>
      <c r="B6" s="91" t="s">
        <v>77</v>
      </c>
      <c r="C6" s="91"/>
      <c r="D6" s="91" t="s">
        <v>83</v>
      </c>
      <c r="E6" s="92"/>
      <c r="F6" s="92"/>
    </row>
    <row r="7" customFormat="false" ht="15" hidden="false" customHeight="false" outlineLevel="0" collapsed="false">
      <c r="A7" s="90" t="n">
        <v>45379</v>
      </c>
      <c r="B7" s="91" t="s">
        <v>77</v>
      </c>
      <c r="C7" s="91"/>
      <c r="D7" s="91" t="s">
        <v>84</v>
      </c>
      <c r="E7" s="92" t="s">
        <v>85</v>
      </c>
      <c r="F7" s="92" t="s">
        <v>86</v>
      </c>
    </row>
    <row r="8" customFormat="false" ht="15" hidden="false" customHeight="false" outlineLevel="0" collapsed="false">
      <c r="A8" s="90" t="n">
        <v>45384</v>
      </c>
      <c r="B8" s="91" t="s">
        <v>77</v>
      </c>
      <c r="C8" s="91"/>
      <c r="D8" s="91" t="s">
        <v>87</v>
      </c>
      <c r="E8" s="92"/>
      <c r="F8" s="92"/>
    </row>
    <row r="9" customFormat="false" ht="15" hidden="false" customHeight="false" outlineLevel="0" collapsed="false">
      <c r="A9" s="90" t="n">
        <v>45384</v>
      </c>
      <c r="B9" s="91" t="s">
        <v>77</v>
      </c>
      <c r="C9" s="91" t="s">
        <v>88</v>
      </c>
      <c r="D9" s="91"/>
      <c r="E9" s="92"/>
      <c r="F9" s="9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8.453125" defaultRowHeight="15" zeroHeight="false" outlineLevelRow="0" outlineLevelCol="0"/>
  <cols>
    <col collapsed="false" customWidth="true" hidden="false" outlineLevel="0" max="2" min="2" style="93" width="11.85"/>
    <col collapsed="false" customWidth="true" hidden="false" outlineLevel="0" max="3" min="3" style="93" width="12"/>
    <col collapsed="false" customWidth="true" hidden="false" outlineLevel="0" max="5" min="5" style="1" width="11.29"/>
    <col collapsed="false" customWidth="true" hidden="false" outlineLevel="0" max="6" min="6" style="1" width="11"/>
    <col collapsed="false" customWidth="true" hidden="false" outlineLevel="0" max="7" min="7" style="94" width="12.86"/>
    <col collapsed="false" customWidth="true" hidden="false" outlineLevel="0" max="9" min="9" style="93" width="14.86"/>
    <col collapsed="false" customWidth="true" hidden="false" outlineLevel="0" max="10" min="10" style="93" width="14.29"/>
    <col collapsed="false" customWidth="true" hidden="false" outlineLevel="0" max="13" min="13" style="1" width="11.29"/>
    <col collapsed="false" customWidth="true" hidden="false" outlineLevel="0" max="14" min="14" style="1" width="11"/>
    <col collapsed="false" customWidth="true" hidden="false" outlineLevel="0" max="15" min="15" style="94" width="12.86"/>
  </cols>
  <sheetData>
    <row r="1" customFormat="false" ht="15.75" hidden="false" customHeight="false" outlineLevel="0" collapsed="false">
      <c r="A1" s="95" t="s">
        <v>89</v>
      </c>
      <c r="B1" s="95"/>
      <c r="C1" s="95"/>
      <c r="D1" s="95"/>
      <c r="E1" s="95"/>
      <c r="F1" s="95"/>
      <c r="G1" s="95"/>
      <c r="H1" s="95" t="s">
        <v>89</v>
      </c>
      <c r="I1" s="95"/>
      <c r="J1" s="95"/>
      <c r="K1" s="95"/>
      <c r="L1" s="95"/>
      <c r="M1" s="95"/>
      <c r="N1" s="95"/>
      <c r="O1" s="95"/>
    </row>
    <row r="2" customFormat="false" ht="15" hidden="false" customHeight="false" outlineLevel="0" collapsed="false">
      <c r="B2" s="96" t="s">
        <v>90</v>
      </c>
      <c r="C2" s="96" t="s">
        <v>91</v>
      </c>
      <c r="E2" s="97" t="s">
        <v>92</v>
      </c>
      <c r="F2" s="97" t="s">
        <v>93</v>
      </c>
      <c r="G2" s="98" t="s">
        <v>17</v>
      </c>
      <c r="I2" s="96" t="s">
        <v>90</v>
      </c>
      <c r="J2" s="96" t="s">
        <v>91</v>
      </c>
      <c r="K2" s="96" t="s">
        <v>94</v>
      </c>
      <c r="M2" s="97" t="s">
        <v>92</v>
      </c>
      <c r="N2" s="97" t="s">
        <v>93</v>
      </c>
      <c r="O2" s="98" t="s">
        <v>17</v>
      </c>
    </row>
    <row r="3" customFormat="false" ht="15" hidden="false" customHeight="false" outlineLevel="0" collapsed="false">
      <c r="B3" s="93" t="n">
        <v>3261539</v>
      </c>
      <c r="C3" s="93" t="n">
        <v>3262175</v>
      </c>
      <c r="E3" s="99" t="n">
        <f aca="false">COUNT(C3:C1048576)</f>
        <v>11</v>
      </c>
      <c r="F3" s="99" t="n">
        <f aca="false">COUNT(B3:B199)</f>
        <v>20</v>
      </c>
      <c r="G3" s="100" t="n">
        <f aca="false">F3/E3</f>
        <v>1.81818181818182</v>
      </c>
      <c r="I3" s="101" t="n">
        <v>3254072</v>
      </c>
      <c r="J3" s="101" t="n">
        <v>3229353</v>
      </c>
      <c r="K3" s="102" t="str">
        <f aca="false">IF(COUNTIF(I:I,J3)&gt;0,"Yes","No")</f>
        <v>No</v>
      </c>
      <c r="M3" s="99" t="n">
        <f aca="false">COUNTA(J3:J1048576)</f>
        <v>10</v>
      </c>
      <c r="N3" s="99" t="n">
        <f aca="false">COUNTIF(K3:K199,"Yes")</f>
        <v>8</v>
      </c>
      <c r="O3" s="100" t="n">
        <f aca="false">N3/M3</f>
        <v>0.8</v>
      </c>
    </row>
    <row r="4" customFormat="false" ht="15" hidden="false" customHeight="false" outlineLevel="0" collapsed="false">
      <c r="B4" s="93" t="n">
        <v>3274377</v>
      </c>
      <c r="C4" s="93" t="n">
        <v>3271600</v>
      </c>
      <c r="I4" s="93" t="n">
        <v>3260477</v>
      </c>
      <c r="J4" s="93" t="n">
        <v>3271611</v>
      </c>
      <c r="K4" s="102" t="str">
        <f aca="false">IF(COUNTIF(I:I,J4)&gt;0,"Yes","No")</f>
        <v>No</v>
      </c>
    </row>
    <row r="5" customFormat="false" ht="15" hidden="false" customHeight="false" outlineLevel="0" collapsed="false">
      <c r="B5" s="93" t="n">
        <v>3266906</v>
      </c>
      <c r="C5" s="93" t="n">
        <v>3271276</v>
      </c>
      <c r="I5" s="93" t="n">
        <v>3276379</v>
      </c>
      <c r="J5" s="93" t="n">
        <v>3280197</v>
      </c>
      <c r="K5" s="102" t="str">
        <f aca="false">IF(COUNTIF(I:I,J5)&gt;0,"Yes","No")</f>
        <v>Yes</v>
      </c>
    </row>
    <row r="6" customFormat="false" ht="15" hidden="false" customHeight="false" outlineLevel="0" collapsed="false">
      <c r="B6" s="93" t="n">
        <v>3264181</v>
      </c>
      <c r="C6" s="93" t="n">
        <v>3253081</v>
      </c>
      <c r="I6" s="93" t="n">
        <v>3238671</v>
      </c>
      <c r="J6" s="93" t="n">
        <v>3276391</v>
      </c>
      <c r="K6" s="102" t="str">
        <f aca="false">IF(COUNTIF(I:I,J6)&gt;0,"Yes","No")</f>
        <v>Yes</v>
      </c>
    </row>
    <row r="7" customFormat="false" ht="15" hidden="false" customHeight="false" outlineLevel="0" collapsed="false">
      <c r="B7" s="93" t="n">
        <v>3246779</v>
      </c>
      <c r="C7" s="93" t="n">
        <v>3268881</v>
      </c>
      <c r="I7" s="93" t="n">
        <v>3263375</v>
      </c>
      <c r="J7" s="93" t="n">
        <v>3277901</v>
      </c>
      <c r="K7" s="102" t="str">
        <f aca="false">IF(COUNTIF(I:I,J7)&gt;0,"Yes","No")</f>
        <v>Yes</v>
      </c>
    </row>
    <row r="8" customFormat="false" ht="15" hidden="false" customHeight="false" outlineLevel="0" collapsed="false">
      <c r="B8" s="93" t="n">
        <v>3244738</v>
      </c>
      <c r="C8" s="93" t="n">
        <v>3262155</v>
      </c>
      <c r="I8" s="93" t="n">
        <v>3266911</v>
      </c>
      <c r="J8" s="93" t="n">
        <v>3249781</v>
      </c>
      <c r="K8" s="102" t="str">
        <f aca="false">IF(COUNTIF(I:I,J8)&gt;0,"Yes","No")</f>
        <v>Yes</v>
      </c>
    </row>
    <row r="9" customFormat="false" ht="15" hidden="false" customHeight="false" outlineLevel="0" collapsed="false">
      <c r="B9" s="93" t="n">
        <v>3271291</v>
      </c>
      <c r="C9" s="93" t="n">
        <v>3266887</v>
      </c>
      <c r="I9" s="93" t="n">
        <v>3267900</v>
      </c>
      <c r="J9" s="93" t="n">
        <v>3273639</v>
      </c>
      <c r="K9" s="102" t="str">
        <f aca="false">IF(COUNTIF(I:I,J9)&gt;0,"Yes","No")</f>
        <v>Yes</v>
      </c>
    </row>
    <row r="10" customFormat="false" ht="15" hidden="false" customHeight="false" outlineLevel="0" collapsed="false">
      <c r="B10" s="93" t="n">
        <v>3256375</v>
      </c>
      <c r="C10" s="93" t="n">
        <v>3250355</v>
      </c>
      <c r="I10" s="93" t="n">
        <v>3282702</v>
      </c>
      <c r="J10" s="93" t="n">
        <v>3273638</v>
      </c>
      <c r="K10" s="102" t="str">
        <f aca="false">IF(COUNTIF(I:I,J10)&gt;0,"Yes","No")</f>
        <v>Yes</v>
      </c>
    </row>
    <row r="11" customFormat="false" ht="15" hidden="false" customHeight="false" outlineLevel="0" collapsed="false">
      <c r="B11" s="93" t="n">
        <v>3248702</v>
      </c>
      <c r="C11" s="93" t="n">
        <v>3260502</v>
      </c>
      <c r="I11" s="93" t="n">
        <v>3264771</v>
      </c>
      <c r="J11" s="93" t="n">
        <v>3229183</v>
      </c>
      <c r="K11" s="102" t="str">
        <f aca="false">IF(COUNTIF(I:I,J11)&gt;0,"Yes","No")</f>
        <v>Yes</v>
      </c>
    </row>
    <row r="12" customFormat="false" ht="15" hidden="false" customHeight="false" outlineLevel="0" collapsed="false">
      <c r="B12" s="93" t="n">
        <v>3262799</v>
      </c>
      <c r="C12" s="93" t="n">
        <v>3254993</v>
      </c>
      <c r="I12" s="93" t="n">
        <v>3260102</v>
      </c>
      <c r="J12" s="93" t="n">
        <v>3262471</v>
      </c>
      <c r="K12" s="102" t="str">
        <f aca="false">IF(COUNTIF(I:I,J12)&gt;0,"Yes","No")</f>
        <v>Yes</v>
      </c>
    </row>
    <row r="13" customFormat="false" ht="15" hidden="false" customHeight="false" outlineLevel="0" collapsed="false">
      <c r="B13" s="93" t="n">
        <v>3271607</v>
      </c>
      <c r="C13" s="93" t="n">
        <v>3256383</v>
      </c>
      <c r="I13" s="93" t="n">
        <v>3269496</v>
      </c>
      <c r="K13" s="102" t="str">
        <f aca="false">IF(COUNTIF(I:I,J13)&gt;0,"Yes","No")</f>
        <v>No</v>
      </c>
    </row>
    <row r="14" customFormat="false" ht="15" hidden="false" customHeight="false" outlineLevel="0" collapsed="false">
      <c r="B14" s="93" t="n">
        <v>3268278</v>
      </c>
      <c r="I14" s="93" t="n">
        <v>3252240</v>
      </c>
      <c r="K14" s="102" t="str">
        <f aca="false">IF(COUNTIF(I:I,J14)&gt;0,"Yes","No")</f>
        <v>No</v>
      </c>
    </row>
    <row r="15" customFormat="false" ht="15" hidden="false" customHeight="false" outlineLevel="0" collapsed="false">
      <c r="B15" s="93" t="n">
        <v>3250893</v>
      </c>
      <c r="I15" s="93" t="n">
        <v>3229052</v>
      </c>
      <c r="K15" s="102" t="str">
        <f aca="false">IF(COUNTIF(I:I,J15)&gt;0,"Yes","No")</f>
        <v>No</v>
      </c>
    </row>
    <row r="16" customFormat="false" ht="15" hidden="false" customHeight="false" outlineLevel="0" collapsed="false">
      <c r="B16" s="93" t="n">
        <v>3244281</v>
      </c>
      <c r="I16" s="93" t="n">
        <v>3267005</v>
      </c>
      <c r="K16" s="102" t="str">
        <f aca="false">IF(COUNTIF(I:I,J16)&gt;0,"Yes","No")</f>
        <v>No</v>
      </c>
    </row>
    <row r="17" customFormat="false" ht="15" hidden="false" customHeight="false" outlineLevel="0" collapsed="false">
      <c r="B17" s="93" t="n">
        <v>3263373</v>
      </c>
      <c r="I17" s="93" t="n">
        <v>3261886</v>
      </c>
      <c r="K17" s="102" t="str">
        <f aca="false">IF(COUNTIF(I:I,J17)&gt;0,"Yes","No")</f>
        <v>No</v>
      </c>
    </row>
    <row r="18" customFormat="false" ht="15" hidden="false" customHeight="false" outlineLevel="0" collapsed="false">
      <c r="B18" s="93" t="n">
        <v>3243720</v>
      </c>
      <c r="I18" s="93" t="n">
        <v>3260489</v>
      </c>
      <c r="K18" s="102" t="str">
        <f aca="false">IF(COUNTIF(I:I,J18)&gt;0,"Yes","No")</f>
        <v>No</v>
      </c>
    </row>
    <row r="19" customFormat="false" ht="15" hidden="false" customHeight="false" outlineLevel="0" collapsed="false">
      <c r="B19" s="93" t="n">
        <v>3271981</v>
      </c>
      <c r="I19" s="93" t="n">
        <v>3269503</v>
      </c>
      <c r="K19" s="102" t="str">
        <f aca="false">IF(COUNTIF(I:I,J19)&gt;0,"Yes","No")</f>
        <v>No</v>
      </c>
    </row>
    <row r="20" customFormat="false" ht="15" hidden="false" customHeight="false" outlineLevel="0" collapsed="false">
      <c r="B20" s="93" t="n">
        <v>3271982</v>
      </c>
      <c r="I20" s="93" t="n">
        <v>3277900</v>
      </c>
      <c r="K20" s="102" t="str">
        <f aca="false">IF(COUNTIF(I:I,J20)&gt;0,"Yes","No")</f>
        <v>No</v>
      </c>
    </row>
    <row r="21" customFormat="false" ht="15" hidden="false" customHeight="false" outlineLevel="0" collapsed="false">
      <c r="B21" s="93" t="n">
        <v>3265875</v>
      </c>
      <c r="I21" s="93" t="n">
        <v>3277908</v>
      </c>
      <c r="K21" s="102" t="str">
        <f aca="false">IF(COUNTIF(I:I,J21)&gt;0,"Yes","No")</f>
        <v>No</v>
      </c>
    </row>
    <row r="22" customFormat="false" ht="15" hidden="false" customHeight="false" outlineLevel="0" collapsed="false">
      <c r="B22" s="93" t="n">
        <v>3263255</v>
      </c>
      <c r="I22" s="93" t="n">
        <v>3277973</v>
      </c>
      <c r="K22" s="102" t="str">
        <f aca="false">IF(COUNTIF(I:I,J22)&gt;0,"Yes","No")</f>
        <v>No</v>
      </c>
    </row>
    <row r="23" customFormat="false" ht="15" hidden="false" customHeight="false" outlineLevel="0" collapsed="false">
      <c r="I23" s="93" t="n">
        <v>3265274</v>
      </c>
      <c r="K23" s="102" t="str">
        <f aca="false">IF(COUNTIF(I:I,J23)&gt;0,"Yes","No")</f>
        <v>No</v>
      </c>
    </row>
    <row r="24" customFormat="false" ht="15" hidden="false" customHeight="false" outlineLevel="0" collapsed="false">
      <c r="I24" s="93" t="n">
        <v>3264971</v>
      </c>
      <c r="K24" s="102" t="str">
        <f aca="false">IF(COUNTIF(I:I,J24)&gt;0,"Yes","No")</f>
        <v>No</v>
      </c>
    </row>
    <row r="25" customFormat="false" ht="15" hidden="false" customHeight="false" outlineLevel="0" collapsed="false">
      <c r="I25" s="93" t="n">
        <v>3258876</v>
      </c>
      <c r="K25" s="102" t="str">
        <f aca="false">IF(COUNTIF(I:I,J25)&gt;0,"Yes","No")</f>
        <v>No</v>
      </c>
    </row>
    <row r="26" customFormat="false" ht="15" hidden="false" customHeight="false" outlineLevel="0" collapsed="false">
      <c r="I26" s="93" t="n">
        <v>3254074</v>
      </c>
      <c r="K26" s="102" t="str">
        <f aca="false">IF(COUNTIF(I:I,J26)&gt;0,"Yes","No")</f>
        <v>No</v>
      </c>
    </row>
    <row r="27" customFormat="false" ht="15" hidden="false" customHeight="false" outlineLevel="0" collapsed="false">
      <c r="I27" s="93" t="n">
        <v>3274176</v>
      </c>
      <c r="K27" s="102" t="str">
        <f aca="false">IF(COUNTIF(I:I,J27)&gt;0,"Yes","No")</f>
        <v>No</v>
      </c>
    </row>
    <row r="28" customFormat="false" ht="15" hidden="false" customHeight="false" outlineLevel="0" collapsed="false">
      <c r="I28" s="93" t="n">
        <v>3230326</v>
      </c>
      <c r="K28" s="102" t="str">
        <f aca="false">IF(COUNTIF(I:I,J28)&gt;0,"Yes","No")</f>
        <v>No</v>
      </c>
    </row>
    <row r="29" customFormat="false" ht="15" hidden="false" customHeight="false" outlineLevel="0" collapsed="false">
      <c r="I29" s="93" t="n">
        <v>3271588</v>
      </c>
      <c r="K29" s="102" t="str">
        <f aca="false">IF(COUNTIF(I:I,J29)&gt;0,"Yes","No")</f>
        <v>No</v>
      </c>
    </row>
    <row r="30" customFormat="false" ht="15" hidden="false" customHeight="false" outlineLevel="0" collapsed="false">
      <c r="I30" s="93" t="n">
        <v>3276373</v>
      </c>
      <c r="K30" s="102" t="str">
        <f aca="false">IF(COUNTIF(I:I,J30)&gt;0,"Yes","No")</f>
        <v>No</v>
      </c>
    </row>
    <row r="31" customFormat="false" ht="15" hidden="false" customHeight="false" outlineLevel="0" collapsed="false">
      <c r="I31" s="93" t="n">
        <v>3262098</v>
      </c>
      <c r="K31" s="102" t="str">
        <f aca="false">IF(COUNTIF(I:I,J31)&gt;0,"Yes","No")</f>
        <v>No</v>
      </c>
    </row>
    <row r="32" customFormat="false" ht="15" hidden="false" customHeight="false" outlineLevel="0" collapsed="false">
      <c r="I32" s="93" t="n">
        <v>3277636</v>
      </c>
      <c r="K32" s="102" t="str">
        <f aca="false">IF(COUNTIF(I:I,J32)&gt;0,"Yes","No")</f>
        <v>No</v>
      </c>
    </row>
    <row r="33" customFormat="false" ht="15" hidden="false" customHeight="false" outlineLevel="0" collapsed="false">
      <c r="I33" s="93" t="n">
        <v>3260513</v>
      </c>
      <c r="K33" s="102" t="str">
        <f aca="false">IF(COUNTIF(I:I,J33)&gt;0,"Yes","No")</f>
        <v>No</v>
      </c>
    </row>
    <row r="34" customFormat="false" ht="15" hidden="false" customHeight="false" outlineLevel="0" collapsed="false">
      <c r="I34" s="93" t="n">
        <v>3269781</v>
      </c>
      <c r="K34" s="102" t="str">
        <f aca="false">IF(COUNTIF(I:I,J34)&gt;0,"Yes","No")</f>
        <v>No</v>
      </c>
    </row>
    <row r="35" customFormat="false" ht="15" hidden="false" customHeight="false" outlineLevel="0" collapsed="false">
      <c r="I35" s="93" t="n">
        <v>3276894</v>
      </c>
      <c r="K35" s="102" t="str">
        <f aca="false">IF(COUNTIF(I:I,J35)&gt;0,"Yes","No")</f>
        <v>No</v>
      </c>
    </row>
    <row r="36" customFormat="false" ht="15" hidden="false" customHeight="false" outlineLevel="0" collapsed="false">
      <c r="I36" s="93" t="n">
        <v>3261548</v>
      </c>
      <c r="K36" s="102" t="str">
        <f aca="false">IF(COUNTIF(I:I,J36)&gt;0,"Yes","No")</f>
        <v>No</v>
      </c>
    </row>
    <row r="37" customFormat="false" ht="15" hidden="false" customHeight="false" outlineLevel="0" collapsed="false">
      <c r="I37" s="93" t="n">
        <v>3270075</v>
      </c>
      <c r="K37" s="102" t="str">
        <f aca="false">IF(COUNTIF(I:I,J37)&gt;0,"Yes","No")</f>
        <v>No</v>
      </c>
    </row>
    <row r="38" customFormat="false" ht="15" hidden="false" customHeight="false" outlineLevel="0" collapsed="false">
      <c r="I38" s="93" t="n">
        <v>3264141</v>
      </c>
      <c r="K38" s="102" t="str">
        <f aca="false">IF(COUNTIF(I:I,J38)&gt;0,"Yes","No")</f>
        <v>No</v>
      </c>
    </row>
    <row r="39" customFormat="false" ht="15" hidden="false" customHeight="false" outlineLevel="0" collapsed="false">
      <c r="I39" s="93" t="n">
        <v>3278594</v>
      </c>
      <c r="K39" s="102" t="str">
        <f aca="false">IF(COUNTIF(I:I,J39)&gt;0,"Yes","No")</f>
        <v>No</v>
      </c>
    </row>
    <row r="40" customFormat="false" ht="15" hidden="false" customHeight="false" outlineLevel="0" collapsed="false">
      <c r="I40" s="93" t="n">
        <v>3276880</v>
      </c>
      <c r="K40" s="102" t="str">
        <f aca="false">IF(COUNTIF(I:I,J40)&gt;0,"Yes","No")</f>
        <v>No</v>
      </c>
    </row>
    <row r="41" customFormat="false" ht="15" hidden="false" customHeight="false" outlineLevel="0" collapsed="false">
      <c r="I41" s="93" t="n">
        <v>3261512</v>
      </c>
      <c r="K41" s="102" t="str">
        <f aca="false">IF(COUNTIF(I:I,J41)&gt;0,"Yes","No")</f>
        <v>No</v>
      </c>
    </row>
    <row r="42" customFormat="false" ht="15" hidden="false" customHeight="false" outlineLevel="0" collapsed="false">
      <c r="I42" s="93" t="n">
        <v>3261552</v>
      </c>
      <c r="K42" s="102" t="str">
        <f aca="false">IF(COUNTIF(I:I,J42)&gt;0,"Yes","No")</f>
        <v>No</v>
      </c>
    </row>
    <row r="43" customFormat="false" ht="15" hidden="false" customHeight="false" outlineLevel="0" collapsed="false">
      <c r="I43" s="93" t="n">
        <v>3229140</v>
      </c>
      <c r="K43" s="102" t="str">
        <f aca="false">IF(COUNTIF(I:I,J43)&gt;0,"Yes","No")</f>
        <v>No</v>
      </c>
    </row>
    <row r="44" customFormat="false" ht="15" hidden="false" customHeight="false" outlineLevel="0" collapsed="false">
      <c r="I44" s="93" t="n">
        <v>3275773</v>
      </c>
      <c r="K44" s="102" t="str">
        <f aca="false">IF(COUNTIF(I:I,J44)&gt;0,"Yes","No")</f>
        <v>No</v>
      </c>
    </row>
    <row r="45" customFormat="false" ht="15" hidden="false" customHeight="false" outlineLevel="0" collapsed="false">
      <c r="I45" s="93" t="n">
        <v>3275784</v>
      </c>
      <c r="K45" s="102" t="str">
        <f aca="false">IF(COUNTIF(I:I,J45)&gt;0,"Yes","No")</f>
        <v>No</v>
      </c>
    </row>
    <row r="46" customFormat="false" ht="15" hidden="false" customHeight="false" outlineLevel="0" collapsed="false">
      <c r="I46" s="93" t="n">
        <v>3264176</v>
      </c>
      <c r="K46" s="102" t="str">
        <f aca="false">IF(COUNTIF(I:I,J46)&gt;0,"Yes","No")</f>
        <v>No</v>
      </c>
    </row>
    <row r="47" customFormat="false" ht="15" hidden="false" customHeight="false" outlineLevel="0" collapsed="false">
      <c r="I47" s="93" t="n">
        <v>3274174</v>
      </c>
      <c r="K47" s="102" t="str">
        <f aca="false">IF(COUNTIF(I:I,J47)&gt;0,"Yes","No")</f>
        <v>No</v>
      </c>
    </row>
    <row r="48" customFormat="false" ht="15" hidden="false" customHeight="false" outlineLevel="0" collapsed="false">
      <c r="I48" s="93" t="n">
        <v>3277905</v>
      </c>
      <c r="K48" s="102" t="str">
        <f aca="false">IF(COUNTIF(I:I,J48)&gt;0,"Yes","No")</f>
        <v>No</v>
      </c>
    </row>
    <row r="49" customFormat="false" ht="15" hidden="false" customHeight="false" outlineLevel="0" collapsed="false">
      <c r="I49" s="93" t="n">
        <v>3269482</v>
      </c>
      <c r="K49" s="102" t="str">
        <f aca="false">IF(COUNTIF(I:I,J49)&gt;0,"Yes","No")</f>
        <v>No</v>
      </c>
    </row>
    <row r="50" customFormat="false" ht="15" hidden="false" customHeight="false" outlineLevel="0" collapsed="false">
      <c r="I50" s="93" t="n">
        <v>3254070</v>
      </c>
      <c r="K50" s="102" t="str">
        <f aca="false">IF(COUNTIF(I:I,J50)&gt;0,"Yes","No")</f>
        <v>No</v>
      </c>
    </row>
    <row r="51" customFormat="false" ht="15" hidden="false" customHeight="false" outlineLevel="0" collapsed="false">
      <c r="I51" s="93" t="n">
        <v>3248698</v>
      </c>
      <c r="K51" s="102" t="str">
        <f aca="false">IF(COUNTIF(I:I,J51)&gt;0,"Yes","No")</f>
        <v>No</v>
      </c>
    </row>
    <row r="52" customFormat="false" ht="15" hidden="false" customHeight="false" outlineLevel="0" collapsed="false">
      <c r="I52" s="93" t="n">
        <v>3229172</v>
      </c>
      <c r="K52" s="102" t="str">
        <f aca="false">IF(COUNTIF(I:I,J52)&gt;0,"Yes","No")</f>
        <v>No</v>
      </c>
    </row>
    <row r="53" customFormat="false" ht="15" hidden="false" customHeight="false" outlineLevel="0" collapsed="false">
      <c r="I53" s="93" t="n">
        <v>3226390</v>
      </c>
      <c r="K53" s="102" t="str">
        <f aca="false">IF(COUNTIF(I:I,J53)&gt;0,"Yes","No")</f>
        <v>No</v>
      </c>
    </row>
    <row r="54" customFormat="false" ht="15" hidden="false" customHeight="false" outlineLevel="0" collapsed="false">
      <c r="I54" s="93" t="n">
        <v>3278681</v>
      </c>
      <c r="K54" s="102" t="str">
        <f aca="false">IF(COUNTIF(I:I,J54)&gt;0,"Yes","No")</f>
        <v>No</v>
      </c>
    </row>
    <row r="55" customFormat="false" ht="15" hidden="false" customHeight="false" outlineLevel="0" collapsed="false">
      <c r="I55" s="93" t="n">
        <v>3280880</v>
      </c>
      <c r="K55" s="102" t="str">
        <f aca="false">IF(COUNTIF(I:I,J55)&gt;0,"Yes","No")</f>
        <v>No</v>
      </c>
    </row>
    <row r="56" customFormat="false" ht="15" hidden="false" customHeight="false" outlineLevel="0" collapsed="false">
      <c r="I56" s="93" t="n">
        <v>3254081</v>
      </c>
      <c r="K56" s="102" t="str">
        <f aca="false">IF(COUNTIF(I:I,J56)&gt;0,"Yes","No")</f>
        <v>No</v>
      </c>
    </row>
    <row r="57" customFormat="false" ht="15" hidden="false" customHeight="false" outlineLevel="0" collapsed="false">
      <c r="I57" s="93" t="n">
        <v>3232800</v>
      </c>
      <c r="K57" s="102" t="str">
        <f aca="false">IF(COUNTIF(I:I,J57)&gt;0,"Yes","No")</f>
        <v>No</v>
      </c>
    </row>
    <row r="58" customFormat="false" ht="15" hidden="false" customHeight="false" outlineLevel="0" collapsed="false">
      <c r="I58" s="93" t="n">
        <v>3276375</v>
      </c>
      <c r="K58" s="102" t="str">
        <f aca="false">IF(COUNTIF(I:I,J58)&gt;0,"Yes","No")</f>
        <v>No</v>
      </c>
    </row>
    <row r="59" customFormat="false" ht="15" hidden="false" customHeight="false" outlineLevel="0" collapsed="false">
      <c r="I59" s="93" t="n">
        <v>3229064</v>
      </c>
      <c r="K59" s="102" t="str">
        <f aca="false">IF(COUNTIF(I:I,J59)&gt;0,"Yes","No")</f>
        <v>No</v>
      </c>
    </row>
    <row r="60" customFormat="false" ht="15" hidden="false" customHeight="false" outlineLevel="0" collapsed="false">
      <c r="I60" s="93" t="n">
        <v>3229080</v>
      </c>
      <c r="K60" s="102" t="str">
        <f aca="false">IF(COUNTIF(I:I,J60)&gt;0,"Yes","No")</f>
        <v>No</v>
      </c>
    </row>
    <row r="61" customFormat="false" ht="15" hidden="false" customHeight="false" outlineLevel="0" collapsed="false">
      <c r="I61" s="93" t="n">
        <v>3260494</v>
      </c>
      <c r="K61" s="102" t="str">
        <f aca="false">IF(COUNTIF(I:I,J61)&gt;0,"Yes","No")</f>
        <v>No</v>
      </c>
    </row>
    <row r="62" customFormat="false" ht="15" hidden="false" customHeight="false" outlineLevel="0" collapsed="false">
      <c r="I62" s="93" t="n">
        <v>3258875</v>
      </c>
      <c r="K62" s="102" t="str">
        <f aca="false">IF(COUNTIF(I:I,J62)&gt;0,"Yes","No")</f>
        <v>No</v>
      </c>
    </row>
    <row r="63" customFormat="false" ht="15" hidden="false" customHeight="false" outlineLevel="0" collapsed="false">
      <c r="I63" s="93" t="n">
        <v>3277901</v>
      </c>
      <c r="K63" s="102" t="str">
        <f aca="false">IF(COUNTIF(I:I,J63)&gt;0,"Yes","No")</f>
        <v>No</v>
      </c>
    </row>
    <row r="64" customFormat="false" ht="15" hidden="false" customHeight="false" outlineLevel="0" collapsed="false">
      <c r="I64" s="93" t="n">
        <v>3277904</v>
      </c>
      <c r="K64" s="102" t="str">
        <f aca="false">IF(COUNTIF(I:I,J64)&gt;0,"Yes","No")</f>
        <v>No</v>
      </c>
    </row>
    <row r="65" customFormat="false" ht="15" hidden="false" customHeight="false" outlineLevel="0" collapsed="false">
      <c r="I65" s="93" t="n">
        <v>3271992</v>
      </c>
      <c r="K65" s="102" t="str">
        <f aca="false">IF(COUNTIF(I:I,J65)&gt;0,"Yes","No")</f>
        <v>No</v>
      </c>
    </row>
    <row r="66" customFormat="false" ht="15" hidden="false" customHeight="false" outlineLevel="0" collapsed="false">
      <c r="I66" s="93" t="n">
        <v>3272263</v>
      </c>
      <c r="K66" s="102" t="str">
        <f aca="false">IF(COUNTIF(I:I,J66)&gt;0,"Yes","No")</f>
        <v>No</v>
      </c>
    </row>
    <row r="67" customFormat="false" ht="15" hidden="false" customHeight="false" outlineLevel="0" collapsed="false">
      <c r="I67" s="93" t="n">
        <v>3276381</v>
      </c>
      <c r="K67" s="102" t="str">
        <f aca="false">IF(COUNTIF(I:I,J67)&gt;0,"Yes","No")</f>
        <v>No</v>
      </c>
    </row>
    <row r="68" customFormat="false" ht="15" hidden="false" customHeight="false" outlineLevel="0" collapsed="false">
      <c r="I68" s="93" t="n">
        <v>3279022</v>
      </c>
      <c r="K68" s="102" t="str">
        <f aca="false">IF(COUNTIF(I:I,J68)&gt;0,"Yes","No")</f>
        <v>No</v>
      </c>
    </row>
    <row r="69" customFormat="false" ht="15" hidden="false" customHeight="false" outlineLevel="0" collapsed="false">
      <c r="I69" s="93" t="n">
        <v>3262471</v>
      </c>
      <c r="K69" s="102" t="str">
        <f aca="false">IF(COUNTIF(I:I,J69)&gt;0,"Yes","No")</f>
        <v>No</v>
      </c>
    </row>
    <row r="70" customFormat="false" ht="15" hidden="false" customHeight="false" outlineLevel="0" collapsed="false">
      <c r="I70" s="93" t="n">
        <v>3280194</v>
      </c>
      <c r="K70" s="102" t="str">
        <f aca="false">IF(COUNTIF(I:I,J70)&gt;0,"Yes","No")</f>
        <v>No</v>
      </c>
    </row>
    <row r="71" customFormat="false" ht="15" hidden="false" customHeight="false" outlineLevel="0" collapsed="false">
      <c r="I71" s="93" t="n">
        <v>3229183</v>
      </c>
      <c r="K71" s="102" t="str">
        <f aca="false">IF(COUNTIF(I:I,J71)&gt;0,"Yes","No")</f>
        <v>No</v>
      </c>
    </row>
    <row r="72" customFormat="false" ht="15" hidden="false" customHeight="false" outlineLevel="0" collapsed="false">
      <c r="I72" s="93" t="n">
        <v>3280877</v>
      </c>
      <c r="K72" s="102" t="str">
        <f aca="false">IF(COUNTIF(I:I,J72)&gt;0,"Yes","No")</f>
        <v>No</v>
      </c>
    </row>
    <row r="73" customFormat="false" ht="15" hidden="false" customHeight="false" outlineLevel="0" collapsed="false">
      <c r="I73" s="93" t="n">
        <v>3243979</v>
      </c>
      <c r="K73" s="102" t="str">
        <f aca="false">IF(COUNTIF(I:I,J73)&gt;0,"Yes","No")</f>
        <v>No</v>
      </c>
    </row>
    <row r="74" customFormat="false" ht="15" hidden="false" customHeight="false" outlineLevel="0" collapsed="false">
      <c r="I74" s="93" t="n">
        <v>3280878</v>
      </c>
      <c r="K74" s="102" t="str">
        <f aca="false">IF(COUNTIF(I:I,J74)&gt;0,"Yes","No")</f>
        <v>No</v>
      </c>
    </row>
    <row r="75" customFormat="false" ht="15" hidden="false" customHeight="false" outlineLevel="0" collapsed="false">
      <c r="I75" s="93" t="n">
        <v>3276391</v>
      </c>
      <c r="K75" s="102" t="str">
        <f aca="false">IF(COUNTIF(I:I,J75)&gt;0,"Yes","No")</f>
        <v>No</v>
      </c>
    </row>
    <row r="76" customFormat="false" ht="15" hidden="false" customHeight="false" outlineLevel="0" collapsed="false">
      <c r="I76" s="93" t="n">
        <v>3273638</v>
      </c>
      <c r="K76" s="102" t="str">
        <f aca="false">IF(COUNTIF(I:I,J76)&gt;0,"Yes","No")</f>
        <v>No</v>
      </c>
    </row>
    <row r="77" customFormat="false" ht="15" hidden="false" customHeight="false" outlineLevel="0" collapsed="false">
      <c r="I77" s="93" t="n">
        <v>3273639</v>
      </c>
      <c r="K77" s="102" t="str">
        <f aca="false">IF(COUNTIF(I:I,J77)&gt;0,"Yes","No")</f>
        <v>No</v>
      </c>
    </row>
    <row r="78" customFormat="false" ht="15" hidden="false" customHeight="false" outlineLevel="0" collapsed="false">
      <c r="I78" s="93" t="n">
        <v>3260471</v>
      </c>
      <c r="K78" s="102" t="str">
        <f aca="false">IF(COUNTIF(I:I,J78)&gt;0,"Yes","No")</f>
        <v>No</v>
      </c>
    </row>
    <row r="79" customFormat="false" ht="15" hidden="false" customHeight="false" outlineLevel="0" collapsed="false">
      <c r="I79" s="93" t="n">
        <v>3262116</v>
      </c>
      <c r="K79" s="102" t="str">
        <f aca="false">IF(COUNTIF(I:I,J79)&gt;0,"Yes","No")</f>
        <v>No</v>
      </c>
    </row>
    <row r="80" customFormat="false" ht="15" hidden="false" customHeight="false" outlineLevel="0" collapsed="false">
      <c r="I80" s="93" t="n">
        <v>3280197</v>
      </c>
      <c r="K80" s="102" t="str">
        <f aca="false">IF(COUNTIF(I:I,J80)&gt;0,"Yes","No")</f>
        <v>No</v>
      </c>
    </row>
    <row r="81" customFormat="false" ht="15" hidden="false" customHeight="false" outlineLevel="0" collapsed="false">
      <c r="I81" s="93" t="n">
        <v>3249781</v>
      </c>
      <c r="K81" s="102" t="str">
        <f aca="false">IF(COUNTIF(I:I,J81)&gt;0,"Yes","No")</f>
        <v>No</v>
      </c>
    </row>
    <row r="82" customFormat="false" ht="15" hidden="false" customHeight="false" outlineLevel="0" collapsed="false">
      <c r="K82" s="102" t="str">
        <f aca="false">IF(COUNTIF(I:I,J82)&gt;0,"Yes","No")</f>
        <v>No</v>
      </c>
    </row>
    <row r="83" customFormat="false" ht="15" hidden="false" customHeight="false" outlineLevel="0" collapsed="false">
      <c r="K83" s="102" t="str">
        <f aca="false">IF(COUNTIF(I:I,J83)&gt;0,"Yes","No")</f>
        <v>No</v>
      </c>
    </row>
    <row r="84" customFormat="false" ht="15" hidden="false" customHeight="false" outlineLevel="0" collapsed="false">
      <c r="K84" s="102" t="str">
        <f aca="false">IF(COUNTIF(I:I,J84)&gt;0,"Yes","No")</f>
        <v>No</v>
      </c>
    </row>
    <row r="85" customFormat="false" ht="15" hidden="false" customHeight="false" outlineLevel="0" collapsed="false">
      <c r="K85" s="102" t="str">
        <f aca="false">IF(COUNTIF(I:I,J85)&gt;0,"Yes","No")</f>
        <v>No</v>
      </c>
    </row>
    <row r="86" customFormat="false" ht="15" hidden="false" customHeight="false" outlineLevel="0" collapsed="false">
      <c r="K86" s="102" t="str">
        <f aca="false">IF(COUNTIF(I:I,J86)&gt;0,"Yes","No")</f>
        <v>No</v>
      </c>
    </row>
    <row r="87" customFormat="false" ht="15" hidden="false" customHeight="false" outlineLevel="0" collapsed="false">
      <c r="K87" s="102" t="str">
        <f aca="false">IF(COUNTIF(I:I,J87)&gt;0,"Yes","No")</f>
        <v>No</v>
      </c>
    </row>
    <row r="88" customFormat="false" ht="15" hidden="false" customHeight="false" outlineLevel="0" collapsed="false">
      <c r="K88" s="102" t="str">
        <f aca="false">IF(COUNTIF(I:I,J88)&gt;0,"Yes","No")</f>
        <v>No</v>
      </c>
    </row>
    <row r="89" customFormat="false" ht="15" hidden="false" customHeight="false" outlineLevel="0" collapsed="false">
      <c r="K89" s="102" t="str">
        <f aca="false">IF(COUNTIF(I:I,J89)&gt;0,"Yes","No")</f>
        <v>No</v>
      </c>
    </row>
    <row r="90" customFormat="false" ht="15" hidden="false" customHeight="false" outlineLevel="0" collapsed="false">
      <c r="K90" s="102" t="str">
        <f aca="false">IF(COUNTIF(I:I,J90)&gt;0,"Yes","No")</f>
        <v>No</v>
      </c>
    </row>
    <row r="91" customFormat="false" ht="15" hidden="false" customHeight="false" outlineLevel="0" collapsed="false">
      <c r="K91" s="102" t="str">
        <f aca="false">IF(COUNTIF(I:I,J91)&gt;0,"Yes","No")</f>
        <v>No</v>
      </c>
    </row>
    <row r="92" customFormat="false" ht="15" hidden="false" customHeight="false" outlineLevel="0" collapsed="false">
      <c r="K92" s="102" t="str">
        <f aca="false">IF(COUNTIF(I:I,J92)&gt;0,"Yes","No")</f>
        <v>No</v>
      </c>
    </row>
    <row r="93" customFormat="false" ht="15" hidden="false" customHeight="false" outlineLevel="0" collapsed="false">
      <c r="K93" s="102" t="str">
        <f aca="false">IF(COUNTIF(I:I,J93)&gt;0,"Yes","No")</f>
        <v>No</v>
      </c>
    </row>
    <row r="94" customFormat="false" ht="15" hidden="false" customHeight="false" outlineLevel="0" collapsed="false">
      <c r="K94" s="102" t="str">
        <f aca="false">IF(COUNTIF(I:I,J94)&gt;0,"Yes","No")</f>
        <v>No</v>
      </c>
    </row>
    <row r="95" customFormat="false" ht="15" hidden="false" customHeight="false" outlineLevel="0" collapsed="false">
      <c r="K95" s="102" t="str">
        <f aca="false">IF(COUNTIF(I:I,J95)&gt;0,"Yes","No")</f>
        <v>No</v>
      </c>
    </row>
    <row r="96" customFormat="false" ht="15" hidden="false" customHeight="false" outlineLevel="0" collapsed="false">
      <c r="K96" s="102" t="str">
        <f aca="false">IF(COUNTIF(I:I,J96)&gt;0,"Yes","No")</f>
        <v>No</v>
      </c>
    </row>
    <row r="97" customFormat="false" ht="15" hidden="false" customHeight="false" outlineLevel="0" collapsed="false">
      <c r="K97" s="102" t="str">
        <f aca="false">IF(COUNTIF(I:I,J97)&gt;0,"Yes","No")</f>
        <v>No</v>
      </c>
    </row>
    <row r="98" customFormat="false" ht="15" hidden="false" customHeight="false" outlineLevel="0" collapsed="false">
      <c r="K98" s="102" t="str">
        <f aca="false">IF(COUNTIF(I:I,J98)&gt;0,"Yes","No")</f>
        <v>No</v>
      </c>
    </row>
    <row r="99" customFormat="false" ht="15" hidden="false" customHeight="false" outlineLevel="0" collapsed="false">
      <c r="K99" s="102" t="str">
        <f aca="false">IF(COUNTIF(I:I,J99)&gt;0,"Yes","No")</f>
        <v>No</v>
      </c>
    </row>
    <row r="100" customFormat="false" ht="15" hidden="false" customHeight="false" outlineLevel="0" collapsed="false">
      <c r="K100" s="102" t="str">
        <f aca="false">IF(COUNTIF(I:I,J100)&gt;0,"Yes","No")</f>
        <v>No</v>
      </c>
    </row>
    <row r="101" customFormat="false" ht="15" hidden="false" customHeight="false" outlineLevel="0" collapsed="false">
      <c r="K101" s="102" t="str">
        <f aca="false">IF(COUNTIF(I:I,J101)&gt;0,"Yes","No")</f>
        <v>No</v>
      </c>
    </row>
    <row r="102" customFormat="false" ht="15" hidden="false" customHeight="false" outlineLevel="0" collapsed="false">
      <c r="K102" s="102" t="str">
        <f aca="false">IF(COUNTIF(I:I,J102)&gt;0,"Yes","No")</f>
        <v>No</v>
      </c>
    </row>
    <row r="103" customFormat="false" ht="15" hidden="false" customHeight="false" outlineLevel="0" collapsed="false">
      <c r="K103" s="102" t="str">
        <f aca="false">IF(COUNTIF(I:I,J103)&gt;0,"Yes","No")</f>
        <v>No</v>
      </c>
    </row>
    <row r="104" customFormat="false" ht="15" hidden="false" customHeight="false" outlineLevel="0" collapsed="false">
      <c r="K104" s="102" t="str">
        <f aca="false">IF(COUNTIF(I:I,J104)&gt;0,"Yes","No")</f>
        <v>No</v>
      </c>
    </row>
    <row r="105" customFormat="false" ht="15" hidden="false" customHeight="false" outlineLevel="0" collapsed="false">
      <c r="K105" s="102" t="str">
        <f aca="false">IF(COUNTIF(I:I,J105)&gt;0,"Yes","No")</f>
        <v>No</v>
      </c>
    </row>
    <row r="106" customFormat="false" ht="15" hidden="false" customHeight="false" outlineLevel="0" collapsed="false">
      <c r="K106" s="102" t="str">
        <f aca="false">IF(COUNTIF(I:I,J106)&gt;0,"Yes","No")</f>
        <v>No</v>
      </c>
    </row>
    <row r="107" customFormat="false" ht="15" hidden="false" customHeight="false" outlineLevel="0" collapsed="false">
      <c r="K107" s="102" t="str">
        <f aca="false">IF(COUNTIF(I:I,J107)&gt;0,"Yes","No")</f>
        <v>No</v>
      </c>
    </row>
    <row r="108" customFormat="false" ht="15" hidden="false" customHeight="false" outlineLevel="0" collapsed="false">
      <c r="K108" s="102" t="str">
        <f aca="false">IF(COUNTIF(I:I,J108)&gt;0,"Yes","No")</f>
        <v>No</v>
      </c>
    </row>
    <row r="109" customFormat="false" ht="15" hidden="false" customHeight="false" outlineLevel="0" collapsed="false">
      <c r="K109" s="102" t="str">
        <f aca="false">IF(COUNTIF(I:I,J109)&gt;0,"Yes","No")</f>
        <v>No</v>
      </c>
    </row>
    <row r="110" customFormat="false" ht="15" hidden="false" customHeight="false" outlineLevel="0" collapsed="false">
      <c r="K110" s="102" t="str">
        <f aca="false">IF(COUNTIF(I:I,J110)&gt;0,"Yes","No")</f>
        <v>No</v>
      </c>
    </row>
    <row r="111" customFormat="false" ht="15" hidden="false" customHeight="false" outlineLevel="0" collapsed="false">
      <c r="K111" s="102" t="str">
        <f aca="false">IF(COUNTIF(I:I,J111)&gt;0,"Yes","No")</f>
        <v>No</v>
      </c>
    </row>
    <row r="112" customFormat="false" ht="15" hidden="false" customHeight="false" outlineLevel="0" collapsed="false">
      <c r="K112" s="102" t="str">
        <f aca="false">IF(COUNTIF(I:I,J112)&gt;0,"Yes","No")</f>
        <v>No</v>
      </c>
    </row>
    <row r="113" customFormat="false" ht="15" hidden="false" customHeight="false" outlineLevel="0" collapsed="false">
      <c r="K113" s="102" t="str">
        <f aca="false">IF(COUNTIF(I:I,J113)&gt;0,"Yes","No")</f>
        <v>No</v>
      </c>
    </row>
    <row r="114" customFormat="false" ht="15" hidden="false" customHeight="false" outlineLevel="0" collapsed="false">
      <c r="K114" s="102" t="str">
        <f aca="false">IF(COUNTIF(I:I,J114)&gt;0,"Yes","No")</f>
        <v>No</v>
      </c>
    </row>
    <row r="115" customFormat="false" ht="15" hidden="false" customHeight="false" outlineLevel="0" collapsed="false">
      <c r="K115" s="102" t="str">
        <f aca="false">IF(COUNTIF(I:I,J115)&gt;0,"Yes","No")</f>
        <v>No</v>
      </c>
    </row>
    <row r="116" customFormat="false" ht="15" hidden="false" customHeight="false" outlineLevel="0" collapsed="false">
      <c r="K116" s="102" t="str">
        <f aca="false">IF(COUNTIF(I:I,J116)&gt;0,"Yes","No")</f>
        <v>No</v>
      </c>
    </row>
    <row r="117" customFormat="false" ht="15" hidden="false" customHeight="false" outlineLevel="0" collapsed="false">
      <c r="K117" s="102" t="str">
        <f aca="false">IF(COUNTIF(I:I,J117)&gt;0,"Yes","No")</f>
        <v>No</v>
      </c>
    </row>
    <row r="118" customFormat="false" ht="15" hidden="false" customHeight="false" outlineLevel="0" collapsed="false">
      <c r="K118" s="102" t="str">
        <f aca="false">IF(COUNTIF(I:I,J118)&gt;0,"Yes","No")</f>
        <v>No</v>
      </c>
    </row>
    <row r="119" customFormat="false" ht="15" hidden="false" customHeight="false" outlineLevel="0" collapsed="false">
      <c r="K119" s="102" t="str">
        <f aca="false">IF(COUNTIF(I:I,J119)&gt;0,"Yes","No")</f>
        <v>No</v>
      </c>
    </row>
    <row r="120" customFormat="false" ht="15" hidden="false" customHeight="false" outlineLevel="0" collapsed="false">
      <c r="K120" s="102" t="str">
        <f aca="false">IF(COUNTIF(I:I,J120)&gt;0,"Yes","No")</f>
        <v>No</v>
      </c>
    </row>
    <row r="121" customFormat="false" ht="15" hidden="false" customHeight="false" outlineLevel="0" collapsed="false">
      <c r="K121" s="102" t="str">
        <f aca="false">IF(COUNTIF(I:I,J121)&gt;0,"Yes","No")</f>
        <v>No</v>
      </c>
    </row>
    <row r="122" customFormat="false" ht="15" hidden="false" customHeight="false" outlineLevel="0" collapsed="false">
      <c r="K122" s="102" t="str">
        <f aca="false">IF(COUNTIF(I:I,J122)&gt;0,"Yes","No")</f>
        <v>No</v>
      </c>
    </row>
    <row r="123" customFormat="false" ht="15" hidden="false" customHeight="false" outlineLevel="0" collapsed="false">
      <c r="K123" s="102" t="str">
        <f aca="false">IF(COUNTIF(I:I,J123)&gt;0,"Yes","No")</f>
        <v>No</v>
      </c>
    </row>
    <row r="124" customFormat="false" ht="15" hidden="false" customHeight="false" outlineLevel="0" collapsed="false">
      <c r="K124" s="102" t="str">
        <f aca="false">IF(COUNTIF(I:I,J124)&gt;0,"Yes","No")</f>
        <v>No</v>
      </c>
    </row>
    <row r="125" customFormat="false" ht="15" hidden="false" customHeight="false" outlineLevel="0" collapsed="false">
      <c r="K125" s="102" t="str">
        <f aca="false">IF(COUNTIF(I:I,J125)&gt;0,"Yes","No")</f>
        <v>No</v>
      </c>
    </row>
    <row r="126" customFormat="false" ht="15" hidden="false" customHeight="false" outlineLevel="0" collapsed="false">
      <c r="K126" s="102" t="str">
        <f aca="false">IF(COUNTIF(I:I,J126)&gt;0,"Yes","No")</f>
        <v>No</v>
      </c>
    </row>
    <row r="127" customFormat="false" ht="15" hidden="false" customHeight="false" outlineLevel="0" collapsed="false">
      <c r="K127" s="102" t="str">
        <f aca="false">IF(COUNTIF(I:I,J127)&gt;0,"Yes","No")</f>
        <v>No</v>
      </c>
    </row>
    <row r="128" customFormat="false" ht="15" hidden="false" customHeight="false" outlineLevel="0" collapsed="false">
      <c r="K128" s="102" t="str">
        <f aca="false">IF(COUNTIF(I:I,J128)&gt;0,"Yes","No")</f>
        <v>No</v>
      </c>
    </row>
    <row r="129" customFormat="false" ht="15" hidden="false" customHeight="false" outlineLevel="0" collapsed="false">
      <c r="K129" s="102" t="str">
        <f aca="false">IF(COUNTIF(I:I,J129)&gt;0,"Yes","No")</f>
        <v>No</v>
      </c>
    </row>
    <row r="130" customFormat="false" ht="15" hidden="false" customHeight="false" outlineLevel="0" collapsed="false">
      <c r="K130" s="102" t="str">
        <f aca="false">IF(COUNTIF(I:I,J130)&gt;0,"Yes","No")</f>
        <v>No</v>
      </c>
    </row>
    <row r="131" customFormat="false" ht="15" hidden="false" customHeight="false" outlineLevel="0" collapsed="false">
      <c r="K131" s="102" t="str">
        <f aca="false">IF(COUNTIF(I:I,J131)&gt;0,"Yes","No")</f>
        <v>No</v>
      </c>
    </row>
    <row r="132" customFormat="false" ht="15" hidden="false" customHeight="false" outlineLevel="0" collapsed="false">
      <c r="K132" s="102" t="str">
        <f aca="false">IF(COUNTIF(I:I,J132)&gt;0,"Yes","No")</f>
        <v>No</v>
      </c>
    </row>
    <row r="133" customFormat="false" ht="15" hidden="false" customHeight="false" outlineLevel="0" collapsed="false">
      <c r="K133" s="102" t="str">
        <f aca="false">IF(COUNTIF(I:I,J133)&gt;0,"Yes","No")</f>
        <v>No</v>
      </c>
    </row>
    <row r="134" customFormat="false" ht="15" hidden="false" customHeight="false" outlineLevel="0" collapsed="false">
      <c r="K134" s="102" t="str">
        <f aca="false">IF(COUNTIF(I:I,J134)&gt;0,"Yes","No")</f>
        <v>No</v>
      </c>
    </row>
    <row r="135" customFormat="false" ht="15" hidden="false" customHeight="false" outlineLevel="0" collapsed="false">
      <c r="K135" s="102" t="str">
        <f aca="false">IF(COUNTIF(I:I,J135)&gt;0,"Yes","No")</f>
        <v>No</v>
      </c>
    </row>
    <row r="136" customFormat="false" ht="15" hidden="false" customHeight="false" outlineLevel="0" collapsed="false">
      <c r="K136" s="102" t="str">
        <f aca="false">IF(COUNTIF(I:I,J136)&gt;0,"Yes","No")</f>
        <v>No</v>
      </c>
    </row>
    <row r="137" customFormat="false" ht="15" hidden="false" customHeight="false" outlineLevel="0" collapsed="false">
      <c r="K137" s="102" t="str">
        <f aca="false">IF(COUNTIF(I:I,J137)&gt;0,"Yes","No")</f>
        <v>No</v>
      </c>
    </row>
    <row r="138" customFormat="false" ht="15" hidden="false" customHeight="false" outlineLevel="0" collapsed="false">
      <c r="K138" s="102" t="str">
        <f aca="false">IF(COUNTIF(I:I,J138)&gt;0,"Yes","No")</f>
        <v>No</v>
      </c>
    </row>
    <row r="139" customFormat="false" ht="15" hidden="false" customHeight="false" outlineLevel="0" collapsed="false">
      <c r="K139" s="102" t="str">
        <f aca="false">IF(COUNTIF(I:I,J139)&gt;0,"Yes","No")</f>
        <v>No</v>
      </c>
    </row>
    <row r="140" customFormat="false" ht="15" hidden="false" customHeight="false" outlineLevel="0" collapsed="false">
      <c r="K140" s="102" t="str">
        <f aca="false">IF(COUNTIF(I:I,J140)&gt;0,"Yes","No")</f>
        <v>No</v>
      </c>
    </row>
    <row r="141" customFormat="false" ht="15" hidden="false" customHeight="false" outlineLevel="0" collapsed="false">
      <c r="K141" s="102" t="str">
        <f aca="false">IF(COUNTIF(I:I,J141)&gt;0,"Yes","No")</f>
        <v>No</v>
      </c>
    </row>
    <row r="142" customFormat="false" ht="15" hidden="false" customHeight="false" outlineLevel="0" collapsed="false">
      <c r="K142" s="102" t="str">
        <f aca="false">IF(COUNTIF(I:I,J142)&gt;0,"Yes","No")</f>
        <v>No</v>
      </c>
    </row>
    <row r="143" customFormat="false" ht="15" hidden="false" customHeight="false" outlineLevel="0" collapsed="false">
      <c r="K143" s="102" t="str">
        <f aca="false">IF(COUNTIF(I:I,J143)&gt;0,"Yes","No")</f>
        <v>No</v>
      </c>
    </row>
    <row r="144" customFormat="false" ht="15" hidden="false" customHeight="false" outlineLevel="0" collapsed="false">
      <c r="K144" s="102" t="str">
        <f aca="false">IF(COUNTIF(I:I,J144)&gt;0,"Yes","No")</f>
        <v>No</v>
      </c>
    </row>
    <row r="145" customFormat="false" ht="15" hidden="false" customHeight="false" outlineLevel="0" collapsed="false">
      <c r="K145" s="102" t="str">
        <f aca="false">IF(COUNTIF(I:I,J145)&gt;0,"Yes","No")</f>
        <v>No</v>
      </c>
    </row>
    <row r="146" customFormat="false" ht="15" hidden="false" customHeight="false" outlineLevel="0" collapsed="false">
      <c r="K146" s="102" t="str">
        <f aca="false">IF(COUNTIF(I:I,J146)&gt;0,"Yes","No")</f>
        <v>No</v>
      </c>
    </row>
    <row r="147" customFormat="false" ht="15" hidden="false" customHeight="false" outlineLevel="0" collapsed="false">
      <c r="K147" s="102" t="str">
        <f aca="false">IF(COUNTIF(I:I,J147)&gt;0,"Yes","No")</f>
        <v>No</v>
      </c>
    </row>
    <row r="148" customFormat="false" ht="15" hidden="false" customHeight="false" outlineLevel="0" collapsed="false">
      <c r="K148" s="102" t="str">
        <f aca="false">IF(COUNTIF(I:I,J148)&gt;0,"Yes","No")</f>
        <v>No</v>
      </c>
    </row>
    <row r="149" customFormat="false" ht="15" hidden="false" customHeight="false" outlineLevel="0" collapsed="false">
      <c r="K149" s="102" t="str">
        <f aca="false">IF(COUNTIF(I:I,J149)&gt;0,"Yes","No")</f>
        <v>No</v>
      </c>
    </row>
    <row r="150" customFormat="false" ht="15" hidden="false" customHeight="false" outlineLevel="0" collapsed="false">
      <c r="K150" s="102" t="str">
        <f aca="false">IF(COUNTIF(I:I,J150)&gt;0,"Yes","No")</f>
        <v>No</v>
      </c>
    </row>
    <row r="151" customFormat="false" ht="15" hidden="false" customHeight="false" outlineLevel="0" collapsed="false">
      <c r="K151" s="102" t="str">
        <f aca="false">IF(COUNTIF(I:I,J151)&gt;0,"Yes","No")</f>
        <v>No</v>
      </c>
    </row>
    <row r="152" customFormat="false" ht="15" hidden="false" customHeight="false" outlineLevel="0" collapsed="false">
      <c r="K152" s="102" t="str">
        <f aca="false">IF(COUNTIF(I:I,J152)&gt;0,"Yes","No")</f>
        <v>No</v>
      </c>
    </row>
    <row r="153" customFormat="false" ht="15" hidden="false" customHeight="false" outlineLevel="0" collapsed="false">
      <c r="K153" s="102" t="str">
        <f aca="false">IF(COUNTIF(I:I,J153)&gt;0,"Yes","No")</f>
        <v>No</v>
      </c>
    </row>
    <row r="154" customFormat="false" ht="15" hidden="false" customHeight="false" outlineLevel="0" collapsed="false">
      <c r="K154" s="102" t="str">
        <f aca="false">IF(COUNTIF(I:I,J154)&gt;0,"Yes","No")</f>
        <v>No</v>
      </c>
    </row>
    <row r="155" customFormat="false" ht="15" hidden="false" customHeight="false" outlineLevel="0" collapsed="false">
      <c r="K155" s="102" t="str">
        <f aca="false">IF(COUNTIF(I:I,J155)&gt;0,"Yes","No")</f>
        <v>No</v>
      </c>
    </row>
    <row r="156" customFormat="false" ht="15" hidden="false" customHeight="false" outlineLevel="0" collapsed="false">
      <c r="K156" s="102" t="str">
        <f aca="false">IF(COUNTIF(I:I,J156)&gt;0,"Yes","No")</f>
        <v>No</v>
      </c>
    </row>
    <row r="157" customFormat="false" ht="15" hidden="false" customHeight="false" outlineLevel="0" collapsed="false">
      <c r="K157" s="102" t="str">
        <f aca="false">IF(COUNTIF(I:I,J157)&gt;0,"Yes","No")</f>
        <v>No</v>
      </c>
    </row>
    <row r="158" customFormat="false" ht="15" hidden="false" customHeight="false" outlineLevel="0" collapsed="false">
      <c r="K158" s="102" t="str">
        <f aca="false">IF(COUNTIF(I:I,J158)&gt;0,"Yes","No")</f>
        <v>No</v>
      </c>
    </row>
    <row r="159" customFormat="false" ht="15" hidden="false" customHeight="false" outlineLevel="0" collapsed="false">
      <c r="K159" s="102" t="str">
        <f aca="false">IF(COUNTIF(I:I,J159)&gt;0,"Yes","No")</f>
        <v>No</v>
      </c>
    </row>
    <row r="160" customFormat="false" ht="15" hidden="false" customHeight="false" outlineLevel="0" collapsed="false">
      <c r="K160" s="102" t="str">
        <f aca="false">IF(COUNTIF(I:I,J160)&gt;0,"Yes","No")</f>
        <v>No</v>
      </c>
    </row>
    <row r="161" customFormat="false" ht="15" hidden="false" customHeight="false" outlineLevel="0" collapsed="false">
      <c r="K161" s="102" t="str">
        <f aca="false">IF(COUNTIF(I:I,J161)&gt;0,"Yes","No")</f>
        <v>No</v>
      </c>
    </row>
    <row r="162" customFormat="false" ht="15" hidden="false" customHeight="false" outlineLevel="0" collapsed="false">
      <c r="K162" s="102" t="str">
        <f aca="false">IF(COUNTIF(I:I,J162)&gt;0,"Yes","No")</f>
        <v>No</v>
      </c>
    </row>
    <row r="163" customFormat="false" ht="15" hidden="false" customHeight="false" outlineLevel="0" collapsed="false">
      <c r="K163" s="102" t="str">
        <f aca="false">IF(COUNTIF(I:I,J163)&gt;0,"Yes","No")</f>
        <v>No</v>
      </c>
    </row>
    <row r="164" customFormat="false" ht="15" hidden="false" customHeight="false" outlineLevel="0" collapsed="false">
      <c r="K164" s="102" t="str">
        <f aca="false">IF(COUNTIF(I:I,J164)&gt;0,"Yes","No")</f>
        <v>No</v>
      </c>
    </row>
    <row r="165" customFormat="false" ht="15" hidden="false" customHeight="false" outlineLevel="0" collapsed="false">
      <c r="K165" s="102" t="str">
        <f aca="false">IF(COUNTIF(I:I,J165)&gt;0,"Yes","No")</f>
        <v>No</v>
      </c>
    </row>
    <row r="166" customFormat="false" ht="15" hidden="false" customHeight="false" outlineLevel="0" collapsed="false">
      <c r="K166" s="102" t="str">
        <f aca="false">IF(COUNTIF(I:I,J166)&gt;0,"Yes","No")</f>
        <v>No</v>
      </c>
    </row>
    <row r="167" customFormat="false" ht="15" hidden="false" customHeight="false" outlineLevel="0" collapsed="false">
      <c r="K167" s="102" t="str">
        <f aca="false">IF(COUNTIF(I:I,J167)&gt;0,"Yes","No")</f>
        <v>No</v>
      </c>
    </row>
    <row r="168" customFormat="false" ht="15" hidden="false" customHeight="false" outlineLevel="0" collapsed="false">
      <c r="K168" s="102" t="str">
        <f aca="false">IF(COUNTIF(I:I,J168)&gt;0,"Yes","No")</f>
        <v>No</v>
      </c>
    </row>
    <row r="169" customFormat="false" ht="15" hidden="false" customHeight="false" outlineLevel="0" collapsed="false">
      <c r="K169" s="102" t="str">
        <f aca="false">IF(COUNTIF(I:I,J169)&gt;0,"Yes","No")</f>
        <v>No</v>
      </c>
    </row>
    <row r="170" customFormat="false" ht="15" hidden="false" customHeight="false" outlineLevel="0" collapsed="false">
      <c r="K170" s="102" t="str">
        <f aca="false">IF(COUNTIF(I:I,J170)&gt;0,"Yes","No")</f>
        <v>No</v>
      </c>
    </row>
    <row r="171" customFormat="false" ht="15" hidden="false" customHeight="false" outlineLevel="0" collapsed="false">
      <c r="K171" s="102" t="str">
        <f aca="false">IF(COUNTIF(I:I,J171)&gt;0,"Yes","No")</f>
        <v>No</v>
      </c>
    </row>
    <row r="172" customFormat="false" ht="15" hidden="false" customHeight="false" outlineLevel="0" collapsed="false">
      <c r="K172" s="102" t="str">
        <f aca="false">IF(COUNTIF(I:I,J172)&gt;0,"Yes","No")</f>
        <v>No</v>
      </c>
    </row>
    <row r="173" customFormat="false" ht="15" hidden="false" customHeight="false" outlineLevel="0" collapsed="false">
      <c r="K173" s="102" t="str">
        <f aca="false">IF(COUNTIF(I:I,J173)&gt;0,"Yes","No")</f>
        <v>No</v>
      </c>
    </row>
    <row r="174" customFormat="false" ht="15" hidden="false" customHeight="false" outlineLevel="0" collapsed="false">
      <c r="K174" s="102" t="str">
        <f aca="false">IF(COUNTIF(I:I,J174)&gt;0,"Yes","No")</f>
        <v>No</v>
      </c>
    </row>
    <row r="175" customFormat="false" ht="15" hidden="false" customHeight="false" outlineLevel="0" collapsed="false">
      <c r="K175" s="102" t="str">
        <f aca="false">IF(COUNTIF(I:I,J175)&gt;0,"Yes","No")</f>
        <v>No</v>
      </c>
    </row>
    <row r="176" customFormat="false" ht="15" hidden="false" customHeight="false" outlineLevel="0" collapsed="false">
      <c r="K176" s="102" t="str">
        <f aca="false">IF(COUNTIF(I:I,J176)&gt;0,"Yes","No")</f>
        <v>No</v>
      </c>
    </row>
    <row r="177" customFormat="false" ht="15" hidden="false" customHeight="false" outlineLevel="0" collapsed="false">
      <c r="K177" s="102" t="str">
        <f aca="false">IF(COUNTIF(I:I,J177)&gt;0,"Yes","No")</f>
        <v>No</v>
      </c>
    </row>
    <row r="178" customFormat="false" ht="15" hidden="false" customHeight="false" outlineLevel="0" collapsed="false">
      <c r="K178" s="102" t="str">
        <f aca="false">IF(COUNTIF(I:I,J178)&gt;0,"Yes","No")</f>
        <v>No</v>
      </c>
    </row>
    <row r="179" customFormat="false" ht="15" hidden="false" customHeight="false" outlineLevel="0" collapsed="false">
      <c r="K179" s="102" t="str">
        <f aca="false">IF(COUNTIF(I:I,J179)&gt;0,"Yes","No")</f>
        <v>No</v>
      </c>
    </row>
    <row r="180" customFormat="false" ht="15" hidden="false" customHeight="false" outlineLevel="0" collapsed="false">
      <c r="K180" s="102" t="str">
        <f aca="false">IF(COUNTIF(I:I,J180)&gt;0,"Yes","No")</f>
        <v>No</v>
      </c>
    </row>
    <row r="181" customFormat="false" ht="15" hidden="false" customHeight="false" outlineLevel="0" collapsed="false">
      <c r="K181" s="102" t="str">
        <f aca="false">IF(COUNTIF(I:I,J181)&gt;0,"Yes","No")</f>
        <v>No</v>
      </c>
    </row>
    <row r="182" customFormat="false" ht="15" hidden="false" customHeight="false" outlineLevel="0" collapsed="false">
      <c r="K182" s="102" t="str">
        <f aca="false">IF(COUNTIF(I:I,J182)&gt;0,"Yes","No")</f>
        <v>No</v>
      </c>
    </row>
    <row r="183" customFormat="false" ht="15" hidden="false" customHeight="false" outlineLevel="0" collapsed="false">
      <c r="K183" s="102" t="str">
        <f aca="false">IF(COUNTIF(I:I,J183)&gt;0,"Yes","No")</f>
        <v>No</v>
      </c>
    </row>
    <row r="184" customFormat="false" ht="15" hidden="false" customHeight="false" outlineLevel="0" collapsed="false">
      <c r="K184" s="102" t="str">
        <f aca="false">IF(COUNTIF(I:I,J184)&gt;0,"Yes","No")</f>
        <v>No</v>
      </c>
    </row>
    <row r="185" customFormat="false" ht="15" hidden="false" customHeight="false" outlineLevel="0" collapsed="false">
      <c r="K185" s="102" t="str">
        <f aca="false">IF(COUNTIF(I:I,J185)&gt;0,"Yes","No")</f>
        <v>No</v>
      </c>
    </row>
    <row r="186" customFormat="false" ht="15" hidden="false" customHeight="false" outlineLevel="0" collapsed="false">
      <c r="K186" s="102" t="str">
        <f aca="false">IF(COUNTIF(I:I,J186)&gt;0,"Yes","No")</f>
        <v>No</v>
      </c>
    </row>
    <row r="187" customFormat="false" ht="15" hidden="false" customHeight="false" outlineLevel="0" collapsed="false">
      <c r="K187" s="102" t="str">
        <f aca="false">IF(COUNTIF(I:I,J187)&gt;0,"Yes","No")</f>
        <v>No</v>
      </c>
    </row>
    <row r="188" customFormat="false" ht="15" hidden="false" customHeight="false" outlineLevel="0" collapsed="false">
      <c r="K188" s="102" t="str">
        <f aca="false">IF(COUNTIF(I:I,J188)&gt;0,"Yes","No")</f>
        <v>No</v>
      </c>
    </row>
    <row r="189" customFormat="false" ht="15" hidden="false" customHeight="false" outlineLevel="0" collapsed="false">
      <c r="K189" s="102" t="str">
        <f aca="false">IF(COUNTIF(I:I,J189)&gt;0,"Yes","No")</f>
        <v>No</v>
      </c>
    </row>
    <row r="190" customFormat="false" ht="15" hidden="false" customHeight="false" outlineLevel="0" collapsed="false">
      <c r="K190" s="102" t="str">
        <f aca="false">IF(COUNTIF(I:I,J190)&gt;0,"Yes","No")</f>
        <v>No</v>
      </c>
    </row>
    <row r="191" customFormat="false" ht="15" hidden="false" customHeight="false" outlineLevel="0" collapsed="false">
      <c r="K191" s="102" t="str">
        <f aca="false">IF(COUNTIF(I:I,J191)&gt;0,"Yes","No")</f>
        <v>No</v>
      </c>
    </row>
    <row r="192" customFormat="false" ht="15" hidden="false" customHeight="false" outlineLevel="0" collapsed="false">
      <c r="K192" s="102" t="str">
        <f aca="false">IF(COUNTIF(I:I,J192)&gt;0,"Yes","No")</f>
        <v>No</v>
      </c>
    </row>
    <row r="193" customFormat="false" ht="15" hidden="false" customHeight="false" outlineLevel="0" collapsed="false">
      <c r="K193" s="102" t="str">
        <f aca="false">IF(COUNTIF(I:I,J193)&gt;0,"Yes","No")</f>
        <v>No</v>
      </c>
    </row>
    <row r="194" customFormat="false" ht="15" hidden="false" customHeight="false" outlineLevel="0" collapsed="false">
      <c r="K194" s="102" t="str">
        <f aca="false">IF(COUNTIF(I:I,J194)&gt;0,"Yes","No")</f>
        <v>No</v>
      </c>
    </row>
    <row r="195" customFormat="false" ht="15" hidden="false" customHeight="false" outlineLevel="0" collapsed="false">
      <c r="K195" s="102" t="str">
        <f aca="false">IF(COUNTIF(I:I,J195)&gt;0,"Yes","No")</f>
        <v>No</v>
      </c>
    </row>
    <row r="196" customFormat="false" ht="15" hidden="false" customHeight="false" outlineLevel="0" collapsed="false">
      <c r="K196" s="102" t="str">
        <f aca="false">IF(COUNTIF(I:I,J196)&gt;0,"Yes","No")</f>
        <v>No</v>
      </c>
    </row>
    <row r="197" customFormat="false" ht="15" hidden="false" customHeight="false" outlineLevel="0" collapsed="false">
      <c r="K197" s="102" t="str">
        <f aca="false">IF(COUNTIF(I:I,J197)&gt;0,"Yes","No")</f>
        <v>No</v>
      </c>
    </row>
    <row r="198" customFormat="false" ht="15" hidden="false" customHeight="false" outlineLevel="0" collapsed="false">
      <c r="K198" s="102" t="str">
        <f aca="false">IF(COUNTIF(I:I,J198)&gt;0,"Yes","No")</f>
        <v>No</v>
      </c>
    </row>
    <row r="199" customFormat="false" ht="15" hidden="false" customHeight="false" outlineLevel="0" collapsed="false">
      <c r="K199" s="102" t="str">
        <f aca="false">IF(COUNTIF(I:I,J199)&gt;0,"Yes","No")</f>
        <v>No</v>
      </c>
    </row>
  </sheetData>
  <mergeCells count="2">
    <mergeCell ref="A1:G1"/>
    <mergeCell ref="H1:O1"/>
  </mergeCells>
  <conditionalFormatting sqref="B3:B29">
    <cfRule type="duplicateValues" priority="2" aboveAverage="0" equalAverage="0" bottom="0" percent="0" rank="0" text="" dxfId="28"/>
  </conditionalFormatting>
  <conditionalFormatting sqref="K3:K1048576">
    <cfRule type="cellIs" priority="3" operator="equal" aboveAverage="0" equalAverage="0" bottom="0" percent="0" rank="0" text="" dxfId="29">
      <formula>"No"</formula>
    </cfRule>
    <cfRule type="cellIs" priority="4" operator="equal" aboveAverage="0" equalAverage="0" bottom="0" percent="0" rank="0" text="" dxfId="30">
      <formula>"Yes"</formula>
    </cfRule>
  </conditionalFormatting>
  <conditionalFormatting sqref="K3:K199">
    <cfRule type="cellIs" priority="5" operator="greaterThan" aboveAverage="0" equalAverage="0" bottom="0" percent="0" rank="0" text="" dxfId="3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8.453125" defaultRowHeight="15" zeroHeight="false" outlineLevelRow="0" outlineLevelCol="0"/>
  <cols>
    <col collapsed="false" customWidth="true" hidden="false" outlineLevel="0" max="4" min="1" style="93" width="12.57"/>
    <col collapsed="false" customWidth="true" hidden="false" outlineLevel="0" max="5" min="5" style="93" width="10.14"/>
    <col collapsed="false" customWidth="true" hidden="false" outlineLevel="0" max="6" min="6" style="93" width="9.14"/>
    <col collapsed="false" customWidth="true" hidden="false" outlineLevel="0" max="7" min="7" style="103" width="9.71"/>
    <col collapsed="false" customWidth="true" hidden="false" outlineLevel="0" max="8" min="8" style="103" width="10.71"/>
    <col collapsed="false" customWidth="true" hidden="false" outlineLevel="0" max="11" min="11" style="1" width="21.57"/>
    <col collapsed="false" customWidth="true" hidden="false" outlineLevel="0" max="13" min="12" style="1" width="20.57"/>
    <col collapsed="false" customWidth="true" hidden="false" outlineLevel="0" max="14" min="14" style="1" width="13.57"/>
  </cols>
  <sheetData>
    <row r="1" customFormat="false" ht="15" hidden="false" customHeight="false" outlineLevel="0" collapsed="false">
      <c r="A1" s="93" t="s">
        <v>95</v>
      </c>
      <c r="B1" s="93" t="s">
        <v>96</v>
      </c>
      <c r="C1" s="93" t="s">
        <v>97</v>
      </c>
      <c r="D1" s="93" t="s">
        <v>75</v>
      </c>
      <c r="E1" s="93" t="s">
        <v>98</v>
      </c>
      <c r="F1" s="93" t="s">
        <v>99</v>
      </c>
      <c r="G1" s="104" t="s">
        <v>100</v>
      </c>
      <c r="H1" s="104" t="s">
        <v>101</v>
      </c>
    </row>
    <row r="2" customFormat="false" ht="15" hidden="false" customHeight="false" outlineLevel="0" collapsed="false">
      <c r="A2" s="93" t="s">
        <v>102</v>
      </c>
      <c r="B2" s="93" t="n">
        <v>7</v>
      </c>
      <c r="C2" s="93" t="s">
        <v>103</v>
      </c>
      <c r="D2" s="93" t="s">
        <v>104</v>
      </c>
      <c r="E2" s="93" t="n">
        <v>3294858</v>
      </c>
      <c r="F2" s="93" t="n">
        <v>7</v>
      </c>
      <c r="G2" s="103" t="n">
        <v>45460</v>
      </c>
      <c r="H2" s="103" t="n">
        <v>45461</v>
      </c>
      <c r="I2" s="0" t="n">
        <f aca="false">IF(F2 = "", "",(_xlfn.DAYS(H2,G2)))</f>
        <v>1</v>
      </c>
      <c r="K2" s="105" t="s">
        <v>105</v>
      </c>
      <c r="L2" s="105" t="s">
        <v>106</v>
      </c>
      <c r="M2" s="105" t="s">
        <v>107</v>
      </c>
      <c r="N2" s="105" t="s">
        <v>18</v>
      </c>
    </row>
    <row r="3" customFormat="false" ht="15" hidden="false" customHeight="false" outlineLevel="0" collapsed="false">
      <c r="A3" s="93" t="s">
        <v>108</v>
      </c>
      <c r="B3" s="93" t="n">
        <v>15</v>
      </c>
      <c r="C3" s="93" t="s">
        <v>109</v>
      </c>
      <c r="D3" s="93" t="s">
        <v>110</v>
      </c>
      <c r="E3" s="93" t="n">
        <v>3304787</v>
      </c>
      <c r="F3" s="93" t="n">
        <v>30</v>
      </c>
      <c r="G3" s="103" t="n">
        <v>45460</v>
      </c>
      <c r="H3" s="103" t="n">
        <v>45461</v>
      </c>
      <c r="I3" s="0" t="n">
        <f aca="false">IF(F3 = "", "",(_xlfn.DAYS(H3,G3)))</f>
        <v>1</v>
      </c>
      <c r="K3" s="1" t="n">
        <f aca="false">COUNTIFS(I:I,"&gt;2",I:I,"&lt;0")</f>
        <v>0</v>
      </c>
      <c r="L3" s="1" t="n">
        <f aca="false">COUNTIFS(I:I,"&lt;3",I:I,"&gt;=-1")</f>
        <v>28</v>
      </c>
      <c r="M3" s="1" t="n">
        <f aca="false">COUNT(I:I)</f>
        <v>28</v>
      </c>
      <c r="N3" s="94" t="n">
        <f aca="false">L3/M3</f>
        <v>1</v>
      </c>
    </row>
    <row r="4" customFormat="false" ht="15" hidden="false" customHeight="false" outlineLevel="0" collapsed="false">
      <c r="A4" s="93" t="s">
        <v>108</v>
      </c>
      <c r="B4" s="93" t="n">
        <v>16</v>
      </c>
      <c r="C4" s="93" t="s">
        <v>111</v>
      </c>
      <c r="D4" s="93" t="s">
        <v>112</v>
      </c>
      <c r="E4" s="93" t="n">
        <v>3297154</v>
      </c>
      <c r="F4" s="93" t="n">
        <v>77</v>
      </c>
      <c r="G4" s="103" t="n">
        <v>45460</v>
      </c>
      <c r="H4" s="103" t="n">
        <v>45461</v>
      </c>
      <c r="I4" s="0" t="n">
        <f aca="false">IF(F4 = "", "",(_xlfn.DAYS(H4,G4)))</f>
        <v>1</v>
      </c>
      <c r="L4" s="1" t="n">
        <v>41</v>
      </c>
      <c r="M4" s="1" t="n">
        <f aca="false">COUNT(I:I)</f>
        <v>28</v>
      </c>
      <c r="N4" s="94" t="n">
        <f aca="false">L4/M4</f>
        <v>1.46428571428571</v>
      </c>
    </row>
    <row r="5" customFormat="false" ht="15" hidden="false" customHeight="false" outlineLevel="0" collapsed="false">
      <c r="A5" s="93" t="s">
        <v>108</v>
      </c>
      <c r="B5" s="93" t="n">
        <v>14</v>
      </c>
      <c r="C5" s="93" t="s">
        <v>113</v>
      </c>
      <c r="D5" s="93" t="s">
        <v>114</v>
      </c>
      <c r="E5" s="93" t="n">
        <v>3312695</v>
      </c>
      <c r="F5" s="93" t="n">
        <v>27</v>
      </c>
      <c r="G5" s="103" t="n">
        <v>45460</v>
      </c>
      <c r="H5" s="103" t="n">
        <v>45461</v>
      </c>
      <c r="I5" s="0" t="n">
        <f aca="false">IF(F5 = "", "",(_xlfn.DAYS(H5,G5)))</f>
        <v>1</v>
      </c>
    </row>
    <row r="6" customFormat="false" ht="15" hidden="false" customHeight="false" outlineLevel="0" collapsed="false">
      <c r="A6" s="93" t="s">
        <v>108</v>
      </c>
      <c r="B6" s="93" t="n">
        <v>17</v>
      </c>
      <c r="C6" s="93" t="s">
        <v>115</v>
      </c>
      <c r="D6" s="93" t="s">
        <v>116</v>
      </c>
      <c r="E6" s="93" t="n">
        <v>3320655</v>
      </c>
      <c r="F6" s="93" t="n">
        <v>161</v>
      </c>
      <c r="G6" s="103" t="n">
        <v>45460</v>
      </c>
      <c r="H6" s="103" t="n">
        <v>45461</v>
      </c>
      <c r="I6" s="0" t="n">
        <f aca="false">IF(F6 = "", "",(_xlfn.DAYS(H6,G6)))</f>
        <v>1</v>
      </c>
    </row>
    <row r="7" customFormat="false" ht="15" hidden="false" customHeight="false" outlineLevel="0" collapsed="false">
      <c r="A7" s="93" t="s">
        <v>117</v>
      </c>
      <c r="B7" s="93" t="n">
        <v>70</v>
      </c>
      <c r="C7" s="93" t="s">
        <v>118</v>
      </c>
      <c r="D7" s="93" t="s">
        <v>119</v>
      </c>
      <c r="E7" s="93" t="n">
        <v>3302868</v>
      </c>
      <c r="F7" s="93" t="n">
        <v>700</v>
      </c>
      <c r="G7" s="103" t="n">
        <v>45460</v>
      </c>
      <c r="H7" s="103" t="n">
        <v>45461</v>
      </c>
      <c r="I7" s="0" t="n">
        <f aca="false">IF(F7 = "", "",(_xlfn.DAYS(H7,G7)))</f>
        <v>1</v>
      </c>
    </row>
    <row r="8" customFormat="false" ht="15" hidden="false" customHeight="false" outlineLevel="0" collapsed="false">
      <c r="A8" s="93" t="s">
        <v>117</v>
      </c>
      <c r="B8" s="93" t="n">
        <v>4</v>
      </c>
      <c r="C8" s="93" t="s">
        <v>120</v>
      </c>
      <c r="D8" s="93" t="s">
        <v>121</v>
      </c>
      <c r="E8" s="93" t="n">
        <v>3297153</v>
      </c>
      <c r="F8" s="93" t="n">
        <v>32</v>
      </c>
      <c r="G8" s="103" t="n">
        <v>45460.5620601852</v>
      </c>
      <c r="H8" s="103" t="n">
        <v>45461</v>
      </c>
      <c r="I8" s="0" t="n">
        <f aca="false">IF(F8 = "", "",(_xlfn.DAYS(H8,G8)))</f>
        <v>0.437939814815763</v>
      </c>
    </row>
    <row r="9" customFormat="false" ht="15" hidden="false" customHeight="false" outlineLevel="0" collapsed="false">
      <c r="A9" s="93" t="s">
        <v>108</v>
      </c>
      <c r="B9" s="93" t="n">
        <v>25</v>
      </c>
      <c r="C9" s="93" t="s">
        <v>122</v>
      </c>
      <c r="D9" s="93" t="s">
        <v>123</v>
      </c>
      <c r="E9" s="93" t="n">
        <v>3308653</v>
      </c>
      <c r="F9" s="93" t="n">
        <v>50</v>
      </c>
      <c r="G9" s="103" t="n">
        <v>45460</v>
      </c>
      <c r="H9" s="103" t="n">
        <v>45461</v>
      </c>
      <c r="I9" s="0" t="n">
        <f aca="false">IF(F9 = "", "",(_xlfn.DAYS(H9,G9)))</f>
        <v>1</v>
      </c>
    </row>
    <row r="10" customFormat="false" ht="15" hidden="false" customHeight="false" outlineLevel="0" collapsed="false">
      <c r="A10" s="93" t="s">
        <v>124</v>
      </c>
      <c r="B10" s="93" t="n">
        <v>6</v>
      </c>
      <c r="C10" s="93" t="s">
        <v>125</v>
      </c>
      <c r="D10" s="93" t="s">
        <v>126</v>
      </c>
      <c r="E10" s="93" t="n">
        <v>3294865</v>
      </c>
      <c r="F10" s="93" t="n">
        <v>6</v>
      </c>
      <c r="G10" s="103" t="n">
        <v>45460.6247916667</v>
      </c>
      <c r="H10" s="103" t="n">
        <v>45461</v>
      </c>
      <c r="I10" s="0" t="n">
        <f aca="false">IF(F10 = "", "",(_xlfn.DAYS(H10,G10)))</f>
        <v>0.375208333331102</v>
      </c>
    </row>
    <row r="11" customFormat="false" ht="15" hidden="false" customHeight="false" outlineLevel="0" collapsed="false">
      <c r="A11" s="93" t="s">
        <v>117</v>
      </c>
      <c r="B11" s="93" t="n">
        <v>8</v>
      </c>
      <c r="C11" s="93" t="n">
        <v>148604</v>
      </c>
      <c r="D11" s="93" t="s">
        <v>127</v>
      </c>
      <c r="E11" s="93" t="n">
        <v>3297152</v>
      </c>
      <c r="F11" s="93" t="n">
        <v>36</v>
      </c>
      <c r="G11" s="103" t="n">
        <v>45460.6357175926</v>
      </c>
      <c r="H11" s="103" t="n">
        <v>45461</v>
      </c>
      <c r="I11" s="0" t="n">
        <f aca="false">IF(F11 = "", "",(_xlfn.DAYS(H11,G11)))</f>
        <v>0.364282407404971</v>
      </c>
    </row>
    <row r="12" customFormat="false" ht="15" hidden="false" customHeight="false" outlineLevel="0" collapsed="false">
      <c r="A12" s="93" t="s">
        <v>108</v>
      </c>
      <c r="B12" s="93" t="n">
        <v>1</v>
      </c>
      <c r="C12" s="93" t="s">
        <v>128</v>
      </c>
      <c r="D12" s="93" t="s">
        <v>129</v>
      </c>
      <c r="E12" s="93" t="n">
        <v>3298287</v>
      </c>
      <c r="F12" s="93" t="n">
        <v>4</v>
      </c>
      <c r="G12" s="103" t="n">
        <v>45460.6381134259</v>
      </c>
      <c r="H12" s="103" t="n">
        <v>45461</v>
      </c>
      <c r="I12" s="0" t="n">
        <f aca="false">IF(F12 = "", "",(_xlfn.DAYS(H12,G12)))</f>
        <v>0.361886574071832</v>
      </c>
    </row>
    <row r="13" customFormat="false" ht="15" hidden="false" customHeight="false" outlineLevel="0" collapsed="false">
      <c r="A13" s="93" t="s">
        <v>117</v>
      </c>
      <c r="B13" s="93" t="n">
        <v>14</v>
      </c>
      <c r="C13" s="93" t="s">
        <v>130</v>
      </c>
      <c r="D13" s="93" t="s">
        <v>131</v>
      </c>
      <c r="E13" s="93" t="n">
        <v>3285311</v>
      </c>
      <c r="F13" s="93" t="n">
        <v>110</v>
      </c>
      <c r="G13" s="103" t="n">
        <v>45460.6403819444</v>
      </c>
      <c r="H13" s="103" t="n">
        <v>45461</v>
      </c>
      <c r="I13" s="0" t="n">
        <f aca="false">IF(F13 = "", "",(_xlfn.DAYS(H13,G13)))</f>
        <v>0.359618055554165</v>
      </c>
    </row>
    <row r="14" customFormat="false" ht="15" hidden="false" customHeight="false" outlineLevel="0" collapsed="false">
      <c r="A14" s="93" t="s">
        <v>117</v>
      </c>
      <c r="B14" s="93" t="n">
        <v>1</v>
      </c>
      <c r="C14" s="93" t="s">
        <v>132</v>
      </c>
      <c r="D14" s="93" t="s">
        <v>133</v>
      </c>
      <c r="E14" s="93" t="n">
        <v>3316681</v>
      </c>
      <c r="F14" s="93" t="n">
        <v>6</v>
      </c>
      <c r="G14" s="103" t="n">
        <v>45460.6454513889</v>
      </c>
      <c r="H14" s="103" t="n">
        <v>45461</v>
      </c>
      <c r="I14" s="0" t="n">
        <f aca="false">IF(F14 = "", "",(_xlfn.DAYS(H14,G14)))</f>
        <v>0.354548611110658</v>
      </c>
    </row>
    <row r="15" customFormat="false" ht="15" hidden="false" customHeight="false" outlineLevel="0" collapsed="false">
      <c r="A15" s="93" t="s">
        <v>102</v>
      </c>
      <c r="B15" s="93" t="n">
        <v>3</v>
      </c>
      <c r="C15" s="93" t="s">
        <v>134</v>
      </c>
      <c r="D15" s="93" t="s">
        <v>135</v>
      </c>
      <c r="E15" s="93" t="n">
        <v>3293090</v>
      </c>
      <c r="F15" s="93" t="n">
        <v>3</v>
      </c>
      <c r="G15" s="103" t="n">
        <v>45460.7453587963</v>
      </c>
      <c r="H15" s="103" t="n">
        <v>45461</v>
      </c>
      <c r="I15" s="0" t="n">
        <f aca="false">IF(F15 = "", "",(_xlfn.DAYS(H15,G15)))</f>
        <v>0.254641203704523</v>
      </c>
    </row>
    <row r="16" customFormat="false" ht="15" hidden="false" customHeight="false" outlineLevel="0" collapsed="false">
      <c r="A16" s="93" t="s">
        <v>136</v>
      </c>
      <c r="B16" s="93" t="n">
        <v>12</v>
      </c>
      <c r="C16" s="93" t="s">
        <v>137</v>
      </c>
      <c r="D16" s="93" t="s">
        <v>138</v>
      </c>
      <c r="E16" s="93" t="n">
        <v>3286868</v>
      </c>
      <c r="F16" s="93" t="n">
        <v>12</v>
      </c>
      <c r="G16" s="103" t="n">
        <v>45460.7473726852</v>
      </c>
      <c r="H16" s="103" t="n">
        <v>45461</v>
      </c>
      <c r="I16" s="0" t="n">
        <f aca="false">IF(F16 = "", "",(_xlfn.DAYS(H16,G16)))</f>
        <v>0.252627314817801</v>
      </c>
    </row>
    <row r="17" customFormat="false" ht="15" hidden="false" customHeight="false" outlineLevel="0" collapsed="false">
      <c r="A17" s="93" t="s">
        <v>117</v>
      </c>
      <c r="B17" s="93" t="n">
        <v>8</v>
      </c>
      <c r="C17" s="93" t="s">
        <v>139</v>
      </c>
      <c r="D17" s="93" t="s">
        <v>140</v>
      </c>
      <c r="E17" s="93" t="n">
        <v>3297362</v>
      </c>
      <c r="F17" s="93" t="n">
        <v>56</v>
      </c>
      <c r="G17" s="103" t="n">
        <v>45460.7664467593</v>
      </c>
      <c r="H17" s="103" t="n">
        <v>45461</v>
      </c>
      <c r="I17" s="0" t="n">
        <f aca="false">IF(F17 = "", "",(_xlfn.DAYS(H17,G17)))</f>
        <v>0.23355324073782</v>
      </c>
    </row>
    <row r="18" customFormat="false" ht="15" hidden="false" customHeight="false" outlineLevel="0" collapsed="false">
      <c r="I18" s="0" t="str">
        <f aca="false">IF(F18 = "", "",(_xlfn.DAYS(H18,G18)))</f>
        <v/>
      </c>
    </row>
    <row r="19" customFormat="false" ht="15" hidden="false" customHeight="false" outlineLevel="0" collapsed="false">
      <c r="I19" s="0" t="str">
        <f aca="false">IF(F19 = "", "",(_xlfn.DAYS(H19,G19)))</f>
        <v/>
      </c>
    </row>
    <row r="20" customFormat="false" ht="15" hidden="false" customHeight="false" outlineLevel="0" collapsed="false">
      <c r="A20" s="93" t="s">
        <v>108</v>
      </c>
      <c r="B20" s="93" t="n">
        <v>7</v>
      </c>
      <c r="C20" s="93" t="s">
        <v>141</v>
      </c>
      <c r="D20" s="93" t="s">
        <v>142</v>
      </c>
      <c r="E20" s="93" t="n">
        <v>3286760</v>
      </c>
      <c r="F20" s="93" t="n">
        <v>50</v>
      </c>
      <c r="G20" s="103" t="n">
        <v>45460.8455787037</v>
      </c>
      <c r="H20" s="103" t="n">
        <v>45461</v>
      </c>
      <c r="I20" s="0" t="n">
        <f aca="false">IF(F20 = "", "",(_xlfn.DAYS(H20,G20)))</f>
        <v>0.154421296298096</v>
      </c>
    </row>
    <row r="21" customFormat="false" ht="15" hidden="false" customHeight="false" outlineLevel="0" collapsed="false">
      <c r="A21" s="93" t="s">
        <v>108</v>
      </c>
      <c r="B21" s="93" t="n">
        <v>1</v>
      </c>
      <c r="C21" s="93" t="s">
        <v>143</v>
      </c>
      <c r="D21" s="93" t="s">
        <v>144</v>
      </c>
      <c r="E21" s="93" t="n">
        <v>3316661</v>
      </c>
      <c r="F21" s="93" t="n">
        <v>5</v>
      </c>
      <c r="G21" s="103" t="n">
        <v>45460.8466319444</v>
      </c>
      <c r="H21" s="103" t="n">
        <v>45461</v>
      </c>
      <c r="I21" s="0" t="n">
        <f aca="false">IF(F21 = "", "",(_xlfn.DAYS(H21,G21)))</f>
        <v>0.153368055558531</v>
      </c>
    </row>
    <row r="22" customFormat="false" ht="15" hidden="false" customHeight="false" outlineLevel="0" collapsed="false">
      <c r="A22" s="93" t="s">
        <v>108</v>
      </c>
      <c r="B22" s="93" t="n">
        <v>4</v>
      </c>
      <c r="C22" s="93" t="s">
        <v>145</v>
      </c>
      <c r="D22" s="93" t="s">
        <v>146</v>
      </c>
      <c r="E22" s="93" t="n">
        <v>3292292</v>
      </c>
      <c r="F22" s="93" t="n">
        <v>4</v>
      </c>
      <c r="G22" s="103" t="n">
        <v>45460.9004282407</v>
      </c>
      <c r="H22" s="103" t="n">
        <v>45461</v>
      </c>
      <c r="I22" s="0" t="n">
        <f aca="false">IF(F22 = "", "",(_xlfn.DAYS(H22,G22)))</f>
        <v>0.0995717592595611</v>
      </c>
    </row>
    <row r="23" customFormat="false" ht="15" hidden="false" customHeight="false" outlineLevel="0" collapsed="false">
      <c r="A23" s="93" t="s">
        <v>136</v>
      </c>
      <c r="B23" s="93" t="n">
        <v>4</v>
      </c>
      <c r="C23" s="93" t="s">
        <v>147</v>
      </c>
      <c r="D23" s="93" t="s">
        <v>148</v>
      </c>
      <c r="E23" s="93" t="n">
        <v>3244914</v>
      </c>
      <c r="F23" s="93" t="n">
        <v>4</v>
      </c>
      <c r="G23" s="103" t="n">
        <v>45460.9337615741</v>
      </c>
      <c r="H23" s="103" t="n">
        <v>45461</v>
      </c>
      <c r="I23" s="0" t="n">
        <f aca="false">IF(F23 = "", "",(_xlfn.DAYS(H23,G23)))</f>
        <v>0.0662384259267128</v>
      </c>
    </row>
    <row r="24" customFormat="false" ht="15" hidden="false" customHeight="false" outlineLevel="0" collapsed="false">
      <c r="A24" s="93" t="s">
        <v>136</v>
      </c>
      <c r="B24" s="93" t="n">
        <v>10</v>
      </c>
      <c r="C24" s="93" t="s">
        <v>149</v>
      </c>
      <c r="D24" s="93" t="s">
        <v>150</v>
      </c>
      <c r="E24" s="93" t="n">
        <v>3295769</v>
      </c>
      <c r="F24" s="93" t="n">
        <v>10</v>
      </c>
      <c r="G24" s="103" t="n">
        <v>45460.9684953704</v>
      </c>
      <c r="H24" s="103" t="n">
        <v>45461</v>
      </c>
      <c r="I24" s="0" t="n">
        <f aca="false">IF(F24 = "", "",(_xlfn.DAYS(H24,G24)))</f>
        <v>0.0315046296309447</v>
      </c>
    </row>
    <row r="25" customFormat="false" ht="15" hidden="false" customHeight="false" outlineLevel="0" collapsed="false">
      <c r="A25" s="93" t="s">
        <v>124</v>
      </c>
      <c r="B25" s="93" t="n">
        <v>4</v>
      </c>
      <c r="C25" s="93" t="s">
        <v>151</v>
      </c>
      <c r="D25" s="93" t="s">
        <v>152</v>
      </c>
      <c r="E25" s="93" t="n">
        <v>3286894</v>
      </c>
      <c r="F25" s="93" t="n">
        <v>4</v>
      </c>
      <c r="G25" s="103" t="n">
        <v>45460.9874189815</v>
      </c>
      <c r="H25" s="103" t="n">
        <v>45461</v>
      </c>
      <c r="I25" s="0" t="n">
        <f aca="false">IF(F25 = "", "",(_xlfn.DAYS(H25,G25)))</f>
        <v>0.0125810185199953</v>
      </c>
    </row>
    <row r="26" customFormat="false" ht="15" hidden="false" customHeight="false" outlineLevel="0" collapsed="false">
      <c r="A26" s="93" t="s">
        <v>153</v>
      </c>
      <c r="B26" s="93" t="n">
        <v>24</v>
      </c>
      <c r="C26" s="93" t="s">
        <v>154</v>
      </c>
      <c r="D26" s="93" t="s">
        <v>155</v>
      </c>
      <c r="E26" s="93" t="n">
        <v>3286750</v>
      </c>
      <c r="F26" s="93" t="n">
        <v>24</v>
      </c>
      <c r="G26" s="103" t="n">
        <v>45461.0718287037</v>
      </c>
      <c r="H26" s="103" t="n">
        <v>45461</v>
      </c>
      <c r="I26" s="0" t="n">
        <f aca="false">IF(F26 = "", "",(_xlfn.DAYS(H26,G26)))</f>
        <v>-0.0718287037016125</v>
      </c>
    </row>
    <row r="27" customFormat="false" ht="15" hidden="false" customHeight="false" outlineLevel="0" collapsed="false">
      <c r="I27" s="0" t="str">
        <f aca="false">IF(F27 = "", "",(_xlfn.DAYS(H27,G27)))</f>
        <v/>
      </c>
    </row>
    <row r="28" customFormat="false" ht="15" hidden="false" customHeight="false" outlineLevel="0" collapsed="false">
      <c r="A28" s="93" t="s">
        <v>124</v>
      </c>
      <c r="B28" s="93" t="n">
        <v>8</v>
      </c>
      <c r="C28" s="93" t="s">
        <v>156</v>
      </c>
      <c r="D28" s="93" t="s">
        <v>157</v>
      </c>
      <c r="E28" s="93" t="n">
        <v>3302856</v>
      </c>
      <c r="F28" s="93" t="n">
        <v>8</v>
      </c>
      <c r="G28" s="103" t="n">
        <v>45461.1979513889</v>
      </c>
      <c r="H28" s="103" t="n">
        <v>45461</v>
      </c>
      <c r="I28" s="0" t="n">
        <f aca="false">IF(F28 = "", "",(_xlfn.DAYS(H28,G28)))</f>
        <v>-0.197951388887304</v>
      </c>
    </row>
    <row r="29" customFormat="false" ht="15" hidden="false" customHeight="false" outlineLevel="0" collapsed="false">
      <c r="A29" s="93" t="s">
        <v>124</v>
      </c>
      <c r="B29" s="93" t="n">
        <v>5</v>
      </c>
      <c r="C29" s="93" t="s">
        <v>158</v>
      </c>
      <c r="D29" s="93" t="s">
        <v>159</v>
      </c>
      <c r="E29" s="93" t="n">
        <v>3304774</v>
      </c>
      <c r="F29" s="93" t="n">
        <v>5</v>
      </c>
      <c r="G29" s="103" t="n">
        <v>45461.2039236111</v>
      </c>
      <c r="H29" s="103" t="n">
        <v>45461</v>
      </c>
      <c r="I29" s="0" t="n">
        <f aca="false">IF(F29 = "", "",(_xlfn.DAYS(H29,G29)))</f>
        <v>-0.203923611108621</v>
      </c>
    </row>
    <row r="30" customFormat="false" ht="15" hidden="false" customHeight="false" outlineLevel="0" collapsed="false">
      <c r="A30" s="93" t="s">
        <v>160</v>
      </c>
      <c r="B30" s="93" t="n">
        <v>10</v>
      </c>
      <c r="C30" s="93" t="n">
        <v>147187</v>
      </c>
      <c r="D30" s="93" t="s">
        <v>161</v>
      </c>
      <c r="E30" s="93" t="n">
        <v>3312689</v>
      </c>
      <c r="F30" s="93" t="n">
        <v>50</v>
      </c>
      <c r="G30" s="103" t="n">
        <v>45461.2344791667</v>
      </c>
      <c r="H30" s="103" t="n">
        <v>45461</v>
      </c>
      <c r="I30" s="0" t="n">
        <f aca="false">IF(F30 = "", "",(_xlfn.DAYS(H30,G30)))</f>
        <v>-0.234479166669189</v>
      </c>
    </row>
    <row r="31" customFormat="false" ht="15" hidden="false" customHeight="false" outlineLevel="0" collapsed="false">
      <c r="A31" s="93" t="s">
        <v>108</v>
      </c>
      <c r="B31" s="93" t="n">
        <v>1</v>
      </c>
      <c r="C31" s="93" t="s">
        <v>162</v>
      </c>
      <c r="D31" s="93" t="s">
        <v>163</v>
      </c>
      <c r="E31" s="93" t="n">
        <v>3308468</v>
      </c>
      <c r="F31" s="93" t="n">
        <v>4</v>
      </c>
      <c r="G31" s="103" t="n">
        <v>45461.2348148148</v>
      </c>
      <c r="H31" s="103" t="n">
        <v>45461</v>
      </c>
      <c r="I31" s="0" t="n">
        <f aca="false">IF(F31 = "", "",(_xlfn.DAYS(H31,G31)))</f>
        <v>-0.234814814815763</v>
      </c>
    </row>
    <row r="32" customFormat="false" ht="15" hidden="false" customHeight="false" outlineLevel="0" collapsed="false">
      <c r="I32" s="0" t="str">
        <f aca="false">IF(F32 = "", "",(_xlfn.DAYS(H32,G32)))</f>
        <v/>
      </c>
    </row>
    <row r="33" customFormat="false" ht="15" hidden="false" customHeight="false" outlineLevel="0" collapsed="false">
      <c r="A33" s="93" t="s">
        <v>153</v>
      </c>
      <c r="B33" s="93" t="n">
        <v>13</v>
      </c>
      <c r="C33" s="93" t="s">
        <v>164</v>
      </c>
      <c r="D33" s="93" t="s">
        <v>165</v>
      </c>
      <c r="E33" s="93" t="n">
        <v>3317558</v>
      </c>
      <c r="F33" s="93" t="n">
        <v>13</v>
      </c>
      <c r="G33" s="103" t="n">
        <v>45461.2445833333</v>
      </c>
      <c r="H33" s="103" t="n">
        <v>45461</v>
      </c>
      <c r="I33" s="0" t="n">
        <f aca="false">IF(F33 = "", "",(_xlfn.DAYS(H33,G33)))</f>
        <v>-0.244583333333139</v>
      </c>
    </row>
    <row r="34" customFormat="false" ht="15" hidden="false" customHeight="false" outlineLevel="0" collapsed="false">
      <c r="I34" s="0" t="str">
        <f aca="false">IF(F34 = "", "",(_xlfn.DAYS(H34,G34)))</f>
        <v/>
      </c>
    </row>
    <row r="35" customFormat="false" ht="15" hidden="false" customHeight="false" outlineLevel="0" collapsed="false">
      <c r="I35" s="0" t="str">
        <f aca="false">IF(F35 = "", "",(_xlfn.DAYS(H35,G35)))</f>
        <v/>
      </c>
    </row>
    <row r="36" customFormat="false" ht="15" hidden="false" customHeight="false" outlineLevel="0" collapsed="false">
      <c r="I36" s="0" t="str">
        <f aca="false">IF(F36 = "", "",(_xlfn.DAYS(H36,G36)))</f>
        <v/>
      </c>
    </row>
    <row r="37" customFormat="false" ht="15" hidden="false" customHeight="false" outlineLevel="0" collapsed="false">
      <c r="I37" s="0" t="str">
        <f aca="false">IF(F37 = "", "",(_xlfn.DAYS(H37,G37)))</f>
        <v/>
      </c>
    </row>
    <row r="38" customFormat="false" ht="15" hidden="false" customHeight="false" outlineLevel="0" collapsed="false">
      <c r="I38" s="0" t="str">
        <f aca="false">IF(F38 = "", "",(_xlfn.DAYS(H38,G38)))</f>
        <v/>
      </c>
    </row>
    <row r="39" customFormat="false" ht="15" hidden="false" customHeight="false" outlineLevel="0" collapsed="false">
      <c r="I39" s="0" t="str">
        <f aca="false">IF(F39 = "", "",(_xlfn.DAYS(H39,G39)))</f>
        <v/>
      </c>
    </row>
    <row r="40" customFormat="false" ht="15" hidden="false" customHeight="false" outlineLevel="0" collapsed="false">
      <c r="I40" s="0" t="str">
        <f aca="false">IF(F40 = "", "",(_xlfn.DAYS(H40,G40)))</f>
        <v/>
      </c>
    </row>
    <row r="41" customFormat="false" ht="15" hidden="false" customHeight="false" outlineLevel="0" collapsed="false">
      <c r="I41" s="0" t="str">
        <f aca="false">IF(F41 = "", "",(_xlfn.DAYS(H41,G41)))</f>
        <v/>
      </c>
    </row>
    <row r="42" customFormat="false" ht="15" hidden="false" customHeight="false" outlineLevel="0" collapsed="false">
      <c r="I42" s="0" t="str">
        <f aca="false">IF(F42 = "", "",(_xlfn.DAYS(H42,G42)))</f>
        <v/>
      </c>
    </row>
    <row r="43" customFormat="false" ht="15" hidden="false" customHeight="false" outlineLevel="0" collapsed="false">
      <c r="I43" s="0" t="str">
        <f aca="false">IF(F43 = "", "",(_xlfn.DAYS(H43,G43)))</f>
        <v/>
      </c>
    </row>
    <row r="44" customFormat="false" ht="15" hidden="false" customHeight="false" outlineLevel="0" collapsed="false">
      <c r="I44" s="0" t="str">
        <f aca="false">IF(F44 = "", "",(_xlfn.DAYS(H44,G44)))</f>
        <v/>
      </c>
    </row>
    <row r="45" customFormat="false" ht="15" hidden="false" customHeight="false" outlineLevel="0" collapsed="false">
      <c r="I45" s="0" t="str">
        <f aca="false">IF(F45 = "", "",(_xlfn.DAYS(H45,G45)))</f>
        <v/>
      </c>
    </row>
    <row r="46" customFormat="false" ht="15" hidden="false" customHeight="false" outlineLevel="0" collapsed="false">
      <c r="I46" s="0" t="str">
        <f aca="false">IF(F46 = "", "",(_xlfn.DAYS(H46,G46)))</f>
        <v/>
      </c>
    </row>
    <row r="47" customFormat="false" ht="15" hidden="false" customHeight="false" outlineLevel="0" collapsed="false">
      <c r="I47" s="0" t="str">
        <f aca="false">IF(F47 = "", "",(_xlfn.DAYS(H47,G47)))</f>
        <v/>
      </c>
    </row>
    <row r="48" customFormat="false" ht="15" hidden="false" customHeight="false" outlineLevel="0" collapsed="false">
      <c r="I48" s="0" t="str">
        <f aca="false">IF(F48 = "", "",(_xlfn.DAYS(H48,G48)))</f>
        <v/>
      </c>
    </row>
    <row r="49" customFormat="false" ht="15" hidden="false" customHeight="false" outlineLevel="0" collapsed="false">
      <c r="I49" s="0" t="str">
        <f aca="false">IF(F49 = "", "",(_xlfn.DAYS(H49,G49)))</f>
        <v/>
      </c>
    </row>
    <row r="50" customFormat="false" ht="15" hidden="false" customHeight="false" outlineLevel="0" collapsed="false">
      <c r="I50" s="0" t="str">
        <f aca="false">IF(F50 = "", "",(_xlfn.DAYS(H50,G50)))</f>
        <v/>
      </c>
    </row>
    <row r="51" customFormat="false" ht="15" hidden="false" customHeight="false" outlineLevel="0" collapsed="false">
      <c r="I51" s="0" t="str">
        <f aca="false">IF(F51 = "", "",(_xlfn.DAYS(H51,G51)))</f>
        <v/>
      </c>
    </row>
    <row r="52" customFormat="false" ht="15" hidden="false" customHeight="false" outlineLevel="0" collapsed="false">
      <c r="I52" s="0" t="str">
        <f aca="false">IF(F52 = "", "",(_xlfn.DAYS(H52,G52)))</f>
        <v/>
      </c>
    </row>
    <row r="53" customFormat="false" ht="15" hidden="false" customHeight="false" outlineLevel="0" collapsed="false">
      <c r="I53" s="0" t="str">
        <f aca="false">IF(F53 = "", "",(_xlfn.DAYS(H53,G53)))</f>
        <v/>
      </c>
    </row>
    <row r="54" customFormat="false" ht="15" hidden="false" customHeight="false" outlineLevel="0" collapsed="false">
      <c r="I54" s="0" t="str">
        <f aca="false">IF(F54 = "", "",(_xlfn.DAYS(H54,G54)))</f>
        <v/>
      </c>
    </row>
    <row r="55" customFormat="false" ht="15" hidden="false" customHeight="false" outlineLevel="0" collapsed="false">
      <c r="I55" s="0" t="str">
        <f aca="false">IF(F55 = "", "",(_xlfn.DAYS(H55,G55)))</f>
        <v/>
      </c>
    </row>
    <row r="56" customFormat="false" ht="15" hidden="false" customHeight="false" outlineLevel="0" collapsed="false">
      <c r="I56" s="0" t="str">
        <f aca="false">IF(F56 = "", "",(_xlfn.DAYS(H56,G56)))</f>
        <v/>
      </c>
    </row>
    <row r="57" customFormat="false" ht="15" hidden="false" customHeight="false" outlineLevel="0" collapsed="false">
      <c r="I57" s="0" t="str">
        <f aca="false">IF(F57 = "", "",(_xlfn.DAYS(H57,G57)))</f>
        <v/>
      </c>
    </row>
    <row r="58" customFormat="false" ht="15" hidden="false" customHeight="false" outlineLevel="0" collapsed="false">
      <c r="I58" s="0" t="str">
        <f aca="false">IF(F58 = "", "",(_xlfn.DAYS(H58,G58)))</f>
        <v/>
      </c>
    </row>
    <row r="59" customFormat="false" ht="15" hidden="false" customHeight="false" outlineLevel="0" collapsed="false">
      <c r="I59" s="0" t="str">
        <f aca="false">IF(F59 = "", "",(_xlfn.DAYS(H59,G59)))</f>
        <v/>
      </c>
    </row>
    <row r="60" customFormat="false" ht="15" hidden="false" customHeight="false" outlineLevel="0" collapsed="false">
      <c r="I60" s="0" t="str">
        <f aca="false">IF(F60 = "", "",(_xlfn.DAYS(H60,G60)))</f>
        <v/>
      </c>
    </row>
    <row r="61" customFormat="false" ht="15" hidden="false" customHeight="false" outlineLevel="0" collapsed="false">
      <c r="I61" s="0" t="str">
        <f aca="false">IF(F61 = "", "",(_xlfn.DAYS(H61,G61)))</f>
        <v/>
      </c>
    </row>
    <row r="62" customFormat="false" ht="15" hidden="false" customHeight="false" outlineLevel="0" collapsed="false">
      <c r="I62" s="0" t="str">
        <f aca="false">IF(F62 = "", "",(_xlfn.DAYS(H62,G62)))</f>
        <v/>
      </c>
    </row>
    <row r="63" customFormat="false" ht="15" hidden="false" customHeight="false" outlineLevel="0" collapsed="false">
      <c r="I63" s="0" t="str">
        <f aca="false">IF(F63 = "", "",(_xlfn.DAYS(H63,G63)))</f>
        <v/>
      </c>
    </row>
    <row r="64" customFormat="false" ht="15" hidden="false" customHeight="false" outlineLevel="0" collapsed="false">
      <c r="I64" s="0" t="str">
        <f aca="false">IF(F64 = "", "",(_xlfn.DAYS(H64,G64)))</f>
        <v/>
      </c>
    </row>
    <row r="65" customFormat="false" ht="15" hidden="false" customHeight="false" outlineLevel="0" collapsed="false">
      <c r="I65" s="0" t="str">
        <f aca="false">IF(F65 = "", "",(_xlfn.DAYS(H65,G65)))</f>
        <v/>
      </c>
    </row>
    <row r="66" customFormat="false" ht="15" hidden="false" customHeight="false" outlineLevel="0" collapsed="false">
      <c r="I66" s="0" t="str">
        <f aca="false">IF(F66 = "", "",(_xlfn.DAYS(H66,G66)))</f>
        <v/>
      </c>
    </row>
    <row r="67" customFormat="false" ht="15" hidden="false" customHeight="false" outlineLevel="0" collapsed="false">
      <c r="I67" s="0" t="str">
        <f aca="false">IF(F67 = "", "",(_xlfn.DAYS(H67,G67)))</f>
        <v/>
      </c>
    </row>
    <row r="68" customFormat="false" ht="15" hidden="false" customHeight="false" outlineLevel="0" collapsed="false">
      <c r="I68" s="0" t="str">
        <f aca="false">IF(F68 = "", "",(_xlfn.DAYS(H68,G68)))</f>
        <v/>
      </c>
    </row>
    <row r="69" customFormat="false" ht="15" hidden="false" customHeight="false" outlineLevel="0" collapsed="false">
      <c r="I69" s="0" t="str">
        <f aca="false">IF(F69 = "", "",(_xlfn.DAYS(H69,G69)))</f>
        <v/>
      </c>
    </row>
    <row r="70" customFormat="false" ht="15" hidden="false" customHeight="false" outlineLevel="0" collapsed="false">
      <c r="I70" s="0" t="str">
        <f aca="false">IF(F70 = "", "",(_xlfn.DAYS(H70,G70)))</f>
        <v/>
      </c>
    </row>
    <row r="71" customFormat="false" ht="15" hidden="false" customHeight="false" outlineLevel="0" collapsed="false">
      <c r="I71" s="0" t="str">
        <f aca="false">IF(F71 = "", "",(_xlfn.DAYS(H71,G71)))</f>
        <v/>
      </c>
    </row>
    <row r="72" customFormat="false" ht="15" hidden="false" customHeight="false" outlineLevel="0" collapsed="false">
      <c r="I72" s="0" t="str">
        <f aca="false">IF(F72 = "", "",(_xlfn.DAYS(H72,G72)))</f>
        <v/>
      </c>
    </row>
    <row r="73" customFormat="false" ht="15" hidden="false" customHeight="false" outlineLevel="0" collapsed="false">
      <c r="I73" s="0" t="str">
        <f aca="false">IF(F73 = "", "",(_xlfn.DAYS(H73,G73)))</f>
        <v/>
      </c>
    </row>
    <row r="74" customFormat="false" ht="15" hidden="false" customHeight="false" outlineLevel="0" collapsed="false">
      <c r="I74" s="0" t="str">
        <f aca="false">IF(F74 = "", "",(_xlfn.DAYS(H74,G74)))</f>
        <v/>
      </c>
    </row>
    <row r="75" customFormat="false" ht="15" hidden="false" customHeight="false" outlineLevel="0" collapsed="false">
      <c r="I75" s="0" t="str">
        <f aca="false">IF(F75 = "", "",(_xlfn.DAYS(H75,G75)))</f>
        <v/>
      </c>
    </row>
    <row r="76" customFormat="false" ht="15" hidden="false" customHeight="false" outlineLevel="0" collapsed="false">
      <c r="I76" s="0" t="str">
        <f aca="false">IF(F76 = "", "",(_xlfn.DAYS(H76,G76)))</f>
        <v/>
      </c>
    </row>
    <row r="77" customFormat="false" ht="15" hidden="false" customHeight="false" outlineLevel="0" collapsed="false">
      <c r="I77" s="0" t="str">
        <f aca="false">IF(F77 = "", "",(_xlfn.DAYS(H77,G77)))</f>
        <v/>
      </c>
    </row>
    <row r="78" customFormat="false" ht="15" hidden="false" customHeight="false" outlineLevel="0" collapsed="false">
      <c r="I78" s="0" t="str">
        <f aca="false">IF(F78 = "", "",(_xlfn.DAYS(H78,G78)))</f>
        <v/>
      </c>
    </row>
    <row r="79" customFormat="false" ht="15" hidden="false" customHeight="false" outlineLevel="0" collapsed="false">
      <c r="I79" s="0" t="str">
        <f aca="false">IF(F79 = "", "",(_xlfn.DAYS(H79,G79)))</f>
        <v/>
      </c>
    </row>
    <row r="80" customFormat="false" ht="15" hidden="false" customHeight="false" outlineLevel="0" collapsed="false">
      <c r="I80" s="0" t="str">
        <f aca="false">IF(F80 = "", "",(_xlfn.DAYS(H80,G80)))</f>
        <v/>
      </c>
    </row>
    <row r="81" customFormat="false" ht="15" hidden="false" customHeight="false" outlineLevel="0" collapsed="false">
      <c r="I81" s="0" t="str">
        <f aca="false">IF(F81 = "", "",(_xlfn.DAYS(H81,G81)))</f>
        <v/>
      </c>
    </row>
    <row r="82" customFormat="false" ht="15" hidden="false" customHeight="false" outlineLevel="0" collapsed="false">
      <c r="I82" s="0" t="str">
        <f aca="false">IF(F82 = "", "",(_xlfn.DAYS(H82,G82)))</f>
        <v/>
      </c>
    </row>
    <row r="83" customFormat="false" ht="15" hidden="false" customHeight="false" outlineLevel="0" collapsed="false">
      <c r="I83" s="0" t="str">
        <f aca="false">IF(F83 = "", "",(_xlfn.DAYS(H83,G83)))</f>
        <v/>
      </c>
    </row>
    <row r="84" customFormat="false" ht="15" hidden="false" customHeight="false" outlineLevel="0" collapsed="false">
      <c r="I84" s="0" t="str">
        <f aca="false">IF(F84 = "", "",(_xlfn.DAYS(H84,G84)))</f>
        <v/>
      </c>
    </row>
    <row r="85" customFormat="false" ht="15" hidden="false" customHeight="false" outlineLevel="0" collapsed="false">
      <c r="I85" s="0" t="str">
        <f aca="false">IF(F85 = "", "",(_xlfn.DAYS(H85,G85)))</f>
        <v/>
      </c>
    </row>
    <row r="86" customFormat="false" ht="15" hidden="false" customHeight="false" outlineLevel="0" collapsed="false">
      <c r="I86" s="0" t="str">
        <f aca="false">IF(F86 = "", "",(_xlfn.DAYS(H86,G86)))</f>
        <v/>
      </c>
    </row>
    <row r="87" customFormat="false" ht="15" hidden="false" customHeight="false" outlineLevel="0" collapsed="false">
      <c r="I87" s="0" t="str">
        <f aca="false">IF(F87 = "", "",(_xlfn.DAYS(H87,G87)))</f>
        <v/>
      </c>
    </row>
    <row r="88" customFormat="false" ht="15" hidden="false" customHeight="false" outlineLevel="0" collapsed="false">
      <c r="I88" s="0" t="str">
        <f aca="false">IF(F88 = "", "",(_xlfn.DAYS(H88,G88)))</f>
        <v/>
      </c>
    </row>
    <row r="89" customFormat="false" ht="15" hidden="false" customHeight="false" outlineLevel="0" collapsed="false">
      <c r="I89" s="0" t="str">
        <f aca="false">IF(F89 = "", "",(_xlfn.DAYS(H89,G89)))</f>
        <v/>
      </c>
    </row>
    <row r="90" customFormat="false" ht="15" hidden="false" customHeight="false" outlineLevel="0" collapsed="false">
      <c r="I90" s="0" t="str">
        <f aca="false">IF(F90 = "", "",(_xlfn.DAYS(H90,G90)))</f>
        <v/>
      </c>
    </row>
    <row r="91" customFormat="false" ht="15" hidden="false" customHeight="false" outlineLevel="0" collapsed="false">
      <c r="I91" s="0" t="str">
        <f aca="false">IF(F91 = "", "",(_xlfn.DAYS(H91,G91)))</f>
        <v/>
      </c>
    </row>
    <row r="92" customFormat="false" ht="15" hidden="false" customHeight="false" outlineLevel="0" collapsed="false">
      <c r="I92" s="0" t="str">
        <f aca="false">IF(F92 = "", "",(_xlfn.DAYS(H92,G92)))</f>
        <v/>
      </c>
    </row>
    <row r="93" customFormat="false" ht="15" hidden="false" customHeight="false" outlineLevel="0" collapsed="false">
      <c r="I93" s="0" t="str">
        <f aca="false">IF(F93 = "", "",(_xlfn.DAYS(H93,G93)))</f>
        <v/>
      </c>
    </row>
    <row r="94" customFormat="false" ht="15" hidden="false" customHeight="false" outlineLevel="0" collapsed="false">
      <c r="I94" s="0" t="str">
        <f aca="false">IF(F94 = "", "",(_xlfn.DAYS(H94,G94)))</f>
        <v/>
      </c>
    </row>
    <row r="95" customFormat="false" ht="15" hidden="false" customHeight="false" outlineLevel="0" collapsed="false">
      <c r="I95" s="0" t="str">
        <f aca="false">IF(F95 = "", "",(_xlfn.DAYS(H95,G95)))</f>
        <v/>
      </c>
    </row>
    <row r="96" customFormat="false" ht="15" hidden="false" customHeight="false" outlineLevel="0" collapsed="false">
      <c r="I96" s="0" t="str">
        <f aca="false">IF(F96 = "", "",(_xlfn.DAYS(H96,G96)))</f>
        <v/>
      </c>
    </row>
    <row r="97" customFormat="false" ht="15" hidden="false" customHeight="false" outlineLevel="0" collapsed="false">
      <c r="I97" s="0" t="str">
        <f aca="false">IF(F97 = "", "",(_xlfn.DAYS(H97,G97)))</f>
        <v/>
      </c>
    </row>
    <row r="98" customFormat="false" ht="15" hidden="false" customHeight="false" outlineLevel="0" collapsed="false">
      <c r="I98" s="0" t="str">
        <f aca="false">IF(F98 = "", "",(_xlfn.DAYS(H98,G98)))</f>
        <v/>
      </c>
    </row>
    <row r="99" customFormat="false" ht="15" hidden="false" customHeight="false" outlineLevel="0" collapsed="false">
      <c r="I99" s="0" t="str">
        <f aca="false">IF(F99 = "", "",(_xlfn.DAYS(H99,G99)))</f>
        <v/>
      </c>
    </row>
    <row r="100" customFormat="false" ht="15" hidden="false" customHeight="false" outlineLevel="0" collapsed="false">
      <c r="I100" s="0" t="str">
        <f aca="false">IF(F100 = "", "",(_xlfn.DAYS(H100,G100)))</f>
        <v/>
      </c>
    </row>
    <row r="101" customFormat="false" ht="15" hidden="false" customHeight="false" outlineLevel="0" collapsed="false">
      <c r="I101" s="0" t="str">
        <f aca="false">IF(F101 = "", "",(_xlfn.DAYS(H101,G101)))</f>
        <v/>
      </c>
    </row>
    <row r="102" customFormat="false" ht="15" hidden="false" customHeight="false" outlineLevel="0" collapsed="false">
      <c r="I102" s="0" t="str">
        <f aca="false">IF(F102 = "", "",(_xlfn.DAYS(H102,G102)))</f>
        <v/>
      </c>
    </row>
    <row r="103" customFormat="false" ht="15" hidden="false" customHeight="false" outlineLevel="0" collapsed="false">
      <c r="I103" s="0" t="str">
        <f aca="false">IF(F103 = "", "",(_xlfn.DAYS(H103,G103)))</f>
        <v/>
      </c>
    </row>
    <row r="104" customFormat="false" ht="15" hidden="false" customHeight="false" outlineLevel="0" collapsed="false">
      <c r="I104" s="0" t="str">
        <f aca="false">IF(F104 = "", "",(_xlfn.DAYS(H104,G104)))</f>
        <v/>
      </c>
    </row>
    <row r="105" customFormat="false" ht="15" hidden="false" customHeight="false" outlineLevel="0" collapsed="false">
      <c r="I105" s="0" t="str">
        <f aca="false">IF(F105 = "", "",(_xlfn.DAYS(H105,G105)))</f>
        <v/>
      </c>
    </row>
    <row r="106" customFormat="false" ht="15" hidden="false" customHeight="false" outlineLevel="0" collapsed="false">
      <c r="I106" s="0" t="str">
        <f aca="false">IF(F106 = "", "",(_xlfn.DAYS(H106,G106)))</f>
        <v/>
      </c>
    </row>
    <row r="107" customFormat="false" ht="15" hidden="false" customHeight="false" outlineLevel="0" collapsed="false">
      <c r="I107" s="0" t="str">
        <f aca="false">IF(F107 = "", "",(_xlfn.DAYS(H107,G107)))</f>
        <v/>
      </c>
    </row>
    <row r="108" customFormat="false" ht="15" hidden="false" customHeight="false" outlineLevel="0" collapsed="false">
      <c r="I108" s="0" t="str">
        <f aca="false">IF(F108 = "", "",(_xlfn.DAYS(H108,G108)))</f>
        <v/>
      </c>
    </row>
    <row r="109" customFormat="false" ht="15" hidden="false" customHeight="false" outlineLevel="0" collapsed="false">
      <c r="I109" s="0" t="str">
        <f aca="false">IF(F109 = "", "",(_xlfn.DAYS(H109,G109)))</f>
        <v/>
      </c>
    </row>
    <row r="110" customFormat="false" ht="15" hidden="false" customHeight="false" outlineLevel="0" collapsed="false">
      <c r="I110" s="0" t="str">
        <f aca="false">IF(F110 = "", "",(_xlfn.DAYS(H110,G110)))</f>
        <v/>
      </c>
    </row>
    <row r="111" customFormat="false" ht="15" hidden="false" customHeight="false" outlineLevel="0" collapsed="false">
      <c r="I111" s="0" t="str">
        <f aca="false">IF(F111 = "", "",(_xlfn.DAYS(H111,G111)))</f>
        <v/>
      </c>
    </row>
    <row r="112" customFormat="false" ht="15" hidden="false" customHeight="false" outlineLevel="0" collapsed="false">
      <c r="I112" s="0" t="str">
        <f aca="false">IF(F112 = "", "",(_xlfn.DAYS(H112,G112)))</f>
        <v/>
      </c>
    </row>
    <row r="113" customFormat="false" ht="15" hidden="false" customHeight="false" outlineLevel="0" collapsed="false">
      <c r="I113" s="0" t="str">
        <f aca="false">IF(F113 = "", "",(_xlfn.DAYS(H113,G113)))</f>
        <v/>
      </c>
    </row>
    <row r="114" customFormat="false" ht="15" hidden="false" customHeight="false" outlineLevel="0" collapsed="false">
      <c r="I114" s="0" t="str">
        <f aca="false">IF(F114 = "", "",(_xlfn.DAYS(H114,G114)))</f>
        <v/>
      </c>
    </row>
    <row r="115" customFormat="false" ht="15" hidden="false" customHeight="false" outlineLevel="0" collapsed="false">
      <c r="I115" s="0" t="str">
        <f aca="false">IF(F115 = "", "",(_xlfn.DAYS(H115,G115)))</f>
        <v/>
      </c>
    </row>
    <row r="116" customFormat="false" ht="15" hidden="false" customHeight="false" outlineLevel="0" collapsed="false">
      <c r="I116" s="0" t="str">
        <f aca="false">IF(F116 = "", "",(_xlfn.DAYS(H116,G116)))</f>
        <v/>
      </c>
    </row>
    <row r="117" customFormat="false" ht="15" hidden="false" customHeight="false" outlineLevel="0" collapsed="false">
      <c r="I117" s="0" t="str">
        <f aca="false">IF(F117 = "", "",(_xlfn.DAYS(H117,G117)))</f>
        <v/>
      </c>
    </row>
    <row r="118" customFormat="false" ht="15" hidden="false" customHeight="false" outlineLevel="0" collapsed="false">
      <c r="I118" s="0" t="str">
        <f aca="false">IF(F118 = "", "",(_xlfn.DAYS(H118,G118)))</f>
        <v/>
      </c>
    </row>
    <row r="119" customFormat="false" ht="15" hidden="false" customHeight="false" outlineLevel="0" collapsed="false">
      <c r="I119" s="0" t="str">
        <f aca="false">IF(F119 = "", "",(_xlfn.DAYS(H119,G119)))</f>
        <v/>
      </c>
    </row>
    <row r="120" customFormat="false" ht="15" hidden="false" customHeight="false" outlineLevel="0" collapsed="false">
      <c r="I120" s="0" t="str">
        <f aca="false">IF(F120 = "", "",(_xlfn.DAYS(H120,G120)))</f>
        <v/>
      </c>
    </row>
    <row r="121" customFormat="false" ht="15" hidden="false" customHeight="false" outlineLevel="0" collapsed="false">
      <c r="I121" s="0" t="str">
        <f aca="false">IF(F121 = "", "",(_xlfn.DAYS(H121,G121)))</f>
        <v/>
      </c>
    </row>
    <row r="122" customFormat="false" ht="15" hidden="false" customHeight="false" outlineLevel="0" collapsed="false">
      <c r="I122" s="0" t="str">
        <f aca="false">IF(F122 = "", "",(_xlfn.DAYS(H122,G122)))</f>
        <v/>
      </c>
    </row>
    <row r="123" customFormat="false" ht="15" hidden="false" customHeight="false" outlineLevel="0" collapsed="false">
      <c r="I123" s="0" t="str">
        <f aca="false">IF(F123 = "", "",(_xlfn.DAYS(H123,G123)))</f>
        <v/>
      </c>
    </row>
    <row r="124" customFormat="false" ht="15" hidden="false" customHeight="false" outlineLevel="0" collapsed="false">
      <c r="I124" s="0" t="str">
        <f aca="false">IF(F124 = "", "",(_xlfn.DAYS(H124,G124)))</f>
        <v/>
      </c>
    </row>
    <row r="125" customFormat="false" ht="15" hidden="false" customHeight="false" outlineLevel="0" collapsed="false">
      <c r="I125" s="0" t="str">
        <f aca="false">IF(F125 = "", "",(_xlfn.DAYS(H125,G125)))</f>
        <v/>
      </c>
    </row>
    <row r="126" customFormat="false" ht="15" hidden="false" customHeight="false" outlineLevel="0" collapsed="false">
      <c r="I126" s="0" t="str">
        <f aca="false">IF(F126 = "", "",(_xlfn.DAYS(H126,G126)))</f>
        <v/>
      </c>
    </row>
    <row r="127" customFormat="false" ht="15" hidden="false" customHeight="false" outlineLevel="0" collapsed="false">
      <c r="I127" s="0" t="str">
        <f aca="false">IF(F127 = "", "",(_xlfn.DAYS(H127,G127)))</f>
        <v/>
      </c>
    </row>
    <row r="128" customFormat="false" ht="15" hidden="false" customHeight="false" outlineLevel="0" collapsed="false">
      <c r="I128" s="0" t="str">
        <f aca="false">IF(F128 = "", "",(_xlfn.DAYS(H128,G128)))</f>
        <v/>
      </c>
    </row>
    <row r="129" customFormat="false" ht="15" hidden="false" customHeight="false" outlineLevel="0" collapsed="false">
      <c r="I129" s="0" t="str">
        <f aca="false">IF(F129 = "", "",(_xlfn.DAYS(H129,G129)))</f>
        <v/>
      </c>
    </row>
    <row r="130" customFormat="false" ht="15" hidden="false" customHeight="false" outlineLevel="0" collapsed="false">
      <c r="I130" s="0" t="str">
        <f aca="false">IF(F130 = "", "",(_xlfn.DAYS(H130,G130)))</f>
        <v/>
      </c>
    </row>
    <row r="131" customFormat="false" ht="15" hidden="false" customHeight="false" outlineLevel="0" collapsed="false">
      <c r="I131" s="0" t="str">
        <f aca="false">IF(F131 = "", "",(_xlfn.DAYS(H131,G131)))</f>
        <v/>
      </c>
    </row>
    <row r="132" customFormat="false" ht="15" hidden="false" customHeight="false" outlineLevel="0" collapsed="false">
      <c r="I132" s="0" t="str">
        <f aca="false">IF(F132 = "", "",(_xlfn.DAYS(H132,G132)))</f>
        <v/>
      </c>
    </row>
    <row r="133" customFormat="false" ht="15" hidden="false" customHeight="false" outlineLevel="0" collapsed="false">
      <c r="I133" s="0" t="str">
        <f aca="false">IF(F133 = "", "",(_xlfn.DAYS(H133,G133)))</f>
        <v/>
      </c>
    </row>
    <row r="134" customFormat="false" ht="15" hidden="false" customHeight="false" outlineLevel="0" collapsed="false">
      <c r="I134" s="0" t="str">
        <f aca="false">IF(F134 = "", "",(_xlfn.DAYS(H134,G134)))</f>
        <v/>
      </c>
    </row>
    <row r="135" customFormat="false" ht="15" hidden="false" customHeight="false" outlineLevel="0" collapsed="false">
      <c r="I135" s="0" t="str">
        <f aca="false">IF(F135 = "", "",(_xlfn.DAYS(H135,G135)))</f>
        <v/>
      </c>
    </row>
    <row r="136" customFormat="false" ht="15" hidden="false" customHeight="false" outlineLevel="0" collapsed="false">
      <c r="I136" s="0" t="str">
        <f aca="false">IF(F136 = "", "",(_xlfn.DAYS(H136,G136)))</f>
        <v/>
      </c>
    </row>
    <row r="137" customFormat="false" ht="15" hidden="false" customHeight="false" outlineLevel="0" collapsed="false">
      <c r="I137" s="0" t="str">
        <f aca="false">IF(F137 = "", "",(_xlfn.DAYS(H137,G137)))</f>
        <v/>
      </c>
    </row>
    <row r="138" customFormat="false" ht="15" hidden="false" customHeight="false" outlineLevel="0" collapsed="false">
      <c r="I138" s="0" t="str">
        <f aca="false">IF(F138 = "", "",(_xlfn.DAYS(H138,G138)))</f>
        <v/>
      </c>
    </row>
    <row r="139" customFormat="false" ht="15" hidden="false" customHeight="false" outlineLevel="0" collapsed="false">
      <c r="I139" s="0" t="str">
        <f aca="false">IF(F139 = "", "",(_xlfn.DAYS(H139,G139)))</f>
        <v/>
      </c>
    </row>
    <row r="140" customFormat="false" ht="15" hidden="false" customHeight="false" outlineLevel="0" collapsed="false">
      <c r="I140" s="0" t="str">
        <f aca="false">IF(F140 = "", "",(_xlfn.DAYS(H140,G140)))</f>
        <v/>
      </c>
    </row>
    <row r="141" customFormat="false" ht="15" hidden="false" customHeight="false" outlineLevel="0" collapsed="false">
      <c r="I141" s="0" t="str">
        <f aca="false">IF(F141 = "", "",(_xlfn.DAYS(H141,G141)))</f>
        <v/>
      </c>
    </row>
    <row r="142" customFormat="false" ht="15" hidden="false" customHeight="false" outlineLevel="0" collapsed="false">
      <c r="I142" s="0" t="str">
        <f aca="false">IF(F142 = "", "",(_xlfn.DAYS(H142,G142)))</f>
        <v/>
      </c>
    </row>
    <row r="143" customFormat="false" ht="15" hidden="false" customHeight="false" outlineLevel="0" collapsed="false">
      <c r="I143" s="0" t="str">
        <f aca="false">IF(F143 = "", "",(_xlfn.DAYS(H143,G143)))</f>
        <v/>
      </c>
    </row>
    <row r="144" customFormat="false" ht="15" hidden="false" customHeight="false" outlineLevel="0" collapsed="false">
      <c r="I144" s="0" t="str">
        <f aca="false">IF(F144 = "", "",(_xlfn.DAYS(H144,G144)))</f>
        <v/>
      </c>
    </row>
    <row r="145" customFormat="false" ht="15" hidden="false" customHeight="false" outlineLevel="0" collapsed="false">
      <c r="I145" s="0" t="str">
        <f aca="false">IF(F145 = "", "",(_xlfn.DAYS(H145,G145)))</f>
        <v/>
      </c>
    </row>
    <row r="146" customFormat="false" ht="15" hidden="false" customHeight="false" outlineLevel="0" collapsed="false">
      <c r="I146" s="0" t="str">
        <f aca="false">IF(F146 = "", "",(_xlfn.DAYS(H146,G146)))</f>
        <v/>
      </c>
    </row>
    <row r="147" customFormat="false" ht="15" hidden="false" customHeight="false" outlineLevel="0" collapsed="false">
      <c r="I147" s="0" t="str">
        <f aca="false">IF(F147 = "", "",(_xlfn.DAYS(H147,G147)))</f>
        <v/>
      </c>
    </row>
    <row r="148" customFormat="false" ht="15" hidden="false" customHeight="false" outlineLevel="0" collapsed="false">
      <c r="I148" s="0" t="str">
        <f aca="false">IF(F148 = "", "",(_xlfn.DAYS(H148,G148)))</f>
        <v/>
      </c>
    </row>
    <row r="149" customFormat="false" ht="15" hidden="false" customHeight="false" outlineLevel="0" collapsed="false">
      <c r="I149" s="0" t="str">
        <f aca="false">IF(F149 = "", "",(_xlfn.DAYS(H149,G149)))</f>
        <v/>
      </c>
    </row>
    <row r="150" customFormat="false" ht="15" hidden="false" customHeight="false" outlineLevel="0" collapsed="false">
      <c r="I150" s="0" t="str">
        <f aca="false">IF(F150 = "", "",(_xlfn.DAYS(H150,G150)))</f>
        <v/>
      </c>
    </row>
    <row r="151" customFormat="false" ht="15" hidden="false" customHeight="false" outlineLevel="0" collapsed="false">
      <c r="I151" s="0" t="str">
        <f aca="false">IF(F151 = "", "",(_xlfn.DAYS(H151,G151)))</f>
        <v/>
      </c>
    </row>
    <row r="152" customFormat="false" ht="15" hidden="false" customHeight="false" outlineLevel="0" collapsed="false">
      <c r="I152" s="0" t="str">
        <f aca="false">IF(F152 = "", "",(_xlfn.DAYS(H152,G152)))</f>
        <v/>
      </c>
    </row>
    <row r="153" customFormat="false" ht="15" hidden="false" customHeight="false" outlineLevel="0" collapsed="false">
      <c r="I153" s="0" t="str">
        <f aca="false">IF(F153 = "", "",(_xlfn.DAYS(H153,G153)))</f>
        <v/>
      </c>
    </row>
    <row r="154" customFormat="false" ht="15" hidden="false" customHeight="false" outlineLevel="0" collapsed="false">
      <c r="I154" s="0" t="str">
        <f aca="false">IF(F154 = "", "",(_xlfn.DAYS(H154,G154)))</f>
        <v/>
      </c>
    </row>
    <row r="155" customFormat="false" ht="15" hidden="false" customHeight="false" outlineLevel="0" collapsed="false">
      <c r="I155" s="0" t="str">
        <f aca="false">IF(F155 = "", "",(_xlfn.DAYS(H155,G155)))</f>
        <v/>
      </c>
    </row>
    <row r="156" customFormat="false" ht="15" hidden="false" customHeight="false" outlineLevel="0" collapsed="false">
      <c r="I156" s="0" t="str">
        <f aca="false">IF(F156 = "", "",(_xlfn.DAYS(H156,G156)))</f>
        <v/>
      </c>
    </row>
    <row r="157" customFormat="false" ht="15" hidden="false" customHeight="false" outlineLevel="0" collapsed="false">
      <c r="I157" s="0" t="str">
        <f aca="false">IF(F157 = "", "",(_xlfn.DAYS(H157,G157)))</f>
        <v/>
      </c>
    </row>
    <row r="158" customFormat="false" ht="15" hidden="false" customHeight="false" outlineLevel="0" collapsed="false">
      <c r="I158" s="0" t="str">
        <f aca="false">IF(F158 = "", "",(_xlfn.DAYS(H158,G158)))</f>
        <v/>
      </c>
    </row>
    <row r="159" customFormat="false" ht="15" hidden="false" customHeight="false" outlineLevel="0" collapsed="false">
      <c r="I159" s="0" t="str">
        <f aca="false">IF(F159 = "", "",(_xlfn.DAYS(H159,G159)))</f>
        <v/>
      </c>
    </row>
    <row r="160" customFormat="false" ht="15" hidden="false" customHeight="false" outlineLevel="0" collapsed="false">
      <c r="I160" s="0" t="str">
        <f aca="false">IF(F160 = "", "",(_xlfn.DAYS(H160,G160)))</f>
        <v/>
      </c>
    </row>
    <row r="161" customFormat="false" ht="15" hidden="false" customHeight="false" outlineLevel="0" collapsed="false">
      <c r="I161" s="0" t="str">
        <f aca="false">IF(F161 = "", "",(_xlfn.DAYS(H161,G161)))</f>
        <v/>
      </c>
    </row>
    <row r="162" customFormat="false" ht="15" hidden="false" customHeight="false" outlineLevel="0" collapsed="false">
      <c r="I162" s="0" t="str">
        <f aca="false">IF(F162 = "", "",(_xlfn.DAYS(H162,G162)))</f>
        <v/>
      </c>
    </row>
    <row r="163" customFormat="false" ht="15" hidden="false" customHeight="false" outlineLevel="0" collapsed="false">
      <c r="I163" s="0" t="str">
        <f aca="false">IF(F163 = "", "",(_xlfn.DAYS(H163,G163)))</f>
        <v/>
      </c>
    </row>
    <row r="164" customFormat="false" ht="15" hidden="false" customHeight="false" outlineLevel="0" collapsed="false">
      <c r="I164" s="0" t="str">
        <f aca="false">IF(F164 = "", "",(_xlfn.DAYS(H164,G164)))</f>
        <v/>
      </c>
    </row>
    <row r="165" customFormat="false" ht="15" hidden="false" customHeight="false" outlineLevel="0" collapsed="false">
      <c r="I165" s="0" t="str">
        <f aca="false">IF(F165 = "", "",(_xlfn.DAYS(H165,G165)))</f>
        <v/>
      </c>
    </row>
    <row r="166" customFormat="false" ht="15" hidden="false" customHeight="false" outlineLevel="0" collapsed="false">
      <c r="I166" s="0" t="str">
        <f aca="false">IF(F166 = "", "",(_xlfn.DAYS(H166,G166)))</f>
        <v/>
      </c>
    </row>
    <row r="167" customFormat="false" ht="15" hidden="false" customHeight="false" outlineLevel="0" collapsed="false">
      <c r="I167" s="0" t="str">
        <f aca="false">IF(F167 = "", "",(_xlfn.DAYS(H167,G167)))</f>
        <v/>
      </c>
    </row>
    <row r="168" customFormat="false" ht="15" hidden="false" customHeight="false" outlineLevel="0" collapsed="false">
      <c r="I168" s="0" t="str">
        <f aca="false">IF(F168 = "", "",(_xlfn.DAYS(H168,G168)))</f>
        <v/>
      </c>
    </row>
    <row r="169" customFormat="false" ht="15" hidden="false" customHeight="false" outlineLevel="0" collapsed="false">
      <c r="I169" s="0" t="str">
        <f aca="false">IF(F169 = "", "",(_xlfn.DAYS(H169,G169)))</f>
        <v/>
      </c>
    </row>
    <row r="170" customFormat="false" ht="15" hidden="false" customHeight="false" outlineLevel="0" collapsed="false">
      <c r="I170" s="0" t="str">
        <f aca="false">IF(F170 = "", "",(_xlfn.DAYS(H170,G170)))</f>
        <v/>
      </c>
    </row>
    <row r="171" customFormat="false" ht="15" hidden="false" customHeight="false" outlineLevel="0" collapsed="false">
      <c r="I171" s="0" t="str">
        <f aca="false">IF(F171 = "", "",(_xlfn.DAYS(H171,G171)))</f>
        <v/>
      </c>
    </row>
    <row r="172" customFormat="false" ht="15" hidden="false" customHeight="false" outlineLevel="0" collapsed="false">
      <c r="I172" s="0" t="str">
        <f aca="false">IF(F172 = "", "",(_xlfn.DAYS(H172,G172)))</f>
        <v/>
      </c>
    </row>
    <row r="173" customFormat="false" ht="15" hidden="false" customHeight="false" outlineLevel="0" collapsed="false">
      <c r="I173" s="0" t="str">
        <f aca="false">IF(F173 = "", "",(_xlfn.DAYS(H173,G173)))</f>
        <v/>
      </c>
    </row>
    <row r="174" customFormat="false" ht="15" hidden="false" customHeight="false" outlineLevel="0" collapsed="false">
      <c r="I174" s="0" t="str">
        <f aca="false">IF(F174 = "", "",(_xlfn.DAYS(H174,G174)))</f>
        <v/>
      </c>
    </row>
    <row r="175" customFormat="false" ht="15" hidden="false" customHeight="false" outlineLevel="0" collapsed="false">
      <c r="I175" s="0" t="str">
        <f aca="false">IF(F175 = "", "",(_xlfn.DAYS(H175,G175)))</f>
        <v/>
      </c>
    </row>
    <row r="176" customFormat="false" ht="15" hidden="false" customHeight="false" outlineLevel="0" collapsed="false">
      <c r="I176" s="0" t="str">
        <f aca="false">IF(F176 = "", "",(_xlfn.DAYS(H176,G176)))</f>
        <v/>
      </c>
    </row>
    <row r="177" customFormat="false" ht="15" hidden="false" customHeight="false" outlineLevel="0" collapsed="false">
      <c r="I177" s="0" t="str">
        <f aca="false">IF(F177 = "", "",(_xlfn.DAYS(H177,G177)))</f>
        <v/>
      </c>
    </row>
    <row r="178" customFormat="false" ht="15" hidden="false" customHeight="false" outlineLevel="0" collapsed="false">
      <c r="I178" s="0" t="str">
        <f aca="false">IF(F178 = "", "",(_xlfn.DAYS(H178,G178)))</f>
        <v/>
      </c>
    </row>
    <row r="179" customFormat="false" ht="15" hidden="false" customHeight="false" outlineLevel="0" collapsed="false">
      <c r="I179" s="0" t="str">
        <f aca="false">IF(F179 = "", "",(_xlfn.DAYS(H179,G179)))</f>
        <v/>
      </c>
    </row>
    <row r="180" customFormat="false" ht="15" hidden="false" customHeight="false" outlineLevel="0" collapsed="false">
      <c r="I180" s="0" t="str">
        <f aca="false">IF(F180 = "", "",(_xlfn.DAYS(H180,G180)))</f>
        <v/>
      </c>
    </row>
    <row r="181" customFormat="false" ht="15" hidden="false" customHeight="false" outlineLevel="0" collapsed="false">
      <c r="I181" s="0" t="str">
        <f aca="false">IF(F181 = "", "",(_xlfn.DAYS(H181,G181)))</f>
        <v/>
      </c>
    </row>
    <row r="182" customFormat="false" ht="15" hidden="false" customHeight="false" outlineLevel="0" collapsed="false">
      <c r="I182" s="0" t="str">
        <f aca="false">IF(F182 = "", "",(_xlfn.DAYS(H182,G182)))</f>
        <v/>
      </c>
    </row>
    <row r="183" customFormat="false" ht="15" hidden="false" customHeight="false" outlineLevel="0" collapsed="false">
      <c r="I183" s="0" t="str">
        <f aca="false">IF(F183 = "", "",(_xlfn.DAYS(H183,G183)))</f>
        <v/>
      </c>
    </row>
    <row r="184" customFormat="false" ht="15" hidden="false" customHeight="false" outlineLevel="0" collapsed="false">
      <c r="I184" s="0" t="str">
        <f aca="false">IF(F184 = "", "",(_xlfn.DAYS(H184,G184)))</f>
        <v/>
      </c>
    </row>
    <row r="185" customFormat="false" ht="15" hidden="false" customHeight="false" outlineLevel="0" collapsed="false">
      <c r="I185" s="0" t="str">
        <f aca="false">IF(F185 = "", "",(_xlfn.DAYS(H185,G185)))</f>
        <v/>
      </c>
    </row>
    <row r="186" customFormat="false" ht="15" hidden="false" customHeight="false" outlineLevel="0" collapsed="false">
      <c r="I186" s="0" t="str">
        <f aca="false">IF(F186 = "", "",(_xlfn.DAYS(H186,G186)))</f>
        <v/>
      </c>
    </row>
    <row r="187" customFormat="false" ht="15" hidden="false" customHeight="false" outlineLevel="0" collapsed="false">
      <c r="I187" s="0" t="str">
        <f aca="false">IF(F187 = "", "",(_xlfn.DAYS(H187,G187)))</f>
        <v/>
      </c>
    </row>
    <row r="188" customFormat="false" ht="15" hidden="false" customHeight="false" outlineLevel="0" collapsed="false">
      <c r="I188" s="0" t="str">
        <f aca="false">IF(F188 = "", "",(_xlfn.DAYS(H188,G188)))</f>
        <v/>
      </c>
    </row>
    <row r="189" customFormat="false" ht="15" hidden="false" customHeight="false" outlineLevel="0" collapsed="false">
      <c r="I189" s="0" t="str">
        <f aca="false">IF(F189 = "", "",(_xlfn.DAYS(H189,G189)))</f>
        <v/>
      </c>
    </row>
    <row r="190" customFormat="false" ht="15" hidden="false" customHeight="false" outlineLevel="0" collapsed="false">
      <c r="I190" s="0" t="str">
        <f aca="false">IF(F190 = "", "",(_xlfn.DAYS(H190,G190)))</f>
        <v/>
      </c>
    </row>
    <row r="191" customFormat="false" ht="15" hidden="false" customHeight="false" outlineLevel="0" collapsed="false">
      <c r="I191" s="0" t="str">
        <f aca="false">IF(F191 = "", "",(_xlfn.DAYS(H191,G191)))</f>
        <v/>
      </c>
    </row>
    <row r="192" customFormat="false" ht="15" hidden="false" customHeight="false" outlineLevel="0" collapsed="false">
      <c r="I192" s="0" t="str">
        <f aca="false">IF(F192 = "", "",(_xlfn.DAYS(H192,G192)))</f>
        <v/>
      </c>
    </row>
    <row r="193" customFormat="false" ht="15" hidden="false" customHeight="false" outlineLevel="0" collapsed="false">
      <c r="I193" s="0" t="str">
        <f aca="false">IF(F193 = "", "",(_xlfn.DAYS(H193,G193)))</f>
        <v/>
      </c>
    </row>
    <row r="194" customFormat="false" ht="15" hidden="false" customHeight="false" outlineLevel="0" collapsed="false">
      <c r="I194" s="0" t="str">
        <f aca="false">IF(F194 = "", "",(_xlfn.DAYS(H194,G194)))</f>
        <v/>
      </c>
    </row>
    <row r="195" customFormat="false" ht="15" hidden="false" customHeight="false" outlineLevel="0" collapsed="false">
      <c r="I195" s="0" t="str">
        <f aca="false">IF(F195 = "", "",(_xlfn.DAYS(H195,G195)))</f>
        <v/>
      </c>
    </row>
    <row r="196" customFormat="false" ht="15" hidden="false" customHeight="false" outlineLevel="0" collapsed="false">
      <c r="I196" s="0" t="str">
        <f aca="false">IF(F196 = "", "",(_xlfn.DAYS(H196,G196)))</f>
        <v/>
      </c>
    </row>
    <row r="197" customFormat="false" ht="15" hidden="false" customHeight="false" outlineLevel="0" collapsed="false">
      <c r="I197" s="0" t="str">
        <f aca="false">IF(F197 = "", "",(_xlfn.DAYS(H197,G197)))</f>
        <v/>
      </c>
    </row>
    <row r="198" customFormat="false" ht="15" hidden="false" customHeight="false" outlineLevel="0" collapsed="false">
      <c r="I198" s="0" t="str">
        <f aca="false">IF(F198 = "", "",(_xlfn.DAYS(H198,G198)))</f>
        <v/>
      </c>
    </row>
    <row r="199" customFormat="false" ht="15" hidden="false" customHeight="false" outlineLevel="0" collapsed="false">
      <c r="I199" s="0" t="str">
        <f aca="false">IF(F199 = "", "",(_xlfn.DAYS(H199,G199)))</f>
        <v/>
      </c>
    </row>
    <row r="200" customFormat="false" ht="15" hidden="false" customHeight="false" outlineLevel="0" collapsed="false">
      <c r="I200" s="0" t="str">
        <f aca="false">IF(F200 = "", "",(_xlfn.DAYS(H200,G200)))</f>
        <v/>
      </c>
    </row>
    <row r="201" customFormat="false" ht="15" hidden="false" customHeight="false" outlineLevel="0" collapsed="false">
      <c r="I201" s="0" t="str">
        <f aca="false">IF(F201 = "", "",(_xlfn.DAYS(H201,G201)))</f>
        <v/>
      </c>
    </row>
    <row r="202" customFormat="false" ht="15" hidden="false" customHeight="false" outlineLevel="0" collapsed="false">
      <c r="I202" s="0" t="str">
        <f aca="false">IF(F202 = "", "",(_xlfn.DAYS(H202,G202)))</f>
        <v/>
      </c>
    </row>
    <row r="203" customFormat="false" ht="15" hidden="false" customHeight="false" outlineLevel="0" collapsed="false">
      <c r="I203" s="0" t="str">
        <f aca="false">IF(F203 = "", "",(_xlfn.DAYS(H203,G203)))</f>
        <v/>
      </c>
    </row>
    <row r="204" customFormat="false" ht="15" hidden="false" customHeight="false" outlineLevel="0" collapsed="false">
      <c r="I204" s="0" t="str">
        <f aca="false">IF(F204 = "", "",(_xlfn.DAYS(H204,G204)))</f>
        <v/>
      </c>
    </row>
    <row r="205" customFormat="false" ht="15" hidden="false" customHeight="false" outlineLevel="0" collapsed="false">
      <c r="I205" s="0" t="str">
        <f aca="false">IF(F205 = "", "",(_xlfn.DAYS(H205,G205)))</f>
        <v/>
      </c>
    </row>
    <row r="206" customFormat="false" ht="15" hidden="false" customHeight="false" outlineLevel="0" collapsed="false">
      <c r="I206" s="0" t="str">
        <f aca="false">IF(F206 = "", "",(_xlfn.DAYS(H206,G206)))</f>
        <v/>
      </c>
    </row>
    <row r="207" customFormat="false" ht="15" hidden="false" customHeight="false" outlineLevel="0" collapsed="false">
      <c r="I207" s="0" t="str">
        <f aca="false">IF(F207 = "", "",(_xlfn.DAYS(H207,G207)))</f>
        <v/>
      </c>
    </row>
    <row r="208" customFormat="false" ht="15" hidden="false" customHeight="false" outlineLevel="0" collapsed="false">
      <c r="I208" s="0" t="str">
        <f aca="false">IF(F208 = "", "",(_xlfn.DAYS(H208,G208)))</f>
        <v/>
      </c>
    </row>
    <row r="209" customFormat="false" ht="15" hidden="false" customHeight="false" outlineLevel="0" collapsed="false">
      <c r="I209" s="0" t="str">
        <f aca="false">IF(F209 = "", "",(_xlfn.DAYS(H209,G209)))</f>
        <v/>
      </c>
    </row>
    <row r="210" customFormat="false" ht="15" hidden="false" customHeight="false" outlineLevel="0" collapsed="false">
      <c r="I210" s="0" t="str">
        <f aca="false">IF(F210 = "", "",(_xlfn.DAYS(H210,G210)))</f>
        <v/>
      </c>
    </row>
    <row r="211" customFormat="false" ht="15" hidden="false" customHeight="false" outlineLevel="0" collapsed="false">
      <c r="I211" s="0" t="str">
        <f aca="false">IF(F211 = "", "",(_xlfn.DAYS(H211,G211)))</f>
        <v/>
      </c>
    </row>
    <row r="212" customFormat="false" ht="15" hidden="false" customHeight="false" outlineLevel="0" collapsed="false">
      <c r="I212" s="0" t="str">
        <f aca="false">IF(F212 = "", "",(_xlfn.DAYS(H212,G212)))</f>
        <v/>
      </c>
    </row>
    <row r="213" customFormat="false" ht="15" hidden="false" customHeight="false" outlineLevel="0" collapsed="false">
      <c r="I213" s="0" t="str">
        <f aca="false">IF(F213 = "", "",(_xlfn.DAYS(H213,G213)))</f>
        <v/>
      </c>
    </row>
    <row r="214" customFormat="false" ht="15" hidden="false" customHeight="false" outlineLevel="0" collapsed="false">
      <c r="I214" s="0" t="str">
        <f aca="false">IF(F214 = "", "",(_xlfn.DAYS(H214,G214)))</f>
        <v/>
      </c>
    </row>
    <row r="215" customFormat="false" ht="15" hidden="false" customHeight="false" outlineLevel="0" collapsed="false">
      <c r="I215" s="0" t="str">
        <f aca="false">IF(F215 = "", "",(_xlfn.DAYS(H215,G215)))</f>
        <v/>
      </c>
    </row>
    <row r="216" customFormat="false" ht="15" hidden="false" customHeight="false" outlineLevel="0" collapsed="false">
      <c r="I216" s="0" t="str">
        <f aca="false">IF(F216 = "", "",(_xlfn.DAYS(H216,G216)))</f>
        <v/>
      </c>
    </row>
    <row r="217" customFormat="false" ht="15" hidden="false" customHeight="false" outlineLevel="0" collapsed="false">
      <c r="I217" s="0" t="str">
        <f aca="false">IF(F217 = "", "",(_xlfn.DAYS(H217,G217)))</f>
        <v/>
      </c>
    </row>
    <row r="218" customFormat="false" ht="15" hidden="false" customHeight="false" outlineLevel="0" collapsed="false">
      <c r="I218" s="0" t="str">
        <f aca="false">IF(F218 = "", "",(_xlfn.DAYS(H218,G218)))</f>
        <v/>
      </c>
    </row>
    <row r="219" customFormat="false" ht="15" hidden="false" customHeight="false" outlineLevel="0" collapsed="false">
      <c r="I219" s="0" t="str">
        <f aca="false">IF(F219 = "", "",(_xlfn.DAYS(H219,G219)))</f>
        <v/>
      </c>
    </row>
    <row r="220" customFormat="false" ht="15" hidden="false" customHeight="false" outlineLevel="0" collapsed="false">
      <c r="I220" s="0" t="str">
        <f aca="false">IF(F220 = "", "",(_xlfn.DAYS(H220,G220)))</f>
        <v/>
      </c>
    </row>
    <row r="221" customFormat="false" ht="15" hidden="false" customHeight="false" outlineLevel="0" collapsed="false">
      <c r="I221" s="0" t="str">
        <f aca="false">IF(F221 = "", "",(_xlfn.DAYS(H221,G221)))</f>
        <v/>
      </c>
    </row>
    <row r="222" customFormat="false" ht="15" hidden="false" customHeight="false" outlineLevel="0" collapsed="false">
      <c r="I222" s="0" t="str">
        <f aca="false">IF(F222 = "", "",(_xlfn.DAYS(H222,G222)))</f>
        <v/>
      </c>
    </row>
    <row r="223" customFormat="false" ht="15" hidden="false" customHeight="false" outlineLevel="0" collapsed="false">
      <c r="I223" s="0" t="str">
        <f aca="false">IF(F223 = "", "",(_xlfn.DAYS(H223,G223)))</f>
        <v/>
      </c>
    </row>
    <row r="224" customFormat="false" ht="15" hidden="false" customHeight="false" outlineLevel="0" collapsed="false">
      <c r="I224" s="0" t="str">
        <f aca="false">IF(F224 = "", "",(_xlfn.DAYS(H224,G224)))</f>
        <v/>
      </c>
    </row>
    <row r="225" customFormat="false" ht="15" hidden="false" customHeight="false" outlineLevel="0" collapsed="false">
      <c r="I225" s="0" t="str">
        <f aca="false">IF(F225 = "", "",(_xlfn.DAYS(H225,G225)))</f>
        <v/>
      </c>
    </row>
    <row r="226" customFormat="false" ht="15" hidden="false" customHeight="false" outlineLevel="0" collapsed="false">
      <c r="I226" s="0" t="str">
        <f aca="false">IF(F226 = "", "",(_xlfn.DAYS(H226,G226)))</f>
        <v/>
      </c>
    </row>
    <row r="227" customFormat="false" ht="15" hidden="false" customHeight="false" outlineLevel="0" collapsed="false">
      <c r="I227" s="0" t="str">
        <f aca="false">IF(F227 = "", "",(_xlfn.DAYS(H227,G227)))</f>
        <v/>
      </c>
    </row>
    <row r="228" customFormat="false" ht="15" hidden="false" customHeight="false" outlineLevel="0" collapsed="false">
      <c r="I228" s="0" t="str">
        <f aca="false">IF(F228 = "", "",(_xlfn.DAYS(H228,G228)))</f>
        <v/>
      </c>
    </row>
    <row r="229" customFormat="false" ht="15" hidden="false" customHeight="false" outlineLevel="0" collapsed="false">
      <c r="I229" s="0" t="str">
        <f aca="false">IF(F229 = "", "",(_xlfn.DAYS(H229,G229)))</f>
        <v/>
      </c>
    </row>
    <row r="230" customFormat="false" ht="15" hidden="false" customHeight="false" outlineLevel="0" collapsed="false">
      <c r="I230" s="0" t="str">
        <f aca="false">IF(F230 = "", "",(_xlfn.DAYS(H230,G230)))</f>
        <v/>
      </c>
    </row>
    <row r="231" customFormat="false" ht="15" hidden="false" customHeight="false" outlineLevel="0" collapsed="false">
      <c r="I231" s="0" t="str">
        <f aca="false">IF(F231 = "", "",(_xlfn.DAYS(H231,G231)))</f>
        <v/>
      </c>
    </row>
    <row r="232" customFormat="false" ht="15" hidden="false" customHeight="false" outlineLevel="0" collapsed="false">
      <c r="I232" s="0" t="str">
        <f aca="false">IF(F232 = "", "",(_xlfn.DAYS(H232,G232)))</f>
        <v/>
      </c>
    </row>
    <row r="233" customFormat="false" ht="15" hidden="false" customHeight="false" outlineLevel="0" collapsed="false">
      <c r="I233" s="0" t="str">
        <f aca="false">IF(F233 = "", "",(_xlfn.DAYS(H233,G233)))</f>
        <v/>
      </c>
    </row>
    <row r="234" customFormat="false" ht="15" hidden="false" customHeight="false" outlineLevel="0" collapsed="false">
      <c r="I234" s="0" t="str">
        <f aca="false">IF(F234 = "", "",(_xlfn.DAYS(H234,G234)))</f>
        <v/>
      </c>
    </row>
    <row r="235" customFormat="false" ht="15" hidden="false" customHeight="false" outlineLevel="0" collapsed="false">
      <c r="I235" s="0" t="str">
        <f aca="false">IF(F235 = "", "",(_xlfn.DAYS(H235,G235)))</f>
        <v/>
      </c>
    </row>
    <row r="236" customFormat="false" ht="15" hidden="false" customHeight="false" outlineLevel="0" collapsed="false">
      <c r="I236" s="0" t="str">
        <f aca="false">IF(F236 = "", "",(_xlfn.DAYS(H236,G236)))</f>
        <v/>
      </c>
    </row>
    <row r="237" customFormat="false" ht="15" hidden="false" customHeight="false" outlineLevel="0" collapsed="false">
      <c r="I237" s="0" t="str">
        <f aca="false">IF(F237 = "", "",(_xlfn.DAYS(H237,G237)))</f>
        <v/>
      </c>
    </row>
    <row r="238" customFormat="false" ht="15" hidden="false" customHeight="false" outlineLevel="0" collapsed="false">
      <c r="I238" s="0" t="str">
        <f aca="false">IF(F238 = "", "",(_xlfn.DAYS(H238,G238)))</f>
        <v/>
      </c>
    </row>
    <row r="239" customFormat="false" ht="15" hidden="false" customHeight="false" outlineLevel="0" collapsed="false">
      <c r="I239" s="0" t="str">
        <f aca="false">IF(F239 = "", "",(_xlfn.DAYS(H239,G239)))</f>
        <v/>
      </c>
    </row>
    <row r="240" customFormat="false" ht="15" hidden="false" customHeight="false" outlineLevel="0" collapsed="false">
      <c r="I240" s="0" t="str">
        <f aca="false">IF(F240 = "", "",(_xlfn.DAYS(H240,G240)))</f>
        <v/>
      </c>
    </row>
    <row r="241" customFormat="false" ht="15" hidden="false" customHeight="false" outlineLevel="0" collapsed="false">
      <c r="I241" s="0" t="str">
        <f aca="false">IF(F241 = "", "",(_xlfn.DAYS(H241,G241)))</f>
        <v/>
      </c>
    </row>
    <row r="242" customFormat="false" ht="15" hidden="false" customHeight="false" outlineLevel="0" collapsed="false">
      <c r="I242" s="0" t="str">
        <f aca="false">IF(F242 = "", "",(_xlfn.DAYS(H242,G242)))</f>
        <v/>
      </c>
    </row>
    <row r="243" customFormat="false" ht="15" hidden="false" customHeight="false" outlineLevel="0" collapsed="false">
      <c r="I243" s="0" t="str">
        <f aca="false">IF(F243 = "", "",(_xlfn.DAYS(H243,G243)))</f>
        <v/>
      </c>
    </row>
    <row r="244" customFormat="false" ht="15" hidden="false" customHeight="false" outlineLevel="0" collapsed="false">
      <c r="I244" s="0" t="str">
        <f aca="false">IF(F244 = "", "",(_xlfn.DAYS(H244,G244)))</f>
        <v/>
      </c>
    </row>
    <row r="245" customFormat="false" ht="15" hidden="false" customHeight="false" outlineLevel="0" collapsed="false">
      <c r="I245" s="0" t="str">
        <f aca="false">IF(F245 = "", "",(_xlfn.DAYS(H245,G245)))</f>
        <v/>
      </c>
    </row>
    <row r="246" customFormat="false" ht="15" hidden="false" customHeight="false" outlineLevel="0" collapsed="false">
      <c r="I246" s="0" t="str">
        <f aca="false">IF(F246 = "", "",(_xlfn.DAYS(H246,G246)))</f>
        <v/>
      </c>
    </row>
    <row r="247" customFormat="false" ht="15" hidden="false" customHeight="false" outlineLevel="0" collapsed="false">
      <c r="I247" s="0" t="str">
        <f aca="false">IF(F247 = "", "",(_xlfn.DAYS(H247,G247)))</f>
        <v/>
      </c>
    </row>
    <row r="248" customFormat="false" ht="15" hidden="false" customHeight="false" outlineLevel="0" collapsed="false">
      <c r="I248" s="0" t="str">
        <f aca="false">IF(F248 = "", "",(_xlfn.DAYS(H248,G248)))</f>
        <v/>
      </c>
    </row>
    <row r="249" customFormat="false" ht="15" hidden="false" customHeight="false" outlineLevel="0" collapsed="false">
      <c r="I249" s="0" t="str">
        <f aca="false">IF(F249 = "", "",(_xlfn.DAYS(H249,G249)))</f>
        <v/>
      </c>
    </row>
    <row r="250" customFormat="false" ht="15" hidden="false" customHeight="false" outlineLevel="0" collapsed="false">
      <c r="I250" s="0" t="str">
        <f aca="false">IF(F250 = "", "",(_xlfn.DAYS(H250,G250)))</f>
        <v/>
      </c>
    </row>
    <row r="251" customFormat="false" ht="15" hidden="false" customHeight="false" outlineLevel="0" collapsed="false">
      <c r="I251" s="0" t="str">
        <f aca="false">IF(F251 = "", "",(_xlfn.DAYS(H251,G251)))</f>
        <v/>
      </c>
    </row>
    <row r="252" customFormat="false" ht="15" hidden="false" customHeight="false" outlineLevel="0" collapsed="false">
      <c r="I252" s="0" t="str">
        <f aca="false">IF(F252 = "", "",(_xlfn.DAYS(H252,G252)))</f>
        <v/>
      </c>
    </row>
    <row r="253" customFormat="false" ht="15" hidden="false" customHeight="false" outlineLevel="0" collapsed="false">
      <c r="I253" s="0" t="str">
        <f aca="false">IF(F253 = "", "",(_xlfn.DAYS(H253,G253)))</f>
        <v/>
      </c>
    </row>
    <row r="254" customFormat="false" ht="15" hidden="false" customHeight="false" outlineLevel="0" collapsed="false">
      <c r="I254" s="0" t="str">
        <f aca="false">IF(F254 = "", "",(_xlfn.DAYS(H254,G254)))</f>
        <v/>
      </c>
    </row>
    <row r="255" customFormat="false" ht="15" hidden="false" customHeight="false" outlineLevel="0" collapsed="false">
      <c r="I255" s="0" t="str">
        <f aca="false">IF(F255 = "", "",(_xlfn.DAYS(H255,G255)))</f>
        <v/>
      </c>
    </row>
    <row r="256" customFormat="false" ht="15" hidden="false" customHeight="false" outlineLevel="0" collapsed="false">
      <c r="I256" s="0" t="str">
        <f aca="false">IF(F256 = "", "",(_xlfn.DAYS(H256,G256)))</f>
        <v/>
      </c>
    </row>
    <row r="257" customFormat="false" ht="15" hidden="false" customHeight="false" outlineLevel="0" collapsed="false">
      <c r="I257" s="0" t="str">
        <f aca="false">IF(F257 = "", "",(_xlfn.DAYS(H257,G257)))</f>
        <v/>
      </c>
    </row>
    <row r="258" customFormat="false" ht="15" hidden="false" customHeight="false" outlineLevel="0" collapsed="false">
      <c r="I258" s="0" t="str">
        <f aca="false">IF(F258 = "", "",(_xlfn.DAYS(H258,G258)))</f>
        <v/>
      </c>
    </row>
    <row r="259" customFormat="false" ht="15" hidden="false" customHeight="false" outlineLevel="0" collapsed="false">
      <c r="I259" s="0" t="str">
        <f aca="false">IF(F259 = "", "",(_xlfn.DAYS(H259,G259)))</f>
        <v/>
      </c>
    </row>
    <row r="260" customFormat="false" ht="15" hidden="false" customHeight="false" outlineLevel="0" collapsed="false">
      <c r="I260" s="0" t="str">
        <f aca="false">IF(F260 = "", "",(_xlfn.DAYS(H260,G260)))</f>
        <v/>
      </c>
    </row>
    <row r="261" customFormat="false" ht="15" hidden="false" customHeight="false" outlineLevel="0" collapsed="false">
      <c r="I261" s="0" t="str">
        <f aca="false">IF(F261 = "", "",(_xlfn.DAYS(H261,G261)))</f>
        <v/>
      </c>
    </row>
    <row r="262" customFormat="false" ht="15" hidden="false" customHeight="false" outlineLevel="0" collapsed="false">
      <c r="I262" s="0" t="str">
        <f aca="false">IF(F262 = "", "",(_xlfn.DAYS(H262,G262)))</f>
        <v/>
      </c>
    </row>
    <row r="263" customFormat="false" ht="15" hidden="false" customHeight="false" outlineLevel="0" collapsed="false">
      <c r="I263" s="0" t="str">
        <f aca="false">IF(F263 = "", "",(_xlfn.DAYS(H263,G263)))</f>
        <v/>
      </c>
    </row>
    <row r="264" customFormat="false" ht="15" hidden="false" customHeight="false" outlineLevel="0" collapsed="false">
      <c r="I264" s="0" t="str">
        <f aca="false">IF(F264 = "", "",(_xlfn.DAYS(H264,G264)))</f>
        <v/>
      </c>
    </row>
    <row r="265" customFormat="false" ht="15" hidden="false" customHeight="false" outlineLevel="0" collapsed="false">
      <c r="I265" s="0" t="str">
        <f aca="false">IF(F265 = "", "",(_xlfn.DAYS(H265,G265)))</f>
        <v/>
      </c>
    </row>
    <row r="266" customFormat="false" ht="15" hidden="false" customHeight="false" outlineLevel="0" collapsed="false">
      <c r="I266" s="0" t="str">
        <f aca="false">IF(F266 = "", "",(_xlfn.DAYS(H266,G266)))</f>
        <v/>
      </c>
    </row>
    <row r="267" customFormat="false" ht="15" hidden="false" customHeight="false" outlineLevel="0" collapsed="false">
      <c r="I267" s="0" t="str">
        <f aca="false">IF(F267 = "", "",(_xlfn.DAYS(H267,G267)))</f>
        <v/>
      </c>
    </row>
    <row r="268" customFormat="false" ht="15" hidden="false" customHeight="false" outlineLevel="0" collapsed="false">
      <c r="I268" s="0" t="str">
        <f aca="false">IF(F268 = "", "",(_xlfn.DAYS(H268,G268)))</f>
        <v/>
      </c>
    </row>
    <row r="269" customFormat="false" ht="15" hidden="false" customHeight="false" outlineLevel="0" collapsed="false">
      <c r="I269" s="0" t="str">
        <f aca="false">IF(F269 = "", "",(_xlfn.DAYS(H269,G269)))</f>
        <v/>
      </c>
    </row>
    <row r="270" customFormat="false" ht="15" hidden="false" customHeight="false" outlineLevel="0" collapsed="false">
      <c r="I270" s="0" t="str">
        <f aca="false">IF(F270 = "", "",(_xlfn.DAYS(H270,G270)))</f>
        <v/>
      </c>
    </row>
    <row r="271" customFormat="false" ht="15" hidden="false" customHeight="false" outlineLevel="0" collapsed="false">
      <c r="I271" s="0" t="str">
        <f aca="false">IF(F271 = "", "",(_xlfn.DAYS(H271,G271)))</f>
        <v/>
      </c>
    </row>
    <row r="272" customFormat="false" ht="15" hidden="false" customHeight="false" outlineLevel="0" collapsed="false">
      <c r="I272" s="0" t="str">
        <f aca="false">IF(F272 = "", "",(_xlfn.DAYS(H272,G272)))</f>
        <v/>
      </c>
    </row>
    <row r="273" customFormat="false" ht="15" hidden="false" customHeight="false" outlineLevel="0" collapsed="false">
      <c r="I273" s="0" t="str">
        <f aca="false">IF(F273 = "", "",(_xlfn.DAYS(H273,G273)))</f>
        <v/>
      </c>
    </row>
    <row r="274" customFormat="false" ht="15" hidden="false" customHeight="false" outlineLevel="0" collapsed="false">
      <c r="I274" s="0" t="str">
        <f aca="false">IF(F274 = "", "",(_xlfn.DAYS(H274,G274)))</f>
        <v/>
      </c>
    </row>
    <row r="275" customFormat="false" ht="15" hidden="false" customHeight="false" outlineLevel="0" collapsed="false">
      <c r="I275" s="0" t="str">
        <f aca="false">IF(F275 = "", "",(_xlfn.DAYS(H275,G275)))</f>
        <v/>
      </c>
    </row>
    <row r="276" customFormat="false" ht="15" hidden="false" customHeight="false" outlineLevel="0" collapsed="false">
      <c r="I276" s="0" t="str">
        <f aca="false">IF(F276 = "", "",(_xlfn.DAYS(H276,G276)))</f>
        <v/>
      </c>
    </row>
    <row r="277" customFormat="false" ht="15" hidden="false" customHeight="false" outlineLevel="0" collapsed="false">
      <c r="I277" s="0" t="str">
        <f aca="false">IF(F277 = "", "",(_xlfn.DAYS(H277,G277)))</f>
        <v/>
      </c>
    </row>
    <row r="278" customFormat="false" ht="15" hidden="false" customHeight="false" outlineLevel="0" collapsed="false">
      <c r="I278" s="0" t="str">
        <f aca="false">IF(F278 = "", "",(_xlfn.DAYS(H278,G278)))</f>
        <v/>
      </c>
    </row>
    <row r="279" customFormat="false" ht="15" hidden="false" customHeight="false" outlineLevel="0" collapsed="false">
      <c r="I279" s="0" t="str">
        <f aca="false">IF(F279 = "", "",(_xlfn.DAYS(H279,G279)))</f>
        <v/>
      </c>
    </row>
    <row r="280" customFormat="false" ht="15" hidden="false" customHeight="false" outlineLevel="0" collapsed="false">
      <c r="I280" s="0" t="str">
        <f aca="false">IF(F280 = "", "",(_xlfn.DAYS(H280,G280)))</f>
        <v/>
      </c>
    </row>
    <row r="281" customFormat="false" ht="15" hidden="false" customHeight="false" outlineLevel="0" collapsed="false">
      <c r="I281" s="0" t="str">
        <f aca="false">IF(F281 = "", "",(_xlfn.DAYS(H281,G281)))</f>
        <v/>
      </c>
    </row>
    <row r="282" customFormat="false" ht="15" hidden="false" customHeight="false" outlineLevel="0" collapsed="false">
      <c r="I282" s="0" t="str">
        <f aca="false">IF(F282 = "", "",(_xlfn.DAYS(H282,G282)))</f>
        <v/>
      </c>
    </row>
    <row r="283" customFormat="false" ht="15" hidden="false" customHeight="false" outlineLevel="0" collapsed="false">
      <c r="I283" s="0" t="str">
        <f aca="false">IF(F283 = "", "",(_xlfn.DAYS(H283,G283)))</f>
        <v/>
      </c>
    </row>
    <row r="284" customFormat="false" ht="15" hidden="false" customHeight="false" outlineLevel="0" collapsed="false">
      <c r="I284" s="0" t="str">
        <f aca="false">IF(F284 = "", "",(_xlfn.DAYS(H284,G284)))</f>
        <v/>
      </c>
    </row>
    <row r="285" customFormat="false" ht="15" hidden="false" customHeight="false" outlineLevel="0" collapsed="false">
      <c r="I285" s="0" t="str">
        <f aca="false">IF(F285 = "", "",(_xlfn.DAYS(H285,G285)))</f>
        <v/>
      </c>
    </row>
    <row r="286" customFormat="false" ht="15" hidden="false" customHeight="false" outlineLevel="0" collapsed="false">
      <c r="I286" s="0" t="str">
        <f aca="false">IF(F286 = "", "",(_xlfn.DAYS(H286,G286)))</f>
        <v/>
      </c>
    </row>
    <row r="287" customFormat="false" ht="15" hidden="false" customHeight="false" outlineLevel="0" collapsed="false">
      <c r="I287" s="0" t="str">
        <f aca="false">IF(F287 = "", "",(_xlfn.DAYS(H287,G287)))</f>
        <v/>
      </c>
    </row>
    <row r="288" customFormat="false" ht="15" hidden="false" customHeight="false" outlineLevel="0" collapsed="false">
      <c r="I288" s="0" t="str">
        <f aca="false">IF(F288 = "", "",(_xlfn.DAYS(H288,G288)))</f>
        <v/>
      </c>
    </row>
    <row r="289" customFormat="false" ht="15" hidden="false" customHeight="false" outlineLevel="0" collapsed="false">
      <c r="I289" s="0" t="str">
        <f aca="false">IF(F289 = "", "",(_xlfn.DAYS(H289,G289)))</f>
        <v/>
      </c>
    </row>
    <row r="290" customFormat="false" ht="15" hidden="false" customHeight="false" outlineLevel="0" collapsed="false">
      <c r="I290" s="0" t="str">
        <f aca="false">IF(F290 = "", "",(_xlfn.DAYS(H290,G290)))</f>
        <v/>
      </c>
    </row>
    <row r="291" customFormat="false" ht="15" hidden="false" customHeight="false" outlineLevel="0" collapsed="false">
      <c r="I291" s="0" t="str">
        <f aca="false">IF(F291 = "", "",(_xlfn.DAYS(H291,G291)))</f>
        <v/>
      </c>
    </row>
    <row r="292" customFormat="false" ht="15" hidden="false" customHeight="false" outlineLevel="0" collapsed="false">
      <c r="I292" s="0" t="str">
        <f aca="false">IF(F292 = "", "",(_xlfn.DAYS(H292,G292)))</f>
        <v/>
      </c>
    </row>
    <row r="293" customFormat="false" ht="15" hidden="false" customHeight="false" outlineLevel="0" collapsed="false">
      <c r="I293" s="0" t="str">
        <f aca="false">IF(F293 = "", "",(_xlfn.DAYS(H293,G293)))</f>
        <v/>
      </c>
    </row>
    <row r="294" customFormat="false" ht="15" hidden="false" customHeight="false" outlineLevel="0" collapsed="false">
      <c r="I294" s="0" t="str">
        <f aca="false">IF(F294 = "", "",(_xlfn.DAYS(H294,G294)))</f>
        <v/>
      </c>
    </row>
    <row r="295" customFormat="false" ht="15" hidden="false" customHeight="false" outlineLevel="0" collapsed="false">
      <c r="I295" s="0" t="str">
        <f aca="false">IF(F295 = "", "",(_xlfn.DAYS(H295,G295)))</f>
        <v/>
      </c>
    </row>
    <row r="296" customFormat="false" ht="15" hidden="false" customHeight="false" outlineLevel="0" collapsed="false">
      <c r="I296" s="0" t="str">
        <f aca="false">IF(F296 = "", "",(_xlfn.DAYS(H296,G296)))</f>
        <v/>
      </c>
    </row>
    <row r="297" customFormat="false" ht="15" hidden="false" customHeight="false" outlineLevel="0" collapsed="false">
      <c r="I297" s="0" t="str">
        <f aca="false">IF(F297 = "", "",(_xlfn.DAYS(H297,G297)))</f>
        <v/>
      </c>
    </row>
    <row r="298" customFormat="false" ht="15" hidden="false" customHeight="false" outlineLevel="0" collapsed="false">
      <c r="I298" s="0" t="str">
        <f aca="false">IF(F298 = "", "",(_xlfn.DAYS(H298,G298)))</f>
        <v/>
      </c>
    </row>
    <row r="299" customFormat="false" ht="15" hidden="false" customHeight="false" outlineLevel="0" collapsed="false">
      <c r="I299" s="0" t="str">
        <f aca="false">IF(F299 = "", "",(_xlfn.DAYS(H299,G299)))</f>
        <v/>
      </c>
    </row>
    <row r="300" customFormat="false" ht="15" hidden="false" customHeight="false" outlineLevel="0" collapsed="false">
      <c r="I300" s="0" t="str">
        <f aca="false">IF(F300 = "", "",(_xlfn.DAYS(H300,G300)))</f>
        <v/>
      </c>
    </row>
    <row r="301" customFormat="false" ht="15" hidden="false" customHeight="false" outlineLevel="0" collapsed="false">
      <c r="I301" s="0" t="str">
        <f aca="false">IF(F301 = "", "",(_xlfn.DAYS(H301,G301)))</f>
        <v/>
      </c>
    </row>
    <row r="302" customFormat="false" ht="15" hidden="false" customHeight="false" outlineLevel="0" collapsed="false">
      <c r="I302" s="0" t="str">
        <f aca="false">IF(F302 = "", "",(_xlfn.DAYS(H302,G302)))</f>
        <v/>
      </c>
    </row>
    <row r="303" customFormat="false" ht="15" hidden="false" customHeight="false" outlineLevel="0" collapsed="false">
      <c r="I303" s="0" t="str">
        <f aca="false">IF(F303 = "", "",(_xlfn.DAYS(H303,G303)))</f>
        <v/>
      </c>
    </row>
    <row r="304" customFormat="false" ht="15" hidden="false" customHeight="false" outlineLevel="0" collapsed="false">
      <c r="I304" s="0" t="str">
        <f aca="false">IF(F304 = "", "",(_xlfn.DAYS(H304,G304)))</f>
        <v/>
      </c>
    </row>
    <row r="305" customFormat="false" ht="15" hidden="false" customHeight="false" outlineLevel="0" collapsed="false">
      <c r="I305" s="0" t="str">
        <f aca="false">IF(F305 = "", "",(_xlfn.DAYS(H305,G305)))</f>
        <v/>
      </c>
    </row>
    <row r="306" customFormat="false" ht="15" hidden="false" customHeight="false" outlineLevel="0" collapsed="false">
      <c r="I306" s="0" t="str">
        <f aca="false">IF(F306 = "", "",(_xlfn.DAYS(H306,G306)))</f>
        <v/>
      </c>
    </row>
    <row r="307" customFormat="false" ht="15" hidden="false" customHeight="false" outlineLevel="0" collapsed="false">
      <c r="I307" s="0" t="str">
        <f aca="false">IF(F307 = "", "",(_xlfn.DAYS(H307,G307)))</f>
        <v/>
      </c>
    </row>
    <row r="308" customFormat="false" ht="15" hidden="false" customHeight="false" outlineLevel="0" collapsed="false">
      <c r="I308" s="0" t="str">
        <f aca="false">IF(F308 = "", "",(_xlfn.DAYS(H308,G308)))</f>
        <v/>
      </c>
    </row>
    <row r="309" customFormat="false" ht="15" hidden="false" customHeight="false" outlineLevel="0" collapsed="false">
      <c r="I309" s="0" t="str">
        <f aca="false">IF(F309 = "", "",(_xlfn.DAYS(H309,G309)))</f>
        <v/>
      </c>
    </row>
    <row r="310" customFormat="false" ht="15" hidden="false" customHeight="false" outlineLevel="0" collapsed="false">
      <c r="I310" s="0" t="str">
        <f aca="false">IF(F310 = "", "",(_xlfn.DAYS(H310,G310)))</f>
        <v/>
      </c>
    </row>
    <row r="311" customFormat="false" ht="15" hidden="false" customHeight="false" outlineLevel="0" collapsed="false">
      <c r="I311" s="0" t="str">
        <f aca="false">IF(F311 = "", "",(_xlfn.DAYS(H311,G311)))</f>
        <v/>
      </c>
    </row>
    <row r="312" customFormat="false" ht="15" hidden="false" customHeight="false" outlineLevel="0" collapsed="false">
      <c r="I312" s="0" t="str">
        <f aca="false">IF(F312 = "", "",(_xlfn.DAYS(H312,G312)))</f>
        <v/>
      </c>
    </row>
    <row r="313" customFormat="false" ht="15" hidden="false" customHeight="false" outlineLevel="0" collapsed="false">
      <c r="I313" s="0" t="str">
        <f aca="false">IF(F313 = "", "",(_xlfn.DAYS(H313,G313)))</f>
        <v/>
      </c>
    </row>
    <row r="314" customFormat="false" ht="15" hidden="false" customHeight="false" outlineLevel="0" collapsed="false">
      <c r="I314" s="0" t="str">
        <f aca="false">IF(F314 = "", "",(_xlfn.DAYS(H314,G314)))</f>
        <v/>
      </c>
    </row>
    <row r="315" customFormat="false" ht="15" hidden="false" customHeight="false" outlineLevel="0" collapsed="false">
      <c r="I315" s="0" t="str">
        <f aca="false">IF(F315 = "", "",(_xlfn.DAYS(H315,G315)))</f>
        <v/>
      </c>
    </row>
    <row r="316" customFormat="false" ht="15" hidden="false" customHeight="false" outlineLevel="0" collapsed="false">
      <c r="I316" s="0" t="str">
        <f aca="false">IF(F316 = "", "",(_xlfn.DAYS(H316,G316)))</f>
        <v/>
      </c>
    </row>
    <row r="317" customFormat="false" ht="15" hidden="false" customHeight="false" outlineLevel="0" collapsed="false">
      <c r="I317" s="0" t="str">
        <f aca="false">IF(F317 = "", "",(_xlfn.DAYS(H317,G317)))</f>
        <v/>
      </c>
    </row>
    <row r="318" customFormat="false" ht="15" hidden="false" customHeight="false" outlineLevel="0" collapsed="false">
      <c r="I318" s="0" t="str">
        <f aca="false">IF(F318 = "", "",(_xlfn.DAYS(H318,G318)))</f>
        <v/>
      </c>
    </row>
    <row r="319" customFormat="false" ht="15" hidden="false" customHeight="false" outlineLevel="0" collapsed="false">
      <c r="I319" s="0" t="str">
        <f aca="false">IF(F319 = "", "",(_xlfn.DAYS(H319,G319)))</f>
        <v/>
      </c>
    </row>
    <row r="320" customFormat="false" ht="15" hidden="false" customHeight="false" outlineLevel="0" collapsed="false">
      <c r="I320" s="0" t="str">
        <f aca="false">IF(F320 = "", "",(_xlfn.DAYS(H320,G320)))</f>
        <v/>
      </c>
    </row>
    <row r="321" customFormat="false" ht="15" hidden="false" customHeight="false" outlineLevel="0" collapsed="false">
      <c r="I321" s="0" t="str">
        <f aca="false">IF(F321 = "", "",(_xlfn.DAYS(H321,G321)))</f>
        <v/>
      </c>
    </row>
    <row r="322" customFormat="false" ht="15" hidden="false" customHeight="false" outlineLevel="0" collapsed="false">
      <c r="I322" s="0" t="str">
        <f aca="false">IF(F322 = "", "",(_xlfn.DAYS(H322,G322)))</f>
        <v/>
      </c>
    </row>
    <row r="323" customFormat="false" ht="15" hidden="false" customHeight="false" outlineLevel="0" collapsed="false">
      <c r="I323" s="0" t="str">
        <f aca="false">IF(F323 = "", "",(_xlfn.DAYS(H323,G323)))</f>
        <v/>
      </c>
    </row>
    <row r="324" customFormat="false" ht="15" hidden="false" customHeight="false" outlineLevel="0" collapsed="false">
      <c r="I324" s="0" t="str">
        <f aca="false">IF(F324 = "", "",(_xlfn.DAYS(H324,G324)))</f>
        <v/>
      </c>
    </row>
    <row r="325" customFormat="false" ht="15" hidden="false" customHeight="false" outlineLevel="0" collapsed="false">
      <c r="I325" s="0" t="str">
        <f aca="false">IF(F325 = "", "",(_xlfn.DAYS(H325,G325)))</f>
        <v/>
      </c>
    </row>
    <row r="326" customFormat="false" ht="15" hidden="false" customHeight="false" outlineLevel="0" collapsed="false">
      <c r="I326" s="0" t="str">
        <f aca="false">IF(F326 = "", "",(_xlfn.DAYS(H326,G326)))</f>
        <v/>
      </c>
    </row>
    <row r="327" customFormat="false" ht="15" hidden="false" customHeight="false" outlineLevel="0" collapsed="false">
      <c r="I327" s="0" t="str">
        <f aca="false">IF(F327 = "", "",(_xlfn.DAYS(H327,G327)))</f>
        <v/>
      </c>
    </row>
    <row r="328" customFormat="false" ht="15" hidden="false" customHeight="false" outlineLevel="0" collapsed="false">
      <c r="I328" s="0" t="str">
        <f aca="false">IF(F328 = "", "",(_xlfn.DAYS(H328,G328)))</f>
        <v/>
      </c>
    </row>
    <row r="329" customFormat="false" ht="15" hidden="false" customHeight="false" outlineLevel="0" collapsed="false">
      <c r="I329" s="0" t="str">
        <f aca="false">IF(F329 = "", "",(_xlfn.DAYS(H329,G329)))</f>
        <v/>
      </c>
    </row>
    <row r="330" customFormat="false" ht="15" hidden="false" customHeight="false" outlineLevel="0" collapsed="false">
      <c r="I330" s="0" t="str">
        <f aca="false">IF(F330 = "", "",(_xlfn.DAYS(H330,G330)))</f>
        <v/>
      </c>
    </row>
    <row r="331" customFormat="false" ht="15" hidden="false" customHeight="false" outlineLevel="0" collapsed="false">
      <c r="I331" s="0" t="str">
        <f aca="false">IF(F331 = "", "",(_xlfn.DAYS(H331,G331)))</f>
        <v/>
      </c>
    </row>
    <row r="332" customFormat="false" ht="15" hidden="false" customHeight="false" outlineLevel="0" collapsed="false">
      <c r="I332" s="0" t="str">
        <f aca="false">IF(F332 = "", "",(_xlfn.DAYS(H332,G332)))</f>
        <v/>
      </c>
    </row>
    <row r="333" customFormat="false" ht="15" hidden="false" customHeight="false" outlineLevel="0" collapsed="false">
      <c r="I333" s="0" t="str">
        <f aca="false">IF(F333 = "", "",(_xlfn.DAYS(H333,G333)))</f>
        <v/>
      </c>
    </row>
    <row r="334" customFormat="false" ht="15" hidden="false" customHeight="false" outlineLevel="0" collapsed="false">
      <c r="I334" s="0" t="str">
        <f aca="false">IF(F334 = "", "",(_xlfn.DAYS(H334,G334)))</f>
        <v/>
      </c>
    </row>
    <row r="335" customFormat="false" ht="15" hidden="false" customHeight="false" outlineLevel="0" collapsed="false">
      <c r="I335" s="0" t="str">
        <f aca="false">IF(F335 = "", "",(_xlfn.DAYS(H335,G335)))</f>
        <v/>
      </c>
    </row>
    <row r="336" customFormat="false" ht="15" hidden="false" customHeight="false" outlineLevel="0" collapsed="false">
      <c r="I336" s="0" t="str">
        <f aca="false">IF(F336 = "", "",(_xlfn.DAYS(H336,G336)))</f>
        <v/>
      </c>
    </row>
    <row r="337" customFormat="false" ht="15" hidden="false" customHeight="false" outlineLevel="0" collapsed="false">
      <c r="I337" s="0" t="str">
        <f aca="false">IF(F337 = "", "",(_xlfn.DAYS(H337,G337)))</f>
        <v/>
      </c>
    </row>
    <row r="338" customFormat="false" ht="15" hidden="false" customHeight="false" outlineLevel="0" collapsed="false">
      <c r="I338" s="0" t="str">
        <f aca="false">IF(F338 = "", "",(_xlfn.DAYS(H338,G338)))</f>
        <v/>
      </c>
    </row>
    <row r="339" customFormat="false" ht="15" hidden="false" customHeight="false" outlineLevel="0" collapsed="false">
      <c r="I339" s="0" t="str">
        <f aca="false">IF(F339 = "", "",(_xlfn.DAYS(H339,G339)))</f>
        <v/>
      </c>
    </row>
    <row r="340" customFormat="false" ht="15" hidden="false" customHeight="false" outlineLevel="0" collapsed="false">
      <c r="I340" s="0" t="str">
        <f aca="false">IF(F340 = "", "",(_xlfn.DAYS(H340,G340)))</f>
        <v/>
      </c>
    </row>
    <row r="341" customFormat="false" ht="15" hidden="false" customHeight="false" outlineLevel="0" collapsed="false">
      <c r="I341" s="0" t="str">
        <f aca="false">IF(F341 = "", "",(_xlfn.DAYS(H341,G341)))</f>
        <v/>
      </c>
    </row>
    <row r="342" customFormat="false" ht="15" hidden="false" customHeight="false" outlineLevel="0" collapsed="false">
      <c r="I342" s="0" t="str">
        <f aca="false">IF(F342 = "", "",(_xlfn.DAYS(H342,G342)))</f>
        <v/>
      </c>
    </row>
    <row r="343" customFormat="false" ht="15" hidden="false" customHeight="false" outlineLevel="0" collapsed="false">
      <c r="I343" s="0" t="str">
        <f aca="false">IF(F343 = "", "",(_xlfn.DAYS(H343,G343)))</f>
        <v/>
      </c>
    </row>
    <row r="344" customFormat="false" ht="15" hidden="false" customHeight="false" outlineLevel="0" collapsed="false">
      <c r="I344" s="0" t="str">
        <f aca="false">IF(F344 = "", "",(_xlfn.DAYS(H344,G344)))</f>
        <v/>
      </c>
    </row>
    <row r="345" customFormat="false" ht="15" hidden="false" customHeight="false" outlineLevel="0" collapsed="false">
      <c r="I345" s="0" t="str">
        <f aca="false">IF(F345 = "", "",(_xlfn.DAYS(H345,G345)))</f>
        <v/>
      </c>
    </row>
    <row r="346" customFormat="false" ht="15" hidden="false" customHeight="false" outlineLevel="0" collapsed="false">
      <c r="I346" s="0" t="str">
        <f aca="false">IF(F346 = "", "",(_xlfn.DAYS(H346,G346)))</f>
        <v/>
      </c>
    </row>
    <row r="347" customFormat="false" ht="15" hidden="false" customHeight="false" outlineLevel="0" collapsed="false">
      <c r="I347" s="0" t="str">
        <f aca="false">IF(F347 = "", "",(_xlfn.DAYS(H347,G347)))</f>
        <v/>
      </c>
    </row>
    <row r="348" customFormat="false" ht="15" hidden="false" customHeight="false" outlineLevel="0" collapsed="false">
      <c r="I348" s="0" t="str">
        <f aca="false">IF(F348 = "", "",(_xlfn.DAYS(H348,G348)))</f>
        <v/>
      </c>
    </row>
    <row r="349" customFormat="false" ht="15" hidden="false" customHeight="false" outlineLevel="0" collapsed="false">
      <c r="I349" s="0" t="str">
        <f aca="false">IF(F349 = "", "",(_xlfn.DAYS(H349,G349)))</f>
        <v/>
      </c>
    </row>
    <row r="350" customFormat="false" ht="15" hidden="false" customHeight="false" outlineLevel="0" collapsed="false">
      <c r="I350" s="0" t="str">
        <f aca="false">IF(F350 = "", "",(_xlfn.DAYS(H350,G350)))</f>
        <v/>
      </c>
    </row>
    <row r="351" customFormat="false" ht="15" hidden="false" customHeight="false" outlineLevel="0" collapsed="false">
      <c r="I351" s="0" t="str">
        <f aca="false">IF(F351 = "", "",(_xlfn.DAYS(H351,G351)))</f>
        <v/>
      </c>
    </row>
    <row r="352" customFormat="false" ht="15" hidden="false" customHeight="false" outlineLevel="0" collapsed="false">
      <c r="I352" s="0" t="str">
        <f aca="false">IF(F352 = "", "",(_xlfn.DAYS(H352,G352)))</f>
        <v/>
      </c>
    </row>
    <row r="353" customFormat="false" ht="15" hidden="false" customHeight="false" outlineLevel="0" collapsed="false">
      <c r="I353" s="0" t="str">
        <f aca="false">IF(F353 = "", "",(_xlfn.DAYS(H353,G353)))</f>
        <v/>
      </c>
    </row>
    <row r="354" customFormat="false" ht="15" hidden="false" customHeight="false" outlineLevel="0" collapsed="false">
      <c r="I354" s="0" t="str">
        <f aca="false">IF(F354 = "", "",(_xlfn.DAYS(H354,G354)))</f>
        <v/>
      </c>
    </row>
    <row r="355" customFormat="false" ht="15" hidden="false" customHeight="false" outlineLevel="0" collapsed="false">
      <c r="I355" s="0" t="str">
        <f aca="false">IF(F355 = "", "",(_xlfn.DAYS(H355,G355)))</f>
        <v/>
      </c>
    </row>
    <row r="356" customFormat="false" ht="15" hidden="false" customHeight="false" outlineLevel="0" collapsed="false">
      <c r="I356" s="0" t="str">
        <f aca="false">IF(F356 = "", "",(_xlfn.DAYS(H356,G356)))</f>
        <v/>
      </c>
    </row>
    <row r="357" customFormat="false" ht="15" hidden="false" customHeight="false" outlineLevel="0" collapsed="false">
      <c r="I357" s="0" t="str">
        <f aca="false">IF(F357 = "", "",(_xlfn.DAYS(H357,G357)))</f>
        <v/>
      </c>
    </row>
    <row r="358" customFormat="false" ht="15" hidden="false" customHeight="false" outlineLevel="0" collapsed="false">
      <c r="I358" s="0" t="str">
        <f aca="false">IF(F358 = "", "",(_xlfn.DAYS(H358,G358)))</f>
        <v/>
      </c>
    </row>
    <row r="359" customFormat="false" ht="15" hidden="false" customHeight="false" outlineLevel="0" collapsed="false">
      <c r="I359" s="0" t="str">
        <f aca="false">IF(F359 = "", "",(_xlfn.DAYS(H359,G359)))</f>
        <v/>
      </c>
    </row>
    <row r="360" customFormat="false" ht="15" hidden="false" customHeight="false" outlineLevel="0" collapsed="false">
      <c r="I360" s="0" t="str">
        <f aca="false">IF(F360 = "", "",(_xlfn.DAYS(H360,G360)))</f>
        <v/>
      </c>
    </row>
    <row r="361" customFormat="false" ht="15" hidden="false" customHeight="false" outlineLevel="0" collapsed="false">
      <c r="I361" s="0" t="str">
        <f aca="false">IF(F361 = "", "",(_xlfn.DAYS(H361,G361)))</f>
        <v/>
      </c>
    </row>
    <row r="362" customFormat="false" ht="15" hidden="false" customHeight="false" outlineLevel="0" collapsed="false">
      <c r="I362" s="0" t="str">
        <f aca="false">IF(F362 = "", "",(_xlfn.DAYS(H362,G362)))</f>
        <v/>
      </c>
    </row>
    <row r="363" customFormat="false" ht="15" hidden="false" customHeight="false" outlineLevel="0" collapsed="false">
      <c r="I363" s="0" t="str">
        <f aca="false">IF(F363 = "", "",(_xlfn.DAYS(H363,G363)))</f>
        <v/>
      </c>
    </row>
    <row r="364" customFormat="false" ht="15" hidden="false" customHeight="false" outlineLevel="0" collapsed="false">
      <c r="I364" s="0" t="str">
        <f aca="false">IF(F364 = "", "",(_xlfn.DAYS(H364,G364)))</f>
        <v/>
      </c>
    </row>
    <row r="365" customFormat="false" ht="15" hidden="false" customHeight="false" outlineLevel="0" collapsed="false">
      <c r="I365" s="0" t="str">
        <f aca="false">IF(F365 = "", "",(_xlfn.DAYS(H365,G365)))</f>
        <v/>
      </c>
    </row>
    <row r="366" customFormat="false" ht="15" hidden="false" customHeight="false" outlineLevel="0" collapsed="false">
      <c r="I366" s="0" t="str">
        <f aca="false">IF(F366 = "", "",(_xlfn.DAYS(H366,G366)))</f>
        <v/>
      </c>
    </row>
    <row r="367" customFormat="false" ht="15" hidden="false" customHeight="false" outlineLevel="0" collapsed="false">
      <c r="I367" s="0" t="str">
        <f aca="false">IF(F367 = "", "",(_xlfn.DAYS(H367,G367)))</f>
        <v/>
      </c>
    </row>
    <row r="368" customFormat="false" ht="15" hidden="false" customHeight="false" outlineLevel="0" collapsed="false">
      <c r="I368" s="0" t="str">
        <f aca="false">IF(F368 = "", "",(_xlfn.DAYS(H368,G368)))</f>
        <v/>
      </c>
    </row>
    <row r="369" customFormat="false" ht="15" hidden="false" customHeight="false" outlineLevel="0" collapsed="false">
      <c r="I369" s="0" t="str">
        <f aca="false">IF(F369 = "", "",(_xlfn.DAYS(H369,G369)))</f>
        <v/>
      </c>
    </row>
    <row r="370" customFormat="false" ht="15" hidden="false" customHeight="false" outlineLevel="0" collapsed="false">
      <c r="I370" s="0" t="str">
        <f aca="false">IF(F370 = "", "",(_xlfn.DAYS(H370,G370)))</f>
        <v/>
      </c>
    </row>
    <row r="371" customFormat="false" ht="15" hidden="false" customHeight="false" outlineLevel="0" collapsed="false">
      <c r="I371" s="0" t="str">
        <f aca="false">IF(F371 = "", "",(_xlfn.DAYS(H371,G371)))</f>
        <v/>
      </c>
    </row>
    <row r="372" customFormat="false" ht="15" hidden="false" customHeight="false" outlineLevel="0" collapsed="false">
      <c r="I372" s="0" t="str">
        <f aca="false">IF(F372 = "", "",(_xlfn.DAYS(H372,G372)))</f>
        <v/>
      </c>
    </row>
    <row r="373" customFormat="false" ht="15" hidden="false" customHeight="false" outlineLevel="0" collapsed="false">
      <c r="I373" s="0" t="str">
        <f aca="false">IF(F373 = "", "",(_xlfn.DAYS(H373,G373)))</f>
        <v/>
      </c>
    </row>
    <row r="374" customFormat="false" ht="15" hidden="false" customHeight="false" outlineLevel="0" collapsed="false">
      <c r="I374" s="0" t="str">
        <f aca="false">IF(F374 = "", "",(_xlfn.DAYS(H374,G374)))</f>
        <v/>
      </c>
    </row>
    <row r="375" customFormat="false" ht="15" hidden="false" customHeight="false" outlineLevel="0" collapsed="false">
      <c r="I375" s="0" t="str">
        <f aca="false">IF(F375 = "", "",(_xlfn.DAYS(H375,G375)))</f>
        <v/>
      </c>
    </row>
    <row r="376" customFormat="false" ht="15" hidden="false" customHeight="false" outlineLevel="0" collapsed="false">
      <c r="I376" s="0" t="str">
        <f aca="false">IF(F376 = "", "",(_xlfn.DAYS(H376,G376)))</f>
        <v/>
      </c>
    </row>
    <row r="377" customFormat="false" ht="15" hidden="false" customHeight="false" outlineLevel="0" collapsed="false">
      <c r="I377" s="0" t="str">
        <f aca="false">IF(F377 = "", "",(_xlfn.DAYS(H377,G377)))</f>
        <v/>
      </c>
    </row>
    <row r="378" customFormat="false" ht="15" hidden="false" customHeight="false" outlineLevel="0" collapsed="false">
      <c r="I378" s="0" t="str">
        <f aca="false">IF(F378 = "", "",(_xlfn.DAYS(H378,G378)))</f>
        <v/>
      </c>
    </row>
    <row r="379" customFormat="false" ht="15" hidden="false" customHeight="false" outlineLevel="0" collapsed="false">
      <c r="I379" s="0" t="str">
        <f aca="false">IF(F379 = "", "",(_xlfn.DAYS(H379,G379)))</f>
        <v/>
      </c>
    </row>
    <row r="380" customFormat="false" ht="15" hidden="false" customHeight="false" outlineLevel="0" collapsed="false">
      <c r="I380" s="0" t="str">
        <f aca="false">IF(F380 = "", "",(_xlfn.DAYS(H380,G380)))</f>
        <v/>
      </c>
    </row>
    <row r="381" customFormat="false" ht="15" hidden="false" customHeight="false" outlineLevel="0" collapsed="false">
      <c r="I381" s="0" t="str">
        <f aca="false">IF(F381 = "", "",(_xlfn.DAYS(H381,G381)))</f>
        <v/>
      </c>
    </row>
    <row r="382" customFormat="false" ht="15" hidden="false" customHeight="false" outlineLevel="0" collapsed="false">
      <c r="I382" s="0" t="str">
        <f aca="false">IF(F382 = "", "",(_xlfn.DAYS(H382,G382)))</f>
        <v/>
      </c>
    </row>
    <row r="383" customFormat="false" ht="15" hidden="false" customHeight="false" outlineLevel="0" collapsed="false">
      <c r="I383" s="0" t="str">
        <f aca="false">IF(F383 = "", "",(_xlfn.DAYS(H383,G383)))</f>
        <v/>
      </c>
    </row>
    <row r="384" customFormat="false" ht="15" hidden="false" customHeight="false" outlineLevel="0" collapsed="false">
      <c r="I384" s="0" t="str">
        <f aca="false">IF(F384 = "", "",(_xlfn.DAYS(H384,G384)))</f>
        <v/>
      </c>
    </row>
    <row r="385" customFormat="false" ht="15" hidden="false" customHeight="false" outlineLevel="0" collapsed="false">
      <c r="I385" s="0" t="str">
        <f aca="false">IF(F385 = "", "",(_xlfn.DAYS(H385,G385)))</f>
        <v/>
      </c>
    </row>
    <row r="386" customFormat="false" ht="15" hidden="false" customHeight="false" outlineLevel="0" collapsed="false">
      <c r="I386" s="0" t="str">
        <f aca="false">IF(F386 = "", "",(_xlfn.DAYS(H386,G386)))</f>
        <v/>
      </c>
    </row>
    <row r="387" customFormat="false" ht="15" hidden="false" customHeight="false" outlineLevel="0" collapsed="false">
      <c r="I387" s="0" t="str">
        <f aca="false">IF(F387 = "", "",(_xlfn.DAYS(H387,G387)))</f>
        <v/>
      </c>
    </row>
    <row r="388" customFormat="false" ht="15" hidden="false" customHeight="false" outlineLevel="0" collapsed="false">
      <c r="I388" s="0" t="str">
        <f aca="false">IF(F388 = "", "",(_xlfn.DAYS(H388,G388)))</f>
        <v/>
      </c>
    </row>
    <row r="389" customFormat="false" ht="15" hidden="false" customHeight="false" outlineLevel="0" collapsed="false">
      <c r="I389" s="0" t="str">
        <f aca="false">IF(F389 = "", "",(_xlfn.DAYS(H389,G389)))</f>
        <v/>
      </c>
    </row>
    <row r="390" customFormat="false" ht="15" hidden="false" customHeight="false" outlineLevel="0" collapsed="false">
      <c r="I390" s="0" t="str">
        <f aca="false">IF(F390 = "", "",(_xlfn.DAYS(H390,G390)))</f>
        <v/>
      </c>
    </row>
    <row r="391" customFormat="false" ht="15" hidden="false" customHeight="false" outlineLevel="0" collapsed="false">
      <c r="I391" s="0" t="str">
        <f aca="false">IF(F391 = "", "",(_xlfn.DAYS(H391,G391)))</f>
        <v/>
      </c>
    </row>
    <row r="392" customFormat="false" ht="15" hidden="false" customHeight="false" outlineLevel="0" collapsed="false">
      <c r="I392" s="0" t="str">
        <f aca="false">IF(F392 = "", "",(_xlfn.DAYS(H392,G392)))</f>
        <v/>
      </c>
    </row>
    <row r="393" customFormat="false" ht="15" hidden="false" customHeight="false" outlineLevel="0" collapsed="false">
      <c r="I393" s="0" t="str">
        <f aca="false">IF(F393 = "", "",(_xlfn.DAYS(H393,G393)))</f>
        <v/>
      </c>
    </row>
    <row r="394" customFormat="false" ht="15" hidden="false" customHeight="false" outlineLevel="0" collapsed="false">
      <c r="I394" s="0" t="str">
        <f aca="false">IF(F394 = "", "",(_xlfn.DAYS(H394,G394)))</f>
        <v/>
      </c>
    </row>
    <row r="395" customFormat="false" ht="15" hidden="false" customHeight="false" outlineLevel="0" collapsed="false">
      <c r="I395" s="0" t="str">
        <f aca="false">IF(F395 = "", "",(_xlfn.DAYS(H395,G395)))</f>
        <v/>
      </c>
    </row>
    <row r="396" customFormat="false" ht="15" hidden="false" customHeight="false" outlineLevel="0" collapsed="false">
      <c r="I396" s="0" t="str">
        <f aca="false">IF(F396 = "", "",(_xlfn.DAYS(H396,G396)))</f>
        <v/>
      </c>
    </row>
    <row r="397" customFormat="false" ht="15" hidden="false" customHeight="false" outlineLevel="0" collapsed="false">
      <c r="I397" s="0" t="str">
        <f aca="false">IF(F397 = "", "",(_xlfn.DAYS(H397,G397)))</f>
        <v/>
      </c>
    </row>
    <row r="398" customFormat="false" ht="15" hidden="false" customHeight="false" outlineLevel="0" collapsed="false">
      <c r="I398" s="0" t="str">
        <f aca="false">IF(F398 = "", "",(_xlfn.DAYS(H398,G398)))</f>
        <v/>
      </c>
    </row>
    <row r="399" customFormat="false" ht="15" hidden="false" customHeight="false" outlineLevel="0" collapsed="false">
      <c r="I399" s="0" t="str">
        <f aca="false">IF(F399 = "", "",(_xlfn.DAYS(H399,G399)))</f>
        <v/>
      </c>
    </row>
    <row r="400" customFormat="false" ht="15" hidden="false" customHeight="false" outlineLevel="0" collapsed="false">
      <c r="I400" s="0" t="str">
        <f aca="false">IF(F400 = "", "",(_xlfn.DAYS(H400,G400)))</f>
        <v/>
      </c>
    </row>
    <row r="401" customFormat="false" ht="15" hidden="false" customHeight="false" outlineLevel="0" collapsed="false">
      <c r="I401" s="0" t="str">
        <f aca="false">IF(F401 = "", "",(_xlfn.DAYS(H401,G401)))</f>
        <v/>
      </c>
    </row>
    <row r="402" customFormat="false" ht="15" hidden="false" customHeight="false" outlineLevel="0" collapsed="false">
      <c r="I402" s="0" t="str">
        <f aca="false">IF(F402 = "", "",(_xlfn.DAYS(H402,G402)))</f>
        <v/>
      </c>
    </row>
    <row r="403" customFormat="false" ht="15" hidden="false" customHeight="false" outlineLevel="0" collapsed="false">
      <c r="I403" s="0" t="str">
        <f aca="false">IF(F403 = "", "",(_xlfn.DAYS(H403,G403)))</f>
        <v/>
      </c>
    </row>
    <row r="404" customFormat="false" ht="15" hidden="false" customHeight="false" outlineLevel="0" collapsed="false">
      <c r="I404" s="0" t="str">
        <f aca="false">IF(F404 = "", "",(_xlfn.DAYS(H404,G404)))</f>
        <v/>
      </c>
    </row>
    <row r="405" customFormat="false" ht="15" hidden="false" customHeight="false" outlineLevel="0" collapsed="false">
      <c r="I405" s="0" t="str">
        <f aca="false">IF(F405 = "", "",(_xlfn.DAYS(H405,G405)))</f>
        <v/>
      </c>
    </row>
    <row r="406" customFormat="false" ht="15" hidden="false" customHeight="false" outlineLevel="0" collapsed="false">
      <c r="I406" s="0" t="str">
        <f aca="false">IF(F406 = "", "",(_xlfn.DAYS(H406,G406)))</f>
        <v/>
      </c>
    </row>
    <row r="407" customFormat="false" ht="15" hidden="false" customHeight="false" outlineLevel="0" collapsed="false">
      <c r="I407" s="0" t="str">
        <f aca="false">IF(F407 = "", "",(_xlfn.DAYS(H407,G407)))</f>
        <v/>
      </c>
    </row>
    <row r="408" customFormat="false" ht="15" hidden="false" customHeight="false" outlineLevel="0" collapsed="false">
      <c r="I408" s="0" t="str">
        <f aca="false">IF(F408 = "", "",(_xlfn.DAYS(H408,G408)))</f>
        <v/>
      </c>
    </row>
    <row r="409" customFormat="false" ht="15" hidden="false" customHeight="false" outlineLevel="0" collapsed="false">
      <c r="I409" s="0" t="str">
        <f aca="false">IF(F409 = "", "",(_xlfn.DAYS(H409,G409)))</f>
        <v/>
      </c>
    </row>
    <row r="410" customFormat="false" ht="15" hidden="false" customHeight="false" outlineLevel="0" collapsed="false">
      <c r="I410" s="0" t="str">
        <f aca="false">IF(F410 = "", "",(_xlfn.DAYS(H410,G410)))</f>
        <v/>
      </c>
    </row>
    <row r="411" customFormat="false" ht="15" hidden="false" customHeight="false" outlineLevel="0" collapsed="false">
      <c r="I411" s="0" t="str">
        <f aca="false">IF(F411 = "", "",(_xlfn.DAYS(H411,G411)))</f>
        <v/>
      </c>
    </row>
    <row r="412" customFormat="false" ht="15" hidden="false" customHeight="false" outlineLevel="0" collapsed="false">
      <c r="I412" s="0" t="str">
        <f aca="false">IF(F412 = "", "",(_xlfn.DAYS(H412,G412)))</f>
        <v/>
      </c>
    </row>
    <row r="413" customFormat="false" ht="15" hidden="false" customHeight="false" outlineLevel="0" collapsed="false">
      <c r="I413" s="0" t="str">
        <f aca="false">IF(F413 = "", "",(_xlfn.DAYS(H413,G413)))</f>
        <v/>
      </c>
    </row>
    <row r="414" customFormat="false" ht="15" hidden="false" customHeight="false" outlineLevel="0" collapsed="false">
      <c r="I414" s="0" t="str">
        <f aca="false">IF(F414 = "", "",(_xlfn.DAYS(H414,G414)))</f>
        <v/>
      </c>
    </row>
    <row r="415" customFormat="false" ht="15" hidden="false" customHeight="false" outlineLevel="0" collapsed="false">
      <c r="I415" s="0" t="str">
        <f aca="false">IF(F415 = "", "",(_xlfn.DAYS(H415,G415)))</f>
        <v/>
      </c>
    </row>
    <row r="416" customFormat="false" ht="15" hidden="false" customHeight="false" outlineLevel="0" collapsed="false">
      <c r="I416" s="0" t="str">
        <f aca="false">IF(F416 = "", "",(_xlfn.DAYS(H416,G416)))</f>
        <v/>
      </c>
    </row>
    <row r="417" customFormat="false" ht="15" hidden="false" customHeight="false" outlineLevel="0" collapsed="false">
      <c r="I417" s="0" t="str">
        <f aca="false">IF(F417 = "", "",(_xlfn.DAYS(H417,G417)))</f>
        <v/>
      </c>
    </row>
    <row r="418" customFormat="false" ht="15" hidden="false" customHeight="false" outlineLevel="0" collapsed="false">
      <c r="I418" s="0" t="str">
        <f aca="false">IF(F418 = "", "",(_xlfn.DAYS(H418,G418)))</f>
        <v/>
      </c>
    </row>
    <row r="419" customFormat="false" ht="15" hidden="false" customHeight="false" outlineLevel="0" collapsed="false">
      <c r="I419" s="0" t="str">
        <f aca="false">IF(F419 = "", "",(_xlfn.DAYS(H419,G419)))</f>
        <v/>
      </c>
    </row>
    <row r="420" customFormat="false" ht="15" hidden="false" customHeight="false" outlineLevel="0" collapsed="false">
      <c r="I420" s="0" t="str">
        <f aca="false">IF(F420 = "", "",(_xlfn.DAYS(H420,G420)))</f>
        <v/>
      </c>
    </row>
    <row r="421" customFormat="false" ht="15" hidden="false" customHeight="false" outlineLevel="0" collapsed="false">
      <c r="I421" s="0" t="str">
        <f aca="false">IF(F421 = "", "",(_xlfn.DAYS(H421,G421)))</f>
        <v/>
      </c>
    </row>
    <row r="422" customFormat="false" ht="15" hidden="false" customHeight="false" outlineLevel="0" collapsed="false">
      <c r="I422" s="0" t="str">
        <f aca="false">IF(F422 = "", "",(_xlfn.DAYS(H422,G422)))</f>
        <v/>
      </c>
    </row>
    <row r="423" customFormat="false" ht="15" hidden="false" customHeight="false" outlineLevel="0" collapsed="false">
      <c r="I423" s="0" t="str">
        <f aca="false">IF(F423 = "", "",(_xlfn.DAYS(H423,G423)))</f>
        <v/>
      </c>
    </row>
    <row r="424" customFormat="false" ht="15" hidden="false" customHeight="false" outlineLevel="0" collapsed="false">
      <c r="I424" s="0" t="str">
        <f aca="false">IF(F424 = "", "",(_xlfn.DAYS(H424,G424)))</f>
        <v/>
      </c>
    </row>
    <row r="425" customFormat="false" ht="15" hidden="false" customHeight="false" outlineLevel="0" collapsed="false">
      <c r="I425" s="0" t="str">
        <f aca="false">IF(F425 = "", "",(_xlfn.DAYS(H425,G425)))</f>
        <v/>
      </c>
    </row>
    <row r="426" customFormat="false" ht="15" hidden="false" customHeight="false" outlineLevel="0" collapsed="false">
      <c r="I426" s="0" t="str">
        <f aca="false">IF(F426 = "", "",(_xlfn.DAYS(H426,G426)))</f>
        <v/>
      </c>
    </row>
    <row r="427" customFormat="false" ht="15" hidden="false" customHeight="false" outlineLevel="0" collapsed="false">
      <c r="I427" s="0" t="str">
        <f aca="false">IF(F427 = "", "",(_xlfn.DAYS(H427,G427)))</f>
        <v/>
      </c>
    </row>
    <row r="428" customFormat="false" ht="15" hidden="false" customHeight="false" outlineLevel="0" collapsed="false">
      <c r="I428" s="0" t="str">
        <f aca="false">IF(F428 = "", "",(_xlfn.DAYS(H428,G428)))</f>
        <v/>
      </c>
    </row>
    <row r="429" customFormat="false" ht="15" hidden="false" customHeight="false" outlineLevel="0" collapsed="false">
      <c r="I429" s="0" t="str">
        <f aca="false">IF(F429 = "", "",(_xlfn.DAYS(H429,G429)))</f>
        <v/>
      </c>
    </row>
    <row r="430" customFormat="false" ht="15" hidden="false" customHeight="false" outlineLevel="0" collapsed="false">
      <c r="I430" s="0" t="str">
        <f aca="false">IF(F430 = "", "",(_xlfn.DAYS(H430,G430)))</f>
        <v/>
      </c>
    </row>
    <row r="431" customFormat="false" ht="15" hidden="false" customHeight="false" outlineLevel="0" collapsed="false">
      <c r="I431" s="0" t="str">
        <f aca="false">IF(F431 = "", "",(_xlfn.DAYS(H431,G431)))</f>
        <v/>
      </c>
    </row>
    <row r="432" customFormat="false" ht="15" hidden="false" customHeight="false" outlineLevel="0" collapsed="false">
      <c r="I432" s="0" t="str">
        <f aca="false">IF(F432 = "", "",(_xlfn.DAYS(H432,G432)))</f>
        <v/>
      </c>
    </row>
    <row r="433" customFormat="false" ht="15" hidden="false" customHeight="false" outlineLevel="0" collapsed="false">
      <c r="I433" s="0" t="str">
        <f aca="false">IF(F433 = "", "",(_xlfn.DAYS(H433,G433)))</f>
        <v/>
      </c>
    </row>
    <row r="434" customFormat="false" ht="15" hidden="false" customHeight="false" outlineLevel="0" collapsed="false">
      <c r="I434" s="0" t="str">
        <f aca="false">IF(F434 = "", "",(_xlfn.DAYS(H434,G434)))</f>
        <v/>
      </c>
    </row>
    <row r="435" customFormat="false" ht="15" hidden="false" customHeight="false" outlineLevel="0" collapsed="false">
      <c r="I435" s="0" t="str">
        <f aca="false">IF(F435 = "", "",(_xlfn.DAYS(H435,G435)))</f>
        <v/>
      </c>
    </row>
    <row r="436" customFormat="false" ht="15" hidden="false" customHeight="false" outlineLevel="0" collapsed="false">
      <c r="I436" s="0" t="str">
        <f aca="false">IF(F436 = "", "",(_xlfn.DAYS(H436,G436)))</f>
        <v/>
      </c>
    </row>
    <row r="437" customFormat="false" ht="15" hidden="false" customHeight="false" outlineLevel="0" collapsed="false">
      <c r="I437" s="0" t="str">
        <f aca="false">IF(F437 = "", "",(_xlfn.DAYS(H437,G437)))</f>
        <v/>
      </c>
    </row>
    <row r="438" customFormat="false" ht="15" hidden="false" customHeight="false" outlineLevel="0" collapsed="false">
      <c r="I438" s="0" t="str">
        <f aca="false">IF(F438 = "", "",(_xlfn.DAYS(H438,G438)))</f>
        <v/>
      </c>
    </row>
    <row r="439" customFormat="false" ht="15" hidden="false" customHeight="false" outlineLevel="0" collapsed="false">
      <c r="I439" s="0" t="str">
        <f aca="false">IF(F439 = "", "",(_xlfn.DAYS(H439,G439)))</f>
        <v/>
      </c>
    </row>
    <row r="440" customFormat="false" ht="15" hidden="false" customHeight="false" outlineLevel="0" collapsed="false">
      <c r="I440" s="0" t="str">
        <f aca="false">IF(F440 = "", "",(_xlfn.DAYS(H440,G440)))</f>
        <v/>
      </c>
    </row>
    <row r="441" customFormat="false" ht="15" hidden="false" customHeight="false" outlineLevel="0" collapsed="false">
      <c r="I441" s="0" t="str">
        <f aca="false">IF(F441 = "", "",(_xlfn.DAYS(H441,G441)))</f>
        <v/>
      </c>
    </row>
    <row r="442" customFormat="false" ht="15" hidden="false" customHeight="false" outlineLevel="0" collapsed="false">
      <c r="I442" s="0" t="str">
        <f aca="false">IF(F442 = "", "",(_xlfn.DAYS(H442,G442)))</f>
        <v/>
      </c>
    </row>
    <row r="443" customFormat="false" ht="15" hidden="false" customHeight="false" outlineLevel="0" collapsed="false">
      <c r="I443" s="0" t="str">
        <f aca="false">IF(F443 = "", "",(_xlfn.DAYS(H443,G443)))</f>
        <v/>
      </c>
    </row>
    <row r="444" customFormat="false" ht="15" hidden="false" customHeight="false" outlineLevel="0" collapsed="false">
      <c r="I444" s="0" t="str">
        <f aca="false">IF(F444 = "", "",(_xlfn.DAYS(H444,G444)))</f>
        <v/>
      </c>
    </row>
    <row r="445" customFormat="false" ht="15" hidden="false" customHeight="false" outlineLevel="0" collapsed="false">
      <c r="I445" s="0" t="str">
        <f aca="false">IF(F445 = "", "",(_xlfn.DAYS(H445,G445)))</f>
        <v/>
      </c>
    </row>
    <row r="446" customFormat="false" ht="15" hidden="false" customHeight="false" outlineLevel="0" collapsed="false">
      <c r="I446" s="0" t="str">
        <f aca="false">IF(F446 = "", "",(_xlfn.DAYS(H446,G446)))</f>
        <v/>
      </c>
    </row>
    <row r="447" customFormat="false" ht="15" hidden="false" customHeight="false" outlineLevel="0" collapsed="false">
      <c r="I447" s="0" t="str">
        <f aca="false">IF(F447 = "", "",(_xlfn.DAYS(H447,G447)))</f>
        <v/>
      </c>
    </row>
    <row r="448" customFormat="false" ht="15" hidden="false" customHeight="false" outlineLevel="0" collapsed="false">
      <c r="I448" s="0" t="str">
        <f aca="false">IF(F448 = "", "",(_xlfn.DAYS(H448,G448)))</f>
        <v/>
      </c>
    </row>
    <row r="449" customFormat="false" ht="15" hidden="false" customHeight="false" outlineLevel="0" collapsed="false">
      <c r="I449" s="0" t="str">
        <f aca="false">IF(F449 = "", "",(_xlfn.DAYS(H449,G449)))</f>
        <v/>
      </c>
    </row>
    <row r="450" customFormat="false" ht="15" hidden="false" customHeight="false" outlineLevel="0" collapsed="false">
      <c r="I450" s="0" t="str">
        <f aca="false">IF(F450 = "", "",(_xlfn.DAYS(H450,G450)))</f>
        <v/>
      </c>
    </row>
    <row r="451" customFormat="false" ht="15" hidden="false" customHeight="false" outlineLevel="0" collapsed="false">
      <c r="I451" s="0" t="str">
        <f aca="false">IF(F451 = "", "",(_xlfn.DAYS(H451,G451)))</f>
        <v/>
      </c>
    </row>
    <row r="452" customFormat="false" ht="15" hidden="false" customHeight="false" outlineLevel="0" collapsed="false">
      <c r="I452" s="0" t="str">
        <f aca="false">IF(F452 = "", "",(_xlfn.DAYS(H452,G452)))</f>
        <v/>
      </c>
    </row>
    <row r="453" customFormat="false" ht="15" hidden="false" customHeight="false" outlineLevel="0" collapsed="false">
      <c r="I453" s="0" t="str">
        <f aca="false">IF(F453 = "", "",(_xlfn.DAYS(H453,G453)))</f>
        <v/>
      </c>
    </row>
    <row r="454" customFormat="false" ht="15" hidden="false" customHeight="false" outlineLevel="0" collapsed="false">
      <c r="I454" s="0" t="str">
        <f aca="false">IF(F454 = "", "",(_xlfn.DAYS(H454,G454)))</f>
        <v/>
      </c>
    </row>
    <row r="455" customFormat="false" ht="15" hidden="false" customHeight="false" outlineLevel="0" collapsed="false">
      <c r="I455" s="0" t="str">
        <f aca="false">IF(F455 = "", "",(_xlfn.DAYS(H455,G455)))</f>
        <v/>
      </c>
    </row>
    <row r="456" customFormat="false" ht="15" hidden="false" customHeight="false" outlineLevel="0" collapsed="false">
      <c r="I456" s="0" t="str">
        <f aca="false">IF(F456 = "", "",(_xlfn.DAYS(H456,G456)))</f>
        <v/>
      </c>
    </row>
    <row r="457" customFormat="false" ht="15" hidden="false" customHeight="false" outlineLevel="0" collapsed="false">
      <c r="I457" s="0" t="str">
        <f aca="false">IF(F457 = "", "",(_xlfn.DAYS(H457,G457)))</f>
        <v/>
      </c>
    </row>
    <row r="458" customFormat="false" ht="15" hidden="false" customHeight="false" outlineLevel="0" collapsed="false">
      <c r="I458" s="0" t="str">
        <f aca="false">IF(F458 = "", "",(_xlfn.DAYS(H458,G458)))</f>
        <v/>
      </c>
    </row>
    <row r="459" customFormat="false" ht="15" hidden="false" customHeight="false" outlineLevel="0" collapsed="false">
      <c r="I459" s="0" t="str">
        <f aca="false">IF(F459 = "", "",(_xlfn.DAYS(H459,G459)))</f>
        <v/>
      </c>
    </row>
    <row r="460" customFormat="false" ht="15" hidden="false" customHeight="false" outlineLevel="0" collapsed="false">
      <c r="I460" s="0" t="str">
        <f aca="false">IF(F460 = "", "",(_xlfn.DAYS(H460,G460)))</f>
        <v/>
      </c>
    </row>
    <row r="461" customFormat="false" ht="15" hidden="false" customHeight="false" outlineLevel="0" collapsed="false">
      <c r="I461" s="0" t="str">
        <f aca="false">IF(F461 = "", "",(_xlfn.DAYS(H461,G461)))</f>
        <v/>
      </c>
    </row>
    <row r="462" customFormat="false" ht="15" hidden="false" customHeight="false" outlineLevel="0" collapsed="false">
      <c r="I462" s="0" t="str">
        <f aca="false">IF(F462 = "", "",(_xlfn.DAYS(H462,G462)))</f>
        <v/>
      </c>
    </row>
    <row r="463" customFormat="false" ht="15" hidden="false" customHeight="false" outlineLevel="0" collapsed="false">
      <c r="I463" s="0" t="str">
        <f aca="false">IF(F463 = "", "",(_xlfn.DAYS(H463,G463)))</f>
        <v/>
      </c>
    </row>
    <row r="464" customFormat="false" ht="15" hidden="false" customHeight="false" outlineLevel="0" collapsed="false">
      <c r="I464" s="0" t="str">
        <f aca="false">IF(F464 = "", "",(_xlfn.DAYS(H464,G464)))</f>
        <v/>
      </c>
    </row>
    <row r="465" customFormat="false" ht="15" hidden="false" customHeight="false" outlineLevel="0" collapsed="false">
      <c r="I465" s="0" t="str">
        <f aca="false">IF(F465 = "", "",(_xlfn.DAYS(H465,G465)))</f>
        <v/>
      </c>
    </row>
    <row r="466" customFormat="false" ht="15" hidden="false" customHeight="false" outlineLevel="0" collapsed="false">
      <c r="I466" s="0" t="str">
        <f aca="false">IF(F466 = "", "",(_xlfn.DAYS(H466,G466)))</f>
        <v/>
      </c>
    </row>
    <row r="467" customFormat="false" ht="15" hidden="false" customHeight="false" outlineLevel="0" collapsed="false">
      <c r="I467" s="0" t="str">
        <f aca="false">IF(F467 = "", "",(_xlfn.DAYS(H467,G467)))</f>
        <v/>
      </c>
    </row>
    <row r="468" customFormat="false" ht="15" hidden="false" customHeight="false" outlineLevel="0" collapsed="false">
      <c r="I468" s="0" t="str">
        <f aca="false">IF(F468 = "", "",(_xlfn.DAYS(H468,G468)))</f>
        <v/>
      </c>
    </row>
    <row r="469" customFormat="false" ht="15" hidden="false" customHeight="false" outlineLevel="0" collapsed="false">
      <c r="I469" s="0" t="str">
        <f aca="false">IF(F469 = "", "",(_xlfn.DAYS(H469,G469)))</f>
        <v/>
      </c>
    </row>
    <row r="470" customFormat="false" ht="15" hidden="false" customHeight="false" outlineLevel="0" collapsed="false">
      <c r="I470" s="0" t="str">
        <f aca="false">IF(F470 = "", "",(_xlfn.DAYS(H470,G470)))</f>
        <v/>
      </c>
    </row>
    <row r="471" customFormat="false" ht="15" hidden="false" customHeight="false" outlineLevel="0" collapsed="false">
      <c r="I471" s="0" t="str">
        <f aca="false">IF(F471 = "", "",(_xlfn.DAYS(H471,G471)))</f>
        <v/>
      </c>
    </row>
    <row r="472" customFormat="false" ht="15" hidden="false" customHeight="false" outlineLevel="0" collapsed="false">
      <c r="I472" s="0" t="str">
        <f aca="false">IF(F472 = "", "",(_xlfn.DAYS(H472,G472)))</f>
        <v/>
      </c>
    </row>
    <row r="473" customFormat="false" ht="15" hidden="false" customHeight="false" outlineLevel="0" collapsed="false">
      <c r="I473" s="0" t="str">
        <f aca="false">IF(F473 = "", "",(_xlfn.DAYS(H473,G473)))</f>
        <v/>
      </c>
    </row>
    <row r="474" customFormat="false" ht="15" hidden="false" customHeight="false" outlineLevel="0" collapsed="false">
      <c r="I474" s="0" t="str">
        <f aca="false">IF(F474 = "", "",(_xlfn.DAYS(H474,G474)))</f>
        <v/>
      </c>
    </row>
    <row r="475" customFormat="false" ht="15" hidden="false" customHeight="false" outlineLevel="0" collapsed="false">
      <c r="I475" s="0" t="str">
        <f aca="false">IF(F475 = "", "",(_xlfn.DAYS(H475,G475)))</f>
        <v/>
      </c>
    </row>
    <row r="476" customFormat="false" ht="15" hidden="false" customHeight="false" outlineLevel="0" collapsed="false">
      <c r="I476" s="0" t="str">
        <f aca="false">IF(F476 = "", "",(_xlfn.DAYS(H476,G476)))</f>
        <v/>
      </c>
    </row>
    <row r="477" customFormat="false" ht="15" hidden="false" customHeight="false" outlineLevel="0" collapsed="false">
      <c r="I477" s="0" t="str">
        <f aca="false">IF(F477 = "", "",(_xlfn.DAYS(H477,G477)))</f>
        <v/>
      </c>
    </row>
    <row r="478" customFormat="false" ht="15" hidden="false" customHeight="false" outlineLevel="0" collapsed="false">
      <c r="I478" s="0" t="str">
        <f aca="false">IF(F478 = "", "",(_xlfn.DAYS(H478,G478)))</f>
        <v/>
      </c>
    </row>
    <row r="479" customFormat="false" ht="15" hidden="false" customHeight="false" outlineLevel="0" collapsed="false">
      <c r="I479" s="0" t="str">
        <f aca="false">IF(F479 = "", "",(_xlfn.DAYS(H479,G479)))</f>
        <v/>
      </c>
    </row>
    <row r="480" customFormat="false" ht="15" hidden="false" customHeight="false" outlineLevel="0" collapsed="false">
      <c r="I480" s="0" t="str">
        <f aca="false">IF(F480 = "", "",(_xlfn.DAYS(H480,G480)))</f>
        <v/>
      </c>
    </row>
    <row r="481" customFormat="false" ht="15" hidden="false" customHeight="false" outlineLevel="0" collapsed="false">
      <c r="I481" s="0" t="str">
        <f aca="false">IF(F481 = "", "",(_xlfn.DAYS(H481,G481)))</f>
        <v/>
      </c>
    </row>
    <row r="482" customFormat="false" ht="15" hidden="false" customHeight="false" outlineLevel="0" collapsed="false">
      <c r="I482" s="0" t="str">
        <f aca="false">IF(F482 = "", "",(_xlfn.DAYS(H482,G482)))</f>
        <v/>
      </c>
    </row>
    <row r="483" customFormat="false" ht="15" hidden="false" customHeight="false" outlineLevel="0" collapsed="false">
      <c r="I483" s="0" t="str">
        <f aca="false">IF(F483 = "", "",(_xlfn.DAYS(H483,G483)))</f>
        <v/>
      </c>
    </row>
    <row r="484" customFormat="false" ht="15" hidden="false" customHeight="false" outlineLevel="0" collapsed="false">
      <c r="I484" s="0" t="str">
        <f aca="false">IF(F484 = "", "",(_xlfn.DAYS(H484,G484)))</f>
        <v/>
      </c>
    </row>
    <row r="485" customFormat="false" ht="15" hidden="false" customHeight="false" outlineLevel="0" collapsed="false">
      <c r="I485" s="0" t="str">
        <f aca="false">IF(F485 = "", "",(_xlfn.DAYS(H485,G485)))</f>
        <v/>
      </c>
    </row>
    <row r="486" customFormat="false" ht="15" hidden="false" customHeight="false" outlineLevel="0" collapsed="false">
      <c r="I486" s="0" t="str">
        <f aca="false">IF(F486 = "", "",(_xlfn.DAYS(H486,G486)))</f>
        <v/>
      </c>
    </row>
    <row r="487" customFormat="false" ht="15" hidden="false" customHeight="false" outlineLevel="0" collapsed="false">
      <c r="I487" s="0" t="str">
        <f aca="false">IF(F487 = "", "",(_xlfn.DAYS(H487,G487)))</f>
        <v/>
      </c>
    </row>
    <row r="488" customFormat="false" ht="15" hidden="false" customHeight="false" outlineLevel="0" collapsed="false">
      <c r="I488" s="0" t="str">
        <f aca="false">IF(F488 = "", "",(_xlfn.DAYS(H488,G488)))</f>
        <v/>
      </c>
    </row>
    <row r="489" customFormat="false" ht="15" hidden="false" customHeight="false" outlineLevel="0" collapsed="false">
      <c r="I489" s="0" t="str">
        <f aca="false">IF(F489 = "", "",(_xlfn.DAYS(H489,G489)))</f>
        <v/>
      </c>
    </row>
    <row r="490" customFormat="false" ht="15" hidden="false" customHeight="false" outlineLevel="0" collapsed="false">
      <c r="I490" s="0" t="str">
        <f aca="false">IF(F490 = "", "",(_xlfn.DAYS(H490,G490)))</f>
        <v/>
      </c>
    </row>
    <row r="491" customFormat="false" ht="15" hidden="false" customHeight="false" outlineLevel="0" collapsed="false">
      <c r="I491" s="0" t="str">
        <f aca="false">IF(F491 = "", "",(_xlfn.DAYS(H491,G491)))</f>
        <v/>
      </c>
    </row>
    <row r="492" customFormat="false" ht="15" hidden="false" customHeight="false" outlineLevel="0" collapsed="false">
      <c r="I492" s="0" t="str">
        <f aca="false">IF(F492 = "", "",(_xlfn.DAYS(H492,G492)))</f>
        <v/>
      </c>
    </row>
    <row r="493" customFormat="false" ht="15" hidden="false" customHeight="false" outlineLevel="0" collapsed="false">
      <c r="I493" s="0" t="str">
        <f aca="false">IF(F493 = "", "",(_xlfn.DAYS(H493,G493)))</f>
        <v/>
      </c>
    </row>
    <row r="494" customFormat="false" ht="15" hidden="false" customHeight="false" outlineLevel="0" collapsed="false">
      <c r="I494" s="0" t="str">
        <f aca="false">IF(F494 = "", "",(_xlfn.DAYS(H494,G494)))</f>
        <v/>
      </c>
    </row>
    <row r="495" customFormat="false" ht="15" hidden="false" customHeight="false" outlineLevel="0" collapsed="false">
      <c r="I495" s="0" t="str">
        <f aca="false">IF(F495 = "", "",(_xlfn.DAYS(H495,G495)))</f>
        <v/>
      </c>
    </row>
    <row r="496" customFormat="false" ht="15" hidden="false" customHeight="false" outlineLevel="0" collapsed="false">
      <c r="I496" s="0" t="str">
        <f aca="false">IF(F496 = "", "",(_xlfn.DAYS(H496,G496)))</f>
        <v/>
      </c>
    </row>
    <row r="497" customFormat="false" ht="15" hidden="false" customHeight="false" outlineLevel="0" collapsed="false">
      <c r="I497" s="0" t="str">
        <f aca="false">IF(F497 = "", "",(_xlfn.DAYS(H497,G497)))</f>
        <v/>
      </c>
    </row>
    <row r="498" customFormat="false" ht="15" hidden="false" customHeight="false" outlineLevel="0" collapsed="false">
      <c r="I498" s="0" t="str">
        <f aca="false">IF(F498 = "", "",(_xlfn.DAYS(H498,G498)))</f>
        <v/>
      </c>
    </row>
    <row r="499" customFormat="false" ht="15" hidden="false" customHeight="false" outlineLevel="0" collapsed="false">
      <c r="I499" s="0" t="str">
        <f aca="false">IF(F499 = "", "",(_xlfn.DAYS(H499,G499)))</f>
        <v/>
      </c>
    </row>
    <row r="500" customFormat="false" ht="15" hidden="false" customHeight="false" outlineLevel="0" collapsed="false">
      <c r="I500" s="0" t="str">
        <f aca="false">IF(F500 = "", "",(_xlfn.DAYS(H500,G500)))</f>
        <v/>
      </c>
    </row>
    <row r="501" customFormat="false" ht="15" hidden="false" customHeight="false" outlineLevel="0" collapsed="false">
      <c r="I501" s="0" t="str">
        <f aca="false">IF(F501 = "", "",(_xlfn.DAYS(H501,G501)))</f>
        <v/>
      </c>
    </row>
    <row r="502" customFormat="false" ht="15" hidden="false" customHeight="false" outlineLevel="0" collapsed="false">
      <c r="I502" s="0" t="str">
        <f aca="false">IF(F502 = "", "",(_xlfn.DAYS(H502,G502)))</f>
        <v/>
      </c>
    </row>
    <row r="503" customFormat="false" ht="15" hidden="false" customHeight="false" outlineLevel="0" collapsed="false">
      <c r="I503" s="0" t="str">
        <f aca="false">IF(F503 = "", "",(_xlfn.DAYS(H503,G503)))</f>
        <v/>
      </c>
    </row>
    <row r="504" customFormat="false" ht="15" hidden="false" customHeight="false" outlineLevel="0" collapsed="false">
      <c r="I504" s="0" t="str">
        <f aca="false">IF(F504 = "", "",(_xlfn.DAYS(H504,G504)))</f>
        <v/>
      </c>
    </row>
    <row r="505" customFormat="false" ht="15" hidden="false" customHeight="false" outlineLevel="0" collapsed="false">
      <c r="I505" s="0" t="str">
        <f aca="false">IF(F505 = "", "",(_xlfn.DAYS(H505,G505)))</f>
        <v/>
      </c>
    </row>
    <row r="506" customFormat="false" ht="15" hidden="false" customHeight="false" outlineLevel="0" collapsed="false">
      <c r="I506" s="0" t="str">
        <f aca="false">IF(F506 = "", "",(_xlfn.DAYS(H506,G506)))</f>
        <v/>
      </c>
    </row>
    <row r="507" customFormat="false" ht="15" hidden="false" customHeight="false" outlineLevel="0" collapsed="false">
      <c r="I507" s="0" t="str">
        <f aca="false">IF(F507 = "", "",(_xlfn.DAYS(H507,G507)))</f>
        <v/>
      </c>
    </row>
    <row r="508" customFormat="false" ht="15" hidden="false" customHeight="false" outlineLevel="0" collapsed="false">
      <c r="I508" s="0" t="str">
        <f aca="false">IF(F508 = "", "",(_xlfn.DAYS(H508,G508)))</f>
        <v/>
      </c>
    </row>
    <row r="509" customFormat="false" ht="15" hidden="false" customHeight="false" outlineLevel="0" collapsed="false">
      <c r="I509" s="0" t="str">
        <f aca="false">IF(F509 = "", "",(_xlfn.DAYS(H509,G509)))</f>
        <v/>
      </c>
    </row>
    <row r="510" customFormat="false" ht="15" hidden="false" customHeight="false" outlineLevel="0" collapsed="false">
      <c r="I510" s="0" t="str">
        <f aca="false">IF(F510 = "", "",(_xlfn.DAYS(H510,G510)))</f>
        <v/>
      </c>
    </row>
    <row r="511" customFormat="false" ht="15" hidden="false" customHeight="false" outlineLevel="0" collapsed="false">
      <c r="I511" s="0" t="str">
        <f aca="false">IF(F511 = "", "",(_xlfn.DAYS(H511,G511)))</f>
        <v/>
      </c>
    </row>
    <row r="512" customFormat="false" ht="15" hidden="false" customHeight="false" outlineLevel="0" collapsed="false">
      <c r="I512" s="0" t="str">
        <f aca="false">IF(F512 = "", "",(_xlfn.DAYS(H512,G512)))</f>
        <v/>
      </c>
    </row>
    <row r="513" customFormat="false" ht="15" hidden="false" customHeight="false" outlineLevel="0" collapsed="false">
      <c r="I513" s="0" t="str">
        <f aca="false">IF(F513 = "", "",(_xlfn.DAYS(H513,G513)))</f>
        <v/>
      </c>
    </row>
    <row r="514" customFormat="false" ht="15" hidden="false" customHeight="false" outlineLevel="0" collapsed="false">
      <c r="I514" s="0" t="str">
        <f aca="false">IF(F514 = "", "",(_xlfn.DAYS(H514,G514)))</f>
        <v/>
      </c>
    </row>
    <row r="515" customFormat="false" ht="15" hidden="false" customHeight="false" outlineLevel="0" collapsed="false">
      <c r="I515" s="0" t="str">
        <f aca="false">IF(F515 = "", "",(_xlfn.DAYS(H515,G515)))</f>
        <v/>
      </c>
    </row>
    <row r="516" customFormat="false" ht="15" hidden="false" customHeight="false" outlineLevel="0" collapsed="false">
      <c r="I516" s="0" t="str">
        <f aca="false">IF(F516 = "", "",(_xlfn.DAYS(H516,G516)))</f>
        <v/>
      </c>
    </row>
    <row r="517" customFormat="false" ht="15" hidden="false" customHeight="false" outlineLevel="0" collapsed="false">
      <c r="I517" s="0" t="str">
        <f aca="false">IF(F517 = "", "",(_xlfn.DAYS(H517,G517)))</f>
        <v/>
      </c>
    </row>
    <row r="518" customFormat="false" ht="15" hidden="false" customHeight="false" outlineLevel="0" collapsed="false">
      <c r="I518" s="0" t="str">
        <f aca="false">IF(F518 = "", "",(_xlfn.DAYS(H518,G518)))</f>
        <v/>
      </c>
    </row>
    <row r="519" customFormat="false" ht="15" hidden="false" customHeight="false" outlineLevel="0" collapsed="false">
      <c r="I519" s="0" t="str">
        <f aca="false">IF(F519 = "", "",(_xlfn.DAYS(H519,G519)))</f>
        <v/>
      </c>
    </row>
    <row r="520" customFormat="false" ht="15" hidden="false" customHeight="false" outlineLevel="0" collapsed="false">
      <c r="I520" s="0" t="str">
        <f aca="false">IF(F520 = "", "",(_xlfn.DAYS(H520,G520)))</f>
        <v/>
      </c>
    </row>
    <row r="521" customFormat="false" ht="15" hidden="false" customHeight="false" outlineLevel="0" collapsed="false">
      <c r="I521" s="0" t="str">
        <f aca="false">IF(F521 = "", "",(_xlfn.DAYS(H521,G521)))</f>
        <v/>
      </c>
    </row>
    <row r="522" customFormat="false" ht="15" hidden="false" customHeight="false" outlineLevel="0" collapsed="false">
      <c r="I522" s="0" t="str">
        <f aca="false">IF(F522 = "", "",(_xlfn.DAYS(H522,G522)))</f>
        <v/>
      </c>
    </row>
    <row r="523" customFormat="false" ht="15" hidden="false" customHeight="false" outlineLevel="0" collapsed="false">
      <c r="I523" s="0" t="str">
        <f aca="false">IF(F523 = "", "",(_xlfn.DAYS(H523,G523)))</f>
        <v/>
      </c>
    </row>
    <row r="524" customFormat="false" ht="15" hidden="false" customHeight="false" outlineLevel="0" collapsed="false">
      <c r="I524" s="0" t="str">
        <f aca="false">IF(F524 = "", "",(_xlfn.DAYS(H524,G524)))</f>
        <v/>
      </c>
    </row>
    <row r="525" customFormat="false" ht="15" hidden="false" customHeight="false" outlineLevel="0" collapsed="false">
      <c r="I525" s="0" t="str">
        <f aca="false">IF(F525 = "", "",(_xlfn.DAYS(H525,G525)))</f>
        <v/>
      </c>
    </row>
    <row r="526" customFormat="false" ht="15" hidden="false" customHeight="false" outlineLevel="0" collapsed="false">
      <c r="I526" s="0" t="str">
        <f aca="false">IF(F526 = "", "",(_xlfn.DAYS(H526,G526)))</f>
        <v/>
      </c>
    </row>
    <row r="527" customFormat="false" ht="15" hidden="false" customHeight="false" outlineLevel="0" collapsed="false">
      <c r="I527" s="0" t="str">
        <f aca="false">IF(F527 = "", "",(_xlfn.DAYS(H527,G527)))</f>
        <v/>
      </c>
    </row>
    <row r="528" customFormat="false" ht="15" hidden="false" customHeight="false" outlineLevel="0" collapsed="false">
      <c r="I528" s="0" t="str">
        <f aca="false">IF(F528 = "", "",(_xlfn.DAYS(H528,G528)))</f>
        <v/>
      </c>
    </row>
    <row r="529" customFormat="false" ht="15" hidden="false" customHeight="false" outlineLevel="0" collapsed="false">
      <c r="I529" s="0" t="str">
        <f aca="false">IF(F529 = "", "",(_xlfn.DAYS(H529,G529)))</f>
        <v/>
      </c>
    </row>
    <row r="530" customFormat="false" ht="15" hidden="false" customHeight="false" outlineLevel="0" collapsed="false">
      <c r="I530" s="0" t="str">
        <f aca="false">IF(F530 = "", "",(_xlfn.DAYS(H530,G530)))</f>
        <v/>
      </c>
    </row>
    <row r="531" customFormat="false" ht="15" hidden="false" customHeight="false" outlineLevel="0" collapsed="false">
      <c r="I531" s="0" t="str">
        <f aca="false">IF(F531 = "", "",(_xlfn.DAYS(H531,G531)))</f>
        <v/>
      </c>
    </row>
    <row r="532" customFormat="false" ht="15" hidden="false" customHeight="false" outlineLevel="0" collapsed="false">
      <c r="I532" s="0" t="str">
        <f aca="false">IF(F532 = "", "",(_xlfn.DAYS(H532,G532)))</f>
        <v/>
      </c>
    </row>
    <row r="533" customFormat="false" ht="15" hidden="false" customHeight="false" outlineLevel="0" collapsed="false">
      <c r="I533" s="0" t="str">
        <f aca="false">IF(F533 = "", "",(_xlfn.DAYS(H533,G533)))</f>
        <v/>
      </c>
    </row>
    <row r="534" customFormat="false" ht="15" hidden="false" customHeight="false" outlineLevel="0" collapsed="false">
      <c r="I534" s="0" t="str">
        <f aca="false">IF(F534 = "", "",(_xlfn.DAYS(H534,G534)))</f>
        <v/>
      </c>
    </row>
    <row r="535" customFormat="false" ht="15" hidden="false" customHeight="false" outlineLevel="0" collapsed="false">
      <c r="I535" s="0" t="str">
        <f aca="false">IF(F535 = "", "",(_xlfn.DAYS(H535,G535)))</f>
        <v/>
      </c>
    </row>
    <row r="536" customFormat="false" ht="15" hidden="false" customHeight="false" outlineLevel="0" collapsed="false">
      <c r="I536" s="0" t="str">
        <f aca="false">IF(F536 = "", "",(_xlfn.DAYS(H536,G536)))</f>
        <v/>
      </c>
    </row>
    <row r="537" customFormat="false" ht="15" hidden="false" customHeight="false" outlineLevel="0" collapsed="false">
      <c r="I537" s="0" t="str">
        <f aca="false">IF(F537 = "", "",(_xlfn.DAYS(H537,G537)))</f>
        <v/>
      </c>
    </row>
    <row r="538" customFormat="false" ht="15" hidden="false" customHeight="false" outlineLevel="0" collapsed="false">
      <c r="I538" s="0" t="str">
        <f aca="false">IF(F538 = "", "",(_xlfn.DAYS(H538,G538)))</f>
        <v/>
      </c>
    </row>
    <row r="539" customFormat="false" ht="15" hidden="false" customHeight="false" outlineLevel="0" collapsed="false">
      <c r="I539" s="0" t="str">
        <f aca="false">IF(F539 = "", "",(_xlfn.DAYS(H539,G539)))</f>
        <v/>
      </c>
    </row>
    <row r="540" customFormat="false" ht="15" hidden="false" customHeight="false" outlineLevel="0" collapsed="false">
      <c r="I540" s="0" t="str">
        <f aca="false">IF(F540 = "", "",(_xlfn.DAYS(H540,G540)))</f>
        <v/>
      </c>
    </row>
    <row r="541" customFormat="false" ht="15" hidden="false" customHeight="false" outlineLevel="0" collapsed="false">
      <c r="I541" s="0" t="str">
        <f aca="false">IF(F541 = "", "",(_xlfn.DAYS(H541,G541)))</f>
        <v/>
      </c>
    </row>
    <row r="542" customFormat="false" ht="15" hidden="false" customHeight="false" outlineLevel="0" collapsed="false">
      <c r="I542" s="0" t="str">
        <f aca="false">IF(F542 = "", "",(_xlfn.DAYS(H542,G542)))</f>
        <v/>
      </c>
    </row>
    <row r="543" customFormat="false" ht="15" hidden="false" customHeight="false" outlineLevel="0" collapsed="false">
      <c r="I543" s="0" t="str">
        <f aca="false">IF(F543 = "", "",(_xlfn.DAYS(H543,G543)))</f>
        <v/>
      </c>
    </row>
    <row r="544" customFormat="false" ht="15" hidden="false" customHeight="false" outlineLevel="0" collapsed="false">
      <c r="I544" s="0" t="str">
        <f aca="false">IF(F544 = "", "",(_xlfn.DAYS(H544,G544)))</f>
        <v/>
      </c>
    </row>
    <row r="545" customFormat="false" ht="15" hidden="false" customHeight="false" outlineLevel="0" collapsed="false">
      <c r="I545" s="0" t="str">
        <f aca="false">IF(F545 = "", "",(_xlfn.DAYS(H545,G545)))</f>
        <v/>
      </c>
    </row>
    <row r="546" customFormat="false" ht="15" hidden="false" customHeight="false" outlineLevel="0" collapsed="false">
      <c r="I546" s="0" t="str">
        <f aca="false">IF(F546 = "", "",(_xlfn.DAYS(H546,G546)))</f>
        <v/>
      </c>
    </row>
    <row r="547" customFormat="false" ht="15" hidden="false" customHeight="false" outlineLevel="0" collapsed="false">
      <c r="I547" s="0" t="str">
        <f aca="false">IF(F547 = "", "",(_xlfn.DAYS(H547,G547)))</f>
        <v/>
      </c>
    </row>
    <row r="548" customFormat="false" ht="15" hidden="false" customHeight="false" outlineLevel="0" collapsed="false">
      <c r="I548" s="0" t="str">
        <f aca="false">IF(F548 = "", "",(_xlfn.DAYS(H548,G548)))</f>
        <v/>
      </c>
    </row>
    <row r="549" customFormat="false" ht="15" hidden="false" customHeight="false" outlineLevel="0" collapsed="false">
      <c r="I549" s="0" t="str">
        <f aca="false">IF(F549 = "", "",(_xlfn.DAYS(H549,G549)))</f>
        <v/>
      </c>
    </row>
    <row r="550" customFormat="false" ht="15" hidden="false" customHeight="false" outlineLevel="0" collapsed="false">
      <c r="I550" s="0" t="str">
        <f aca="false">IF(F550 = "", "",(_xlfn.DAYS(H550,G550)))</f>
        <v/>
      </c>
    </row>
    <row r="551" customFormat="false" ht="15" hidden="false" customHeight="false" outlineLevel="0" collapsed="false">
      <c r="I551" s="0" t="str">
        <f aca="false">IF(F551 = "", "",(_xlfn.DAYS(H551,G551)))</f>
        <v/>
      </c>
    </row>
    <row r="552" customFormat="false" ht="15" hidden="false" customHeight="false" outlineLevel="0" collapsed="false">
      <c r="I552" s="0" t="str">
        <f aca="false">IF(F552 = "", "",(_xlfn.DAYS(H552,G552)))</f>
        <v/>
      </c>
    </row>
    <row r="553" customFormat="false" ht="15" hidden="false" customHeight="false" outlineLevel="0" collapsed="false">
      <c r="I553" s="0" t="str">
        <f aca="false">IF(F553 = "", "",(_xlfn.DAYS(H553,G553)))</f>
        <v/>
      </c>
    </row>
    <row r="554" customFormat="false" ht="15" hidden="false" customHeight="false" outlineLevel="0" collapsed="false">
      <c r="I554" s="0" t="str">
        <f aca="false">IF(F554 = "", "",(_xlfn.DAYS(H554,G554)))</f>
        <v/>
      </c>
    </row>
    <row r="555" customFormat="false" ht="15" hidden="false" customHeight="false" outlineLevel="0" collapsed="false">
      <c r="I555" s="0" t="str">
        <f aca="false">IF(F555 = "", "",(_xlfn.DAYS(H555,G555)))</f>
        <v/>
      </c>
    </row>
    <row r="556" customFormat="false" ht="15" hidden="false" customHeight="false" outlineLevel="0" collapsed="false">
      <c r="I556" s="0" t="str">
        <f aca="false">IF(F556 = "", "",(_xlfn.DAYS(H556,G556)))</f>
        <v/>
      </c>
    </row>
    <row r="557" customFormat="false" ht="15" hidden="false" customHeight="false" outlineLevel="0" collapsed="false">
      <c r="I557" s="0" t="str">
        <f aca="false">IF(F557 = "", "",(_xlfn.DAYS(H557,G557)))</f>
        <v/>
      </c>
    </row>
    <row r="558" customFormat="false" ht="15" hidden="false" customHeight="false" outlineLevel="0" collapsed="false">
      <c r="I558" s="0" t="str">
        <f aca="false">IF(F558 = "", "",(_xlfn.DAYS(H558,G558)))</f>
        <v/>
      </c>
    </row>
    <row r="559" customFormat="false" ht="15" hidden="false" customHeight="false" outlineLevel="0" collapsed="false">
      <c r="I559" s="0" t="str">
        <f aca="false">IF(F559 = "", "",(_xlfn.DAYS(H559,G559)))</f>
        <v/>
      </c>
    </row>
    <row r="560" customFormat="false" ht="15" hidden="false" customHeight="false" outlineLevel="0" collapsed="false">
      <c r="I560" s="0" t="str">
        <f aca="false">IF(F560 = "", "",(_xlfn.DAYS(H560,G560)))</f>
        <v/>
      </c>
    </row>
    <row r="561" customFormat="false" ht="15" hidden="false" customHeight="false" outlineLevel="0" collapsed="false">
      <c r="I561" s="0" t="str">
        <f aca="false">IF(F561 = "", "",(_xlfn.DAYS(H561,G561)))</f>
        <v/>
      </c>
    </row>
    <row r="562" customFormat="false" ht="15" hidden="false" customHeight="false" outlineLevel="0" collapsed="false">
      <c r="I562" s="0" t="str">
        <f aca="false">IF(F562 = "", "",(_xlfn.DAYS(H562,G562)))</f>
        <v/>
      </c>
    </row>
    <row r="563" customFormat="false" ht="15" hidden="false" customHeight="false" outlineLevel="0" collapsed="false">
      <c r="I563" s="0" t="str">
        <f aca="false">IF(F563 = "", "",(_xlfn.DAYS(H563,G563)))</f>
        <v/>
      </c>
    </row>
    <row r="564" customFormat="false" ht="15" hidden="false" customHeight="false" outlineLevel="0" collapsed="false">
      <c r="I564" s="0" t="str">
        <f aca="false">IF(F564 = "", "",(_xlfn.DAYS(H564,G564)))</f>
        <v/>
      </c>
    </row>
    <row r="565" customFormat="false" ht="15" hidden="false" customHeight="false" outlineLevel="0" collapsed="false">
      <c r="I565" s="0" t="str">
        <f aca="false">IF(F565 = "", "",(_xlfn.DAYS(H565,G565)))</f>
        <v/>
      </c>
    </row>
    <row r="566" customFormat="false" ht="15" hidden="false" customHeight="false" outlineLevel="0" collapsed="false">
      <c r="I566" s="0" t="str">
        <f aca="false">IF(F566 = "", "",(_xlfn.DAYS(H566,G566)))</f>
        <v/>
      </c>
    </row>
    <row r="567" customFormat="false" ht="15" hidden="false" customHeight="false" outlineLevel="0" collapsed="false">
      <c r="I567" s="0" t="str">
        <f aca="false">IF(F567 = "", "",(_xlfn.DAYS(H567,G567)))</f>
        <v/>
      </c>
    </row>
    <row r="568" customFormat="false" ht="15" hidden="false" customHeight="false" outlineLevel="0" collapsed="false">
      <c r="I568" s="0" t="str">
        <f aca="false">IF(F568 = "", "",(_xlfn.DAYS(H568,G568)))</f>
        <v/>
      </c>
    </row>
    <row r="569" customFormat="false" ht="15" hidden="false" customHeight="false" outlineLevel="0" collapsed="false">
      <c r="I569" s="0" t="str">
        <f aca="false">IF(F569 = "", "",(_xlfn.DAYS(H569,G569)))</f>
        <v/>
      </c>
    </row>
    <row r="570" customFormat="false" ht="15" hidden="false" customHeight="false" outlineLevel="0" collapsed="false">
      <c r="I570" s="0" t="str">
        <f aca="false">IF(F570 = "", "",(_xlfn.DAYS(H570,G570)))</f>
        <v/>
      </c>
    </row>
    <row r="571" customFormat="false" ht="15" hidden="false" customHeight="false" outlineLevel="0" collapsed="false">
      <c r="I571" s="0" t="str">
        <f aca="false">IF(F571 = "", "",(_xlfn.DAYS(H571,G571)))</f>
        <v/>
      </c>
    </row>
    <row r="572" customFormat="false" ht="15" hidden="false" customHeight="false" outlineLevel="0" collapsed="false">
      <c r="I572" s="0" t="str">
        <f aca="false">IF(F572 = "", "",(_xlfn.DAYS(H572,G572)))</f>
        <v/>
      </c>
    </row>
    <row r="573" customFormat="false" ht="15" hidden="false" customHeight="false" outlineLevel="0" collapsed="false">
      <c r="I573" s="0" t="str">
        <f aca="false">IF(F573 = "", "",(_xlfn.DAYS(H573,G573)))</f>
        <v/>
      </c>
    </row>
    <row r="574" customFormat="false" ht="15" hidden="false" customHeight="false" outlineLevel="0" collapsed="false">
      <c r="I574" s="0" t="str">
        <f aca="false">IF(F574 = "", "",(_xlfn.DAYS(H574,G574)))</f>
        <v/>
      </c>
    </row>
    <row r="575" customFormat="false" ht="15" hidden="false" customHeight="false" outlineLevel="0" collapsed="false">
      <c r="I575" s="0" t="str">
        <f aca="false">IF(F575 = "", "",(_xlfn.DAYS(H575,G575)))</f>
        <v/>
      </c>
    </row>
    <row r="576" customFormat="false" ht="15" hidden="false" customHeight="false" outlineLevel="0" collapsed="false">
      <c r="I576" s="0" t="str">
        <f aca="false">IF(F576 = "", "",(_xlfn.DAYS(H576,G576)))</f>
        <v/>
      </c>
    </row>
    <row r="577" customFormat="false" ht="15" hidden="false" customHeight="false" outlineLevel="0" collapsed="false">
      <c r="I577" s="0" t="str">
        <f aca="false">IF(F577 = "", "",(_xlfn.DAYS(H577,G577)))</f>
        <v/>
      </c>
    </row>
    <row r="578" customFormat="false" ht="15" hidden="false" customHeight="false" outlineLevel="0" collapsed="false">
      <c r="I578" s="0" t="str">
        <f aca="false">IF(F578 = "", "",(_xlfn.DAYS(H578,G578)))</f>
        <v/>
      </c>
    </row>
    <row r="579" customFormat="false" ht="15" hidden="false" customHeight="false" outlineLevel="0" collapsed="false">
      <c r="I579" s="0" t="str">
        <f aca="false">IF(F579 = "", "",(_xlfn.DAYS(H579,G579)))</f>
        <v/>
      </c>
    </row>
    <row r="580" customFormat="false" ht="15" hidden="false" customHeight="false" outlineLevel="0" collapsed="false">
      <c r="I580" s="0" t="str">
        <f aca="false">IF(F580 = "", "",(_xlfn.DAYS(H580,G580)))</f>
        <v/>
      </c>
    </row>
    <row r="581" customFormat="false" ht="15" hidden="false" customHeight="false" outlineLevel="0" collapsed="false">
      <c r="I581" s="0" t="str">
        <f aca="false">IF(F581 = "", "",(_xlfn.DAYS(H581,G581)))</f>
        <v/>
      </c>
    </row>
    <row r="582" customFormat="false" ht="15" hidden="false" customHeight="false" outlineLevel="0" collapsed="false">
      <c r="I582" s="0" t="str">
        <f aca="false">IF(F582 = "", "",(_xlfn.DAYS(H582,G582)))</f>
        <v/>
      </c>
    </row>
    <row r="583" customFormat="false" ht="15" hidden="false" customHeight="false" outlineLevel="0" collapsed="false">
      <c r="I583" s="0" t="str">
        <f aca="false">IF(F583 = "", "",(_xlfn.DAYS(H583,G583)))</f>
        <v/>
      </c>
    </row>
    <row r="584" customFormat="false" ht="15" hidden="false" customHeight="false" outlineLevel="0" collapsed="false">
      <c r="I584" s="0" t="str">
        <f aca="false">IF(F584 = "", "",(_xlfn.DAYS(H584,G584)))</f>
        <v/>
      </c>
    </row>
    <row r="585" customFormat="false" ht="15" hidden="false" customHeight="false" outlineLevel="0" collapsed="false">
      <c r="I585" s="0" t="str">
        <f aca="false">IF(F585 = "", "",(_xlfn.DAYS(H585,G585)))</f>
        <v/>
      </c>
    </row>
    <row r="586" customFormat="false" ht="15" hidden="false" customHeight="false" outlineLevel="0" collapsed="false">
      <c r="I586" s="0" t="str">
        <f aca="false">IF(F586 = "", "",(_xlfn.DAYS(H586,G586)))</f>
        <v/>
      </c>
    </row>
    <row r="587" customFormat="false" ht="15" hidden="false" customHeight="false" outlineLevel="0" collapsed="false">
      <c r="I587" s="0" t="str">
        <f aca="false">IF(F587 = "", "",(_xlfn.DAYS(H587,G587)))</f>
        <v/>
      </c>
    </row>
    <row r="588" customFormat="false" ht="15" hidden="false" customHeight="false" outlineLevel="0" collapsed="false">
      <c r="I588" s="0" t="str">
        <f aca="false">IF(F588 = "", "",(_xlfn.DAYS(H588,G588)))</f>
        <v/>
      </c>
    </row>
    <row r="589" customFormat="false" ht="15" hidden="false" customHeight="false" outlineLevel="0" collapsed="false">
      <c r="I589" s="0" t="str">
        <f aca="false">IF(F589 = "", "",(_xlfn.DAYS(H589,G589)))</f>
        <v/>
      </c>
    </row>
    <row r="590" customFormat="false" ht="15" hidden="false" customHeight="false" outlineLevel="0" collapsed="false">
      <c r="I590" s="0" t="str">
        <f aca="false">IF(F590 = "", "",(_xlfn.DAYS(H590,G590)))</f>
        <v/>
      </c>
    </row>
    <row r="591" customFormat="false" ht="15" hidden="false" customHeight="false" outlineLevel="0" collapsed="false">
      <c r="I591" s="0" t="str">
        <f aca="false">IF(F591 = "", "",(_xlfn.DAYS(H591,G591)))</f>
        <v/>
      </c>
    </row>
    <row r="592" customFormat="false" ht="15" hidden="false" customHeight="false" outlineLevel="0" collapsed="false">
      <c r="I592" s="0" t="str">
        <f aca="false">IF(F592 = "", "",(_xlfn.DAYS(H592,G592)))</f>
        <v/>
      </c>
    </row>
    <row r="593" customFormat="false" ht="15" hidden="false" customHeight="false" outlineLevel="0" collapsed="false">
      <c r="I593" s="0" t="str">
        <f aca="false">IF(F593 = "", "",(_xlfn.DAYS(H593,G593)))</f>
        <v/>
      </c>
    </row>
    <row r="594" customFormat="false" ht="15" hidden="false" customHeight="false" outlineLevel="0" collapsed="false">
      <c r="I594" s="0" t="str">
        <f aca="false">IF(F594 = "", "",(_xlfn.DAYS(H594,G594)))</f>
        <v/>
      </c>
    </row>
    <row r="595" customFormat="false" ht="15" hidden="false" customHeight="false" outlineLevel="0" collapsed="false">
      <c r="I595" s="0" t="str">
        <f aca="false">IF(F595 = "", "",(_xlfn.DAYS(H595,G595)))</f>
        <v/>
      </c>
    </row>
    <row r="596" customFormat="false" ht="15" hidden="false" customHeight="false" outlineLevel="0" collapsed="false">
      <c r="I596" s="0" t="str">
        <f aca="false">IF(F596 = "", "",(_xlfn.DAYS(H596,G596)))</f>
        <v/>
      </c>
    </row>
    <row r="597" customFormat="false" ht="15" hidden="false" customHeight="false" outlineLevel="0" collapsed="false">
      <c r="I597" s="0" t="str">
        <f aca="false">IF(F597 = "", "",(_xlfn.DAYS(H597,G597)))</f>
        <v/>
      </c>
    </row>
    <row r="598" customFormat="false" ht="15" hidden="false" customHeight="false" outlineLevel="0" collapsed="false">
      <c r="I598" s="0" t="str">
        <f aca="false">IF(F598 = "", "",(_xlfn.DAYS(H598,G598)))</f>
        <v/>
      </c>
    </row>
    <row r="599" customFormat="false" ht="15" hidden="false" customHeight="false" outlineLevel="0" collapsed="false">
      <c r="I599" s="0" t="str">
        <f aca="false">IF(F599 = "", "",(_xlfn.DAYS(H599,G599)))</f>
        <v/>
      </c>
    </row>
    <row r="600" customFormat="false" ht="15" hidden="false" customHeight="false" outlineLevel="0" collapsed="false">
      <c r="I600" s="0" t="str">
        <f aca="false">IF(F600 = "", "",(_xlfn.DAYS(H600,G600)))</f>
        <v/>
      </c>
    </row>
    <row r="601" customFormat="false" ht="15" hidden="false" customHeight="false" outlineLevel="0" collapsed="false">
      <c r="I601" s="0" t="str">
        <f aca="false">IF(F601 = "", "",(_xlfn.DAYS(H601,G601)))</f>
        <v/>
      </c>
    </row>
    <row r="602" customFormat="false" ht="15" hidden="false" customHeight="false" outlineLevel="0" collapsed="false">
      <c r="I602" s="0" t="str">
        <f aca="false">IF(F602 = "", "",(_xlfn.DAYS(H602,G602)))</f>
        <v/>
      </c>
    </row>
    <row r="603" customFormat="false" ht="15" hidden="false" customHeight="false" outlineLevel="0" collapsed="false">
      <c r="I603" s="0" t="str">
        <f aca="false">IF(F603 = "", "",(_xlfn.DAYS(H603,G603)))</f>
        <v/>
      </c>
    </row>
    <row r="604" customFormat="false" ht="15" hidden="false" customHeight="false" outlineLevel="0" collapsed="false">
      <c r="I604" s="0" t="str">
        <f aca="false">IF(F604 = "", "",(_xlfn.DAYS(H604,G604)))</f>
        <v/>
      </c>
    </row>
    <row r="605" customFormat="false" ht="15" hidden="false" customHeight="false" outlineLevel="0" collapsed="false">
      <c r="I605" s="0" t="str">
        <f aca="false">IF(F605 = "", "",(_xlfn.DAYS(H605,G605)))</f>
        <v/>
      </c>
    </row>
    <row r="606" customFormat="false" ht="15" hidden="false" customHeight="false" outlineLevel="0" collapsed="false">
      <c r="I606" s="0" t="str">
        <f aca="false">IF(F606 = "", "",(_xlfn.DAYS(H606,G606)))</f>
        <v/>
      </c>
    </row>
    <row r="607" customFormat="false" ht="15" hidden="false" customHeight="false" outlineLevel="0" collapsed="false">
      <c r="I607" s="0" t="str">
        <f aca="false">IF(F607 = "", "",(_xlfn.DAYS(H607,G607)))</f>
        <v/>
      </c>
    </row>
    <row r="608" customFormat="false" ht="15" hidden="false" customHeight="false" outlineLevel="0" collapsed="false">
      <c r="I608" s="0" t="str">
        <f aca="false">IF(F608 = "", "",(_xlfn.DAYS(H608,G608)))</f>
        <v/>
      </c>
    </row>
    <row r="609" customFormat="false" ht="15" hidden="false" customHeight="false" outlineLevel="0" collapsed="false">
      <c r="I609" s="0" t="str">
        <f aca="false">IF(F609 = "", "",(_xlfn.DAYS(H609,G609)))</f>
        <v/>
      </c>
    </row>
    <row r="610" customFormat="false" ht="15" hidden="false" customHeight="false" outlineLevel="0" collapsed="false">
      <c r="I610" s="0" t="str">
        <f aca="false">IF(F610 = "", "",(_xlfn.DAYS(H610,G610)))</f>
        <v/>
      </c>
    </row>
    <row r="611" customFormat="false" ht="15" hidden="false" customHeight="false" outlineLevel="0" collapsed="false">
      <c r="I611" s="0" t="str">
        <f aca="false">IF(F611 = "", "",(_xlfn.DAYS(H611,G611)))</f>
        <v/>
      </c>
    </row>
    <row r="612" customFormat="false" ht="15" hidden="false" customHeight="false" outlineLevel="0" collapsed="false">
      <c r="I612" s="0" t="str">
        <f aca="false">IF(F612 = "", "",(_xlfn.DAYS(H612,G612)))</f>
        <v/>
      </c>
    </row>
    <row r="613" customFormat="false" ht="15" hidden="false" customHeight="false" outlineLevel="0" collapsed="false">
      <c r="I613" s="0" t="str">
        <f aca="false">IF(F613 = "", "",(_xlfn.DAYS(H613,G613)))</f>
        <v/>
      </c>
    </row>
    <row r="614" customFormat="false" ht="15" hidden="false" customHeight="false" outlineLevel="0" collapsed="false">
      <c r="I614" s="0" t="str">
        <f aca="false">IF(F614 = "", "",(_xlfn.DAYS(H614,G614)))</f>
        <v/>
      </c>
    </row>
    <row r="615" customFormat="false" ht="15" hidden="false" customHeight="false" outlineLevel="0" collapsed="false">
      <c r="I615" s="0" t="str">
        <f aca="false">IF(F615 = "", "",(_xlfn.DAYS(H615,G615)))</f>
        <v/>
      </c>
    </row>
    <row r="616" customFormat="false" ht="15" hidden="false" customHeight="false" outlineLevel="0" collapsed="false">
      <c r="I616" s="0" t="str">
        <f aca="false">IF(F616 = "", "",(_xlfn.DAYS(H616,G616)))</f>
        <v/>
      </c>
    </row>
    <row r="617" customFormat="false" ht="15" hidden="false" customHeight="false" outlineLevel="0" collapsed="false">
      <c r="I617" s="0" t="str">
        <f aca="false">IF(F617 = "", "",(_xlfn.DAYS(H617,G617)))</f>
        <v/>
      </c>
    </row>
    <row r="618" customFormat="false" ht="15" hidden="false" customHeight="false" outlineLevel="0" collapsed="false">
      <c r="I618" s="0" t="str">
        <f aca="false">IF(F618 = "", "",(_xlfn.DAYS(H618,G618)))</f>
        <v/>
      </c>
    </row>
    <row r="619" customFormat="false" ht="15" hidden="false" customHeight="false" outlineLevel="0" collapsed="false">
      <c r="I619" s="0" t="str">
        <f aca="false">IF(F619 = "", "",(_xlfn.DAYS(H619,G619)))</f>
        <v/>
      </c>
    </row>
    <row r="620" customFormat="false" ht="15" hidden="false" customHeight="false" outlineLevel="0" collapsed="false">
      <c r="I620" s="0" t="str">
        <f aca="false">IF(F620 = "", "",(_xlfn.DAYS(H620,G620)))</f>
        <v/>
      </c>
    </row>
    <row r="621" customFormat="false" ht="15" hidden="false" customHeight="false" outlineLevel="0" collapsed="false">
      <c r="I621" s="0" t="str">
        <f aca="false">IF(F621 = "", "",(_xlfn.DAYS(H621,G621)))</f>
        <v/>
      </c>
    </row>
    <row r="622" customFormat="false" ht="15" hidden="false" customHeight="false" outlineLevel="0" collapsed="false">
      <c r="I622" s="0" t="str">
        <f aca="false">IF(F622 = "", "",(_xlfn.DAYS(H622,G622)))</f>
        <v/>
      </c>
    </row>
    <row r="623" customFormat="false" ht="15" hidden="false" customHeight="false" outlineLevel="0" collapsed="false">
      <c r="I623" s="0" t="str">
        <f aca="false">IF(F623 = "", "",(_xlfn.DAYS(H623,G623)))</f>
        <v/>
      </c>
    </row>
    <row r="624" customFormat="false" ht="15" hidden="false" customHeight="false" outlineLevel="0" collapsed="false">
      <c r="I624" s="0" t="str">
        <f aca="false">IF(F624 = "", "",(_xlfn.DAYS(H624,G624)))</f>
        <v/>
      </c>
    </row>
    <row r="625" customFormat="false" ht="15" hidden="false" customHeight="false" outlineLevel="0" collapsed="false">
      <c r="I625" s="0" t="str">
        <f aca="false">IF(F625 = "", "",(_xlfn.DAYS(H625,G625)))</f>
        <v/>
      </c>
    </row>
    <row r="626" customFormat="false" ht="15" hidden="false" customHeight="false" outlineLevel="0" collapsed="false">
      <c r="I626" s="0" t="str">
        <f aca="false">IF(F626 = "", "",(_xlfn.DAYS(H626,G626)))</f>
        <v/>
      </c>
    </row>
    <row r="627" customFormat="false" ht="15" hidden="false" customHeight="false" outlineLevel="0" collapsed="false">
      <c r="I627" s="0" t="str">
        <f aca="false">IF(F627 = "", "",(_xlfn.DAYS(H627,G627)))</f>
        <v/>
      </c>
    </row>
    <row r="628" customFormat="false" ht="15" hidden="false" customHeight="false" outlineLevel="0" collapsed="false">
      <c r="I628" s="0" t="str">
        <f aca="false">IF(F628 = "", "",(_xlfn.DAYS(H628,G628)))</f>
        <v/>
      </c>
    </row>
    <row r="629" customFormat="false" ht="15" hidden="false" customHeight="false" outlineLevel="0" collapsed="false">
      <c r="I629" s="0" t="str">
        <f aca="false">IF(F629 = "", "",(_xlfn.DAYS(H629,G629)))</f>
        <v/>
      </c>
    </row>
    <row r="630" customFormat="false" ht="15" hidden="false" customHeight="false" outlineLevel="0" collapsed="false">
      <c r="I630" s="0" t="str">
        <f aca="false">IF(F630 = "", "",(_xlfn.DAYS(H630,G630)))</f>
        <v/>
      </c>
    </row>
    <row r="631" customFormat="false" ht="15" hidden="false" customHeight="false" outlineLevel="0" collapsed="false">
      <c r="I631" s="0" t="str">
        <f aca="false">IF(F631 = "", "",(_xlfn.DAYS(H631,G631)))</f>
        <v/>
      </c>
    </row>
    <row r="632" customFormat="false" ht="15" hidden="false" customHeight="false" outlineLevel="0" collapsed="false">
      <c r="I632" s="0" t="str">
        <f aca="false">IF(F632 = "", "",(_xlfn.DAYS(H632,G632)))</f>
        <v/>
      </c>
    </row>
    <row r="633" customFormat="false" ht="15" hidden="false" customHeight="false" outlineLevel="0" collapsed="false">
      <c r="I633" s="0" t="str">
        <f aca="false">IF(F633 = "", "",(_xlfn.DAYS(H633,G633)))</f>
        <v/>
      </c>
    </row>
    <row r="634" customFormat="false" ht="15" hidden="false" customHeight="false" outlineLevel="0" collapsed="false">
      <c r="I634" s="0" t="str">
        <f aca="false">IF(F634 = "", "",(_xlfn.DAYS(H634,G634)))</f>
        <v/>
      </c>
    </row>
    <row r="635" customFormat="false" ht="15" hidden="false" customHeight="false" outlineLevel="0" collapsed="false">
      <c r="I635" s="0" t="str">
        <f aca="false">IF(F635 = "", "",(_xlfn.DAYS(H635,G635)))</f>
        <v/>
      </c>
    </row>
    <row r="636" customFormat="false" ht="15" hidden="false" customHeight="false" outlineLevel="0" collapsed="false">
      <c r="I636" s="0" t="str">
        <f aca="false">IF(F636 = "", "",(_xlfn.DAYS(H636,G636)))</f>
        <v/>
      </c>
    </row>
    <row r="637" customFormat="false" ht="15" hidden="false" customHeight="false" outlineLevel="0" collapsed="false">
      <c r="I637" s="0" t="str">
        <f aca="false">IF(F637 = "", "",(_xlfn.DAYS(H637,G637)))</f>
        <v/>
      </c>
    </row>
    <row r="638" customFormat="false" ht="15" hidden="false" customHeight="false" outlineLevel="0" collapsed="false">
      <c r="I638" s="0" t="str">
        <f aca="false">IF(F638 = "", "",(_xlfn.DAYS(H638,G638)))</f>
        <v/>
      </c>
    </row>
    <row r="639" customFormat="false" ht="15" hidden="false" customHeight="false" outlineLevel="0" collapsed="false">
      <c r="I639" s="0" t="str">
        <f aca="false">IF(F639 = "", "",(_xlfn.DAYS(H639,G639)))</f>
        <v/>
      </c>
    </row>
    <row r="640" customFormat="false" ht="15" hidden="false" customHeight="false" outlineLevel="0" collapsed="false">
      <c r="I640" s="0" t="str">
        <f aca="false">IF(F640 = "", "",(_xlfn.DAYS(H640,G640)))</f>
        <v/>
      </c>
    </row>
    <row r="641" customFormat="false" ht="15" hidden="false" customHeight="false" outlineLevel="0" collapsed="false">
      <c r="I641" s="0" t="str">
        <f aca="false">IF(F641 = "", "",(_xlfn.DAYS(H641,G641)))</f>
        <v/>
      </c>
    </row>
    <row r="642" customFormat="false" ht="15" hidden="false" customHeight="false" outlineLevel="0" collapsed="false">
      <c r="I642" s="0" t="str">
        <f aca="false">IF(F642 = "", "",(_xlfn.DAYS(H642,G642)))</f>
        <v/>
      </c>
    </row>
    <row r="643" customFormat="false" ht="15" hidden="false" customHeight="false" outlineLevel="0" collapsed="false">
      <c r="I643" s="0" t="str">
        <f aca="false">IF(F643 = "", "",(_xlfn.DAYS(H643,G643)))</f>
        <v/>
      </c>
    </row>
    <row r="644" customFormat="false" ht="15" hidden="false" customHeight="false" outlineLevel="0" collapsed="false">
      <c r="I644" s="0" t="str">
        <f aca="false">IF(F644 = "", "",(_xlfn.DAYS(H644,G644)))</f>
        <v/>
      </c>
    </row>
    <row r="645" customFormat="false" ht="15" hidden="false" customHeight="false" outlineLevel="0" collapsed="false">
      <c r="I645" s="0" t="str">
        <f aca="false">IF(F645 = "", "",(_xlfn.DAYS(H645,G645)))</f>
        <v/>
      </c>
    </row>
    <row r="646" customFormat="false" ht="15" hidden="false" customHeight="false" outlineLevel="0" collapsed="false">
      <c r="I646" s="0" t="str">
        <f aca="false">IF(F646 = "", "",(_xlfn.DAYS(H646,G646)))</f>
        <v/>
      </c>
    </row>
    <row r="647" customFormat="false" ht="15" hidden="false" customHeight="false" outlineLevel="0" collapsed="false">
      <c r="I647" s="0" t="str">
        <f aca="false">IF(F647 = "", "",(_xlfn.DAYS(H647,G647)))</f>
        <v/>
      </c>
    </row>
    <row r="648" customFormat="false" ht="15" hidden="false" customHeight="false" outlineLevel="0" collapsed="false">
      <c r="I648" s="0" t="str">
        <f aca="false">IF(F648 = "", "",(_xlfn.DAYS(H648,G648)))</f>
        <v/>
      </c>
    </row>
    <row r="649" customFormat="false" ht="15" hidden="false" customHeight="false" outlineLevel="0" collapsed="false">
      <c r="I649" s="0" t="str">
        <f aca="false">IF(F649 = "", "",(_xlfn.DAYS(H649,G649)))</f>
        <v/>
      </c>
    </row>
    <row r="650" customFormat="false" ht="15" hidden="false" customHeight="false" outlineLevel="0" collapsed="false">
      <c r="I650" s="0" t="str">
        <f aca="false">IF(F650 = "", "",(_xlfn.DAYS(H650,G650)))</f>
        <v/>
      </c>
    </row>
    <row r="651" customFormat="false" ht="15" hidden="false" customHeight="false" outlineLevel="0" collapsed="false">
      <c r="I651" s="0" t="str">
        <f aca="false">IF(F651 = "", "",(_xlfn.DAYS(H651,G651)))</f>
        <v/>
      </c>
    </row>
    <row r="652" customFormat="false" ht="15" hidden="false" customHeight="false" outlineLevel="0" collapsed="false">
      <c r="I652" s="0" t="str">
        <f aca="false">IF(F652 = "", "",(_xlfn.DAYS(H652,G652)))</f>
        <v/>
      </c>
    </row>
    <row r="653" customFormat="false" ht="15" hidden="false" customHeight="false" outlineLevel="0" collapsed="false">
      <c r="I653" s="0" t="str">
        <f aca="false">IF(F653 = "", "",(_xlfn.DAYS(H653,G653)))</f>
        <v/>
      </c>
    </row>
    <row r="654" customFormat="false" ht="15" hidden="false" customHeight="false" outlineLevel="0" collapsed="false">
      <c r="I654" s="0" t="str">
        <f aca="false">IF(F654 = "", "",(_xlfn.DAYS(H654,G654)))</f>
        <v/>
      </c>
    </row>
    <row r="655" customFormat="false" ht="15" hidden="false" customHeight="false" outlineLevel="0" collapsed="false">
      <c r="I655" s="0" t="str">
        <f aca="false">IF(F655 = "", "",(_xlfn.DAYS(H655,G655)))</f>
        <v/>
      </c>
    </row>
    <row r="656" customFormat="false" ht="15" hidden="false" customHeight="false" outlineLevel="0" collapsed="false">
      <c r="I656" s="0" t="str">
        <f aca="false">IF(F656 = "", "",(_xlfn.DAYS(H656,G656)))</f>
        <v/>
      </c>
    </row>
    <row r="657" customFormat="false" ht="15" hidden="false" customHeight="false" outlineLevel="0" collapsed="false">
      <c r="I657" s="0" t="str">
        <f aca="false">IF(F657 = "", "",(_xlfn.DAYS(H657,G657)))</f>
        <v/>
      </c>
    </row>
    <row r="658" customFormat="false" ht="15" hidden="false" customHeight="false" outlineLevel="0" collapsed="false">
      <c r="I658" s="0" t="str">
        <f aca="false">IF(F658 = "", "",(_xlfn.DAYS(H658,G658)))</f>
        <v/>
      </c>
    </row>
    <row r="659" customFormat="false" ht="15" hidden="false" customHeight="false" outlineLevel="0" collapsed="false">
      <c r="I659" s="0" t="str">
        <f aca="false">IF(F659 = "", "",(_xlfn.DAYS(H659,G659)))</f>
        <v/>
      </c>
    </row>
    <row r="660" customFormat="false" ht="15" hidden="false" customHeight="false" outlineLevel="0" collapsed="false">
      <c r="I660" s="0" t="str">
        <f aca="false">IF(F660 = "", "",(_xlfn.DAYS(H660,G660)))</f>
        <v/>
      </c>
    </row>
    <row r="661" customFormat="false" ht="15" hidden="false" customHeight="false" outlineLevel="0" collapsed="false">
      <c r="I661" s="0" t="str">
        <f aca="false">IF(F661 = "", "",(_xlfn.DAYS(H661,G661)))</f>
        <v/>
      </c>
    </row>
    <row r="662" customFormat="false" ht="15" hidden="false" customHeight="false" outlineLevel="0" collapsed="false">
      <c r="I662" s="0" t="str">
        <f aca="false">IF(F662 = "", "",(_xlfn.DAYS(H662,G662)))</f>
        <v/>
      </c>
    </row>
    <row r="663" customFormat="false" ht="15" hidden="false" customHeight="false" outlineLevel="0" collapsed="false">
      <c r="I663" s="0" t="str">
        <f aca="false">IF(F663 = "", "",(_xlfn.DAYS(H663,G663)))</f>
        <v/>
      </c>
    </row>
    <row r="664" customFormat="false" ht="15" hidden="false" customHeight="false" outlineLevel="0" collapsed="false">
      <c r="I664" s="0" t="str">
        <f aca="false">IF(F664 = "", "",(_xlfn.DAYS(H664,G664)))</f>
        <v/>
      </c>
    </row>
    <row r="665" customFormat="false" ht="15" hidden="false" customHeight="false" outlineLevel="0" collapsed="false">
      <c r="I665" s="0" t="str">
        <f aca="false">IF(F665 = "", "",(_xlfn.DAYS(H665,G665)))</f>
        <v/>
      </c>
    </row>
    <row r="666" customFormat="false" ht="15" hidden="false" customHeight="false" outlineLevel="0" collapsed="false">
      <c r="I666" s="0" t="str">
        <f aca="false">IF(F666 = "", "",(_xlfn.DAYS(H666,G666)))</f>
        <v/>
      </c>
    </row>
    <row r="667" customFormat="false" ht="15" hidden="false" customHeight="false" outlineLevel="0" collapsed="false">
      <c r="I667" s="0" t="str">
        <f aca="false">IF(F667 = "", "",(_xlfn.DAYS(H667,G667)))</f>
        <v/>
      </c>
    </row>
    <row r="668" customFormat="false" ht="15" hidden="false" customHeight="false" outlineLevel="0" collapsed="false">
      <c r="I668" s="0" t="str">
        <f aca="false">IF(F668 = "", "",(_xlfn.DAYS(H668,G668)))</f>
        <v/>
      </c>
    </row>
    <row r="669" customFormat="false" ht="15" hidden="false" customHeight="false" outlineLevel="0" collapsed="false">
      <c r="I669" s="0" t="str">
        <f aca="false">IF(F669 = "", "",(_xlfn.DAYS(H669,G669)))</f>
        <v/>
      </c>
    </row>
    <row r="670" customFormat="false" ht="15" hidden="false" customHeight="false" outlineLevel="0" collapsed="false">
      <c r="I670" s="0" t="str">
        <f aca="false">IF(F670 = "", "",(_xlfn.DAYS(H670,G670)))</f>
        <v/>
      </c>
    </row>
    <row r="671" customFormat="false" ht="15" hidden="false" customHeight="false" outlineLevel="0" collapsed="false">
      <c r="I671" s="0" t="str">
        <f aca="false">IF(F671 = "", "",(_xlfn.DAYS(H671,G671)))</f>
        <v/>
      </c>
    </row>
    <row r="672" customFormat="false" ht="15" hidden="false" customHeight="false" outlineLevel="0" collapsed="false">
      <c r="I672" s="0" t="str">
        <f aca="false">IF(F672 = "", "",(_xlfn.DAYS(H672,G672)))</f>
        <v/>
      </c>
    </row>
    <row r="673" customFormat="false" ht="15" hidden="false" customHeight="false" outlineLevel="0" collapsed="false">
      <c r="I673" s="0" t="str">
        <f aca="false">IF(F673 = "", "",(_xlfn.DAYS(H673,G673)))</f>
        <v/>
      </c>
    </row>
    <row r="674" customFormat="false" ht="15" hidden="false" customHeight="false" outlineLevel="0" collapsed="false">
      <c r="I674" s="0" t="str">
        <f aca="false">IF(F674 = "", "",(_xlfn.DAYS(H674,G674)))</f>
        <v/>
      </c>
    </row>
    <row r="675" customFormat="false" ht="15" hidden="false" customHeight="false" outlineLevel="0" collapsed="false">
      <c r="I675" s="0" t="str">
        <f aca="false">IF(F675 = "", "",(_xlfn.DAYS(H675,G675)))</f>
        <v/>
      </c>
    </row>
    <row r="676" customFormat="false" ht="15" hidden="false" customHeight="false" outlineLevel="0" collapsed="false">
      <c r="I676" s="0" t="str">
        <f aca="false">IF(F676 = "", "",(_xlfn.DAYS(H676,G676)))</f>
        <v/>
      </c>
    </row>
    <row r="677" customFormat="false" ht="15" hidden="false" customHeight="false" outlineLevel="0" collapsed="false">
      <c r="I677" s="0" t="str">
        <f aca="false">IF(F677 = "", "",(_xlfn.DAYS(H677,G677)))</f>
        <v/>
      </c>
    </row>
    <row r="678" customFormat="false" ht="15" hidden="false" customHeight="false" outlineLevel="0" collapsed="false">
      <c r="I678" s="0" t="str">
        <f aca="false">IF(F678 = "", "",(_xlfn.DAYS(H678,G678)))</f>
        <v/>
      </c>
    </row>
    <row r="679" customFormat="false" ht="15" hidden="false" customHeight="false" outlineLevel="0" collapsed="false">
      <c r="I679" s="0" t="str">
        <f aca="false">IF(F679 = "", "",(_xlfn.DAYS(H679,G679)))</f>
        <v/>
      </c>
    </row>
    <row r="680" customFormat="false" ht="15" hidden="false" customHeight="false" outlineLevel="0" collapsed="false">
      <c r="I680" s="0" t="str">
        <f aca="false">IF(F680 = "", "",(_xlfn.DAYS(H680,G680)))</f>
        <v/>
      </c>
    </row>
    <row r="681" customFormat="false" ht="15" hidden="false" customHeight="false" outlineLevel="0" collapsed="false">
      <c r="I681" s="0" t="str">
        <f aca="false">IF(F681 = "", "",(_xlfn.DAYS(H681,G681)))</f>
        <v/>
      </c>
    </row>
    <row r="682" customFormat="false" ht="15" hidden="false" customHeight="false" outlineLevel="0" collapsed="false">
      <c r="I682" s="0" t="str">
        <f aca="false">IF(F682 = "", "",(_xlfn.DAYS(H682,G682)))</f>
        <v/>
      </c>
    </row>
    <row r="683" customFormat="false" ht="15" hidden="false" customHeight="false" outlineLevel="0" collapsed="false">
      <c r="I683" s="0" t="str">
        <f aca="false">IF(F683 = "", "",(_xlfn.DAYS(H683,G683)))</f>
        <v/>
      </c>
    </row>
    <row r="684" customFormat="false" ht="15" hidden="false" customHeight="false" outlineLevel="0" collapsed="false">
      <c r="I684" s="0" t="str">
        <f aca="false">IF(F684 = "", "",(_xlfn.DAYS(H684,G684)))</f>
        <v/>
      </c>
    </row>
    <row r="685" customFormat="false" ht="15" hidden="false" customHeight="false" outlineLevel="0" collapsed="false">
      <c r="I685" s="0" t="str">
        <f aca="false">IF(F685 = "", "",(_xlfn.DAYS(H685,G685)))</f>
        <v/>
      </c>
    </row>
    <row r="686" customFormat="false" ht="15" hidden="false" customHeight="false" outlineLevel="0" collapsed="false">
      <c r="I686" s="0" t="str">
        <f aca="false">IF(F686 = "", "",(_xlfn.DAYS(H686,G686)))</f>
        <v/>
      </c>
    </row>
    <row r="687" customFormat="false" ht="15" hidden="false" customHeight="false" outlineLevel="0" collapsed="false">
      <c r="I687" s="0" t="str">
        <f aca="false">IF(F687 = "", "",(_xlfn.DAYS(H687,G687)))</f>
        <v/>
      </c>
    </row>
    <row r="688" customFormat="false" ht="15" hidden="false" customHeight="false" outlineLevel="0" collapsed="false">
      <c r="I688" s="0" t="str">
        <f aca="false">IF(F688 = "", "",(_xlfn.DAYS(H688,G688)))</f>
        <v/>
      </c>
    </row>
    <row r="689" customFormat="false" ht="15" hidden="false" customHeight="false" outlineLevel="0" collapsed="false">
      <c r="I689" s="0" t="str">
        <f aca="false">IF(F689 = "", "",(_xlfn.DAYS(H689,G689)))</f>
        <v/>
      </c>
    </row>
    <row r="690" customFormat="false" ht="15" hidden="false" customHeight="false" outlineLevel="0" collapsed="false">
      <c r="I690" s="0" t="str">
        <f aca="false">IF(F690 = "", "",(_xlfn.DAYS(H690,G690)))</f>
        <v/>
      </c>
    </row>
    <row r="691" customFormat="false" ht="15" hidden="false" customHeight="false" outlineLevel="0" collapsed="false">
      <c r="I691" s="0" t="str">
        <f aca="false">IF(F691 = "", "",(_xlfn.DAYS(H691,G691)))</f>
        <v/>
      </c>
    </row>
    <row r="692" customFormat="false" ht="15" hidden="false" customHeight="false" outlineLevel="0" collapsed="false">
      <c r="I692" s="0" t="str">
        <f aca="false">IF(F692 = "", "",(_xlfn.DAYS(H692,G692)))</f>
        <v/>
      </c>
    </row>
    <row r="693" customFormat="false" ht="15" hidden="false" customHeight="false" outlineLevel="0" collapsed="false">
      <c r="I693" s="0" t="str">
        <f aca="false">IF(F693 = "", "",(_xlfn.DAYS(H693,G693)))</f>
        <v/>
      </c>
    </row>
    <row r="694" customFormat="false" ht="15" hidden="false" customHeight="false" outlineLevel="0" collapsed="false">
      <c r="I694" s="0" t="str">
        <f aca="false">IF(F694 = "", "",(_xlfn.DAYS(H694,G694)))</f>
        <v/>
      </c>
    </row>
    <row r="695" customFormat="false" ht="15" hidden="false" customHeight="false" outlineLevel="0" collapsed="false">
      <c r="I695" s="0" t="str">
        <f aca="false">IF(F695 = "", "",(_xlfn.DAYS(H695,G695)))</f>
        <v/>
      </c>
    </row>
    <row r="696" customFormat="false" ht="15" hidden="false" customHeight="false" outlineLevel="0" collapsed="false">
      <c r="I696" s="0" t="str">
        <f aca="false">IF(F696 = "", "",(_xlfn.DAYS(H696,G696)))</f>
        <v/>
      </c>
    </row>
    <row r="697" customFormat="false" ht="15" hidden="false" customHeight="false" outlineLevel="0" collapsed="false">
      <c r="I697" s="0" t="str">
        <f aca="false">IF(F697 = "", "",(_xlfn.DAYS(H697,G697)))</f>
        <v/>
      </c>
    </row>
    <row r="698" customFormat="false" ht="15" hidden="false" customHeight="false" outlineLevel="0" collapsed="false">
      <c r="I698" s="0" t="str">
        <f aca="false">IF(F698 = "", "",(_xlfn.DAYS(H698,G698)))</f>
        <v/>
      </c>
    </row>
    <row r="699" customFormat="false" ht="15" hidden="false" customHeight="false" outlineLevel="0" collapsed="false">
      <c r="I699" s="0" t="str">
        <f aca="false">IF(F699 = "", "",(_xlfn.DAYS(H699,G699)))</f>
        <v/>
      </c>
    </row>
    <row r="700" customFormat="false" ht="15" hidden="false" customHeight="false" outlineLevel="0" collapsed="false">
      <c r="I700" s="0" t="str">
        <f aca="false">IF(F700 = "", "",(_xlfn.DAYS(H700,G700)))</f>
        <v/>
      </c>
    </row>
    <row r="701" customFormat="false" ht="15" hidden="false" customHeight="false" outlineLevel="0" collapsed="false">
      <c r="I701" s="0" t="str">
        <f aca="false">IF(F701 = "", "",(_xlfn.DAYS(H701,G701)))</f>
        <v/>
      </c>
    </row>
    <row r="702" customFormat="false" ht="15" hidden="false" customHeight="false" outlineLevel="0" collapsed="false">
      <c r="I702" s="0" t="str">
        <f aca="false">IF(F702 = "", "",(_xlfn.DAYS(H702,G702)))</f>
        <v/>
      </c>
    </row>
    <row r="703" customFormat="false" ht="15" hidden="false" customHeight="false" outlineLevel="0" collapsed="false">
      <c r="I703" s="0" t="str">
        <f aca="false">IF(F703 = "", "",(_xlfn.DAYS(H703,G703)))</f>
        <v/>
      </c>
    </row>
    <row r="704" customFormat="false" ht="15" hidden="false" customHeight="false" outlineLevel="0" collapsed="false">
      <c r="I704" s="0" t="str">
        <f aca="false">IF(F704 = "", "",(_xlfn.DAYS(H704,G704)))</f>
        <v/>
      </c>
    </row>
  </sheetData>
  <conditionalFormatting sqref="I1:I1048576">
    <cfRule type="cellIs" priority="2" operator="greaterThan" aboveAverage="0" equalAverage="0" bottom="0" percent="0" rank="0" text="" dxfId="32">
      <formula>2</formula>
    </cfRule>
    <cfRule type="cellIs" priority="3" operator="equal" aboveAverage="0" equalAverage="0" bottom="0" percent="0" rank="0" text="" dxfId="33">
      <formula>0</formula>
    </cfRule>
    <cfRule type="cellIs" priority="4" operator="equal" aboveAverage="0" equalAverage="0" bottom="0" percent="0" rank="0" text="" dxfId="34">
      <formula>2</formula>
    </cfRule>
    <cfRule type="cellIs" priority="5" operator="equal" aboveAverage="0" equalAverage="0" bottom="0" percent="0" rank="0" text="" dxfId="35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D9A7E0AC037146A1018635A30AA3B6" ma:contentTypeVersion="6" ma:contentTypeDescription="Create a new document." ma:contentTypeScope="" ma:versionID="f3cc140d78b22b699d9ba91ac93b2cdd">
  <xsd:schema xmlns:xsd="http://www.w3.org/2001/XMLSchema" xmlns:xs="http://www.w3.org/2001/XMLSchema" xmlns:p="http://schemas.microsoft.com/office/2006/metadata/properties" xmlns:ns2="1c70eda2-804b-472f-890c-3bc299f0ee9a" xmlns:ns3="27209690-d535-4c2a-9f45-cfe626f78f1c" targetNamespace="http://schemas.microsoft.com/office/2006/metadata/properties" ma:root="true" ma:fieldsID="1efb6f40a8789d95d2713054bddc15ec" ns2:_="" ns3:_="">
    <xsd:import namespace="1c70eda2-804b-472f-890c-3bc299f0ee9a"/>
    <xsd:import namespace="27209690-d535-4c2a-9f45-cfe626f78f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70eda2-804b-472f-890c-3bc299f0e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09690-d535-4c2a-9f45-cfe626f78f1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DDF2E0-3EAC-4E67-870C-3ACD97499041}"/>
</file>

<file path=customXml/itemProps2.xml><?xml version="1.0" encoding="utf-8"?>
<ds:datastoreItem xmlns:ds="http://schemas.openxmlformats.org/officeDocument/2006/customXml" ds:itemID="{C0D6434B-0D4B-403C-A558-1024FD0FA9C4}"/>
</file>

<file path=customXml/itemProps3.xml><?xml version="1.0" encoding="utf-8"?>
<ds:datastoreItem xmlns:ds="http://schemas.openxmlformats.org/officeDocument/2006/customXml" ds:itemID="{78986648-24B9-4225-A300-2DA1B279273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LibreOffice/7.6.7.2$Windows_X86_64 LibreOffice_project/dd47e4b30cb7dab30588d6c79c651f218165e3c5</Application>
  <AppVersion>15.0000</AppVersion>
  <Company>Thermo Fisher Scientific,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2024-01-25T19:35:32Z</dcterms:created>
  <dc:creator>Worley, Jordan</dc:creator>
  <dc:description/>
  <dc:language>en-US</dc:language>
  <cp:lastModifiedBy/>
  <dcterms:modified xsi:type="dcterms:W3CDTF">2024-06-22T11:36:57Z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0x0101004ED9A7E0AC037146A1018635A30AA3B6</vt:lpwstr>
  </property>
</Properties>
</file>