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  <numFmt numFmtId="169" formatCode="dd-mmm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  <xf numFmtId="0" fontId="10" fillId="2" borderId="1" applyAlignment="1">
      <alignment horizontal="general" vertical="bottom"/>
    </xf>
    <xf numFmtId="0" fontId="11" fillId="3" borderId="2" applyAlignment="1">
      <alignment horizontal="general" vertical="bottom"/>
    </xf>
  </cellStyleXfs>
  <cellXfs count="2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9" fontId="0" fillId="0" borderId="0" pivotButton="0" quotePrefix="0" xfId="0"/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169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P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  <c r="NE1" s="240" t="n">
        <v>45658</v>
      </c>
      <c r="NF1" s="240" t="n">
        <v>45659</v>
      </c>
      <c r="NG1" s="240" t="n">
        <v>45660</v>
      </c>
      <c r="NH1" s="240" t="n">
        <v>45661</v>
      </c>
      <c r="NI1" s="240" t="n">
        <v>45662</v>
      </c>
      <c r="NJ1" s="240" t="n">
        <v>45663</v>
      </c>
      <c r="NK1" s="240" t="n">
        <v>45664</v>
      </c>
      <c r="NL1" s="240" t="n">
        <v>45665</v>
      </c>
      <c r="NM1" s="240" t="n">
        <v>45666</v>
      </c>
      <c r="NN1" s="240" t="n">
        <v>45667</v>
      </c>
      <c r="NO1" s="240" t="n">
        <v>45668</v>
      </c>
      <c r="NP1" s="240" t="n">
        <v>45669</v>
      </c>
    </row>
    <row r="2" ht="15" customHeight="1" s="110">
      <c r="B2" s="204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>
        <f>BM2+1</f>
        <v/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  <c r="NJ2" s="108" t="inlineStr">
        <is>
          <t>41</t>
        </is>
      </c>
      <c r="NN2" t="inlineStr">
        <is>
          <t>45</t>
        </is>
      </c>
      <c r="NO2" s="108" t="inlineStr">
        <is>
          <t>46</t>
        </is>
      </c>
      <c r="NP2" s="108" t="inlineStr">
        <is>
          <t>50</t>
        </is>
      </c>
    </row>
    <row r="3" ht="15" customHeight="1" s="110">
      <c r="B3" s="204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  <c r="NJ3" s="108" t="inlineStr"/>
      <c r="NN3" t="inlineStr"/>
      <c r="NO3" s="108" t="inlineStr"/>
      <c r="NP3" s="108" t="inlineStr"/>
    </row>
    <row r="4" ht="15" customHeight="1" s="110">
      <c r="B4" s="204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  <c r="NJ4" s="108" t="inlineStr"/>
      <c r="NN4" t="inlineStr"/>
      <c r="NO4" s="108" t="inlineStr"/>
      <c r="NP4" s="108" t="inlineStr"/>
    </row>
    <row r="5" ht="15" customFormat="1" customHeight="1" s="205">
      <c r="B5" s="206" t="inlineStr">
        <is>
          <t>7S (Zone 26)</t>
        </is>
      </c>
      <c r="AE5" s="205" t="n">
        <v>0</v>
      </c>
      <c r="AF5" s="205" t="n">
        <v>0</v>
      </c>
      <c r="AG5" s="205" t="n">
        <v>0.61</v>
      </c>
      <c r="AH5" s="205" t="n">
        <v>0.61</v>
      </c>
      <c r="AI5" s="205" t="n">
        <v>0.61</v>
      </c>
      <c r="AJ5" s="205" t="n">
        <v>0.61</v>
      </c>
      <c r="AK5" s="205" t="n">
        <v>0.61</v>
      </c>
      <c r="AL5" s="205" t="n">
        <v>2.79</v>
      </c>
      <c r="AM5" s="205" t="n">
        <v>2.79</v>
      </c>
      <c r="AN5" s="205" t="n">
        <v>3.1</v>
      </c>
      <c r="AO5" s="205" t="n">
        <v>3.1</v>
      </c>
      <c r="AP5" s="205" t="n">
        <v>3.1</v>
      </c>
      <c r="AQ5" s="205" t="n">
        <v>3.1</v>
      </c>
      <c r="AR5" s="205" t="n">
        <v>3.1</v>
      </c>
      <c r="AS5" s="205" t="n">
        <v>1.55</v>
      </c>
      <c r="AT5" s="205" t="n">
        <v>1.55</v>
      </c>
      <c r="AU5" s="205" t="n">
        <v>1.55</v>
      </c>
      <c r="AV5" s="205" t="n">
        <v>3.1</v>
      </c>
      <c r="AW5" s="205" t="n">
        <v>3.1</v>
      </c>
      <c r="AX5" s="205" t="n">
        <v>3.1</v>
      </c>
      <c r="AY5" s="205" t="n">
        <v>3.1</v>
      </c>
      <c r="AZ5" s="205" t="n">
        <v>3.1</v>
      </c>
      <c r="BA5" s="205" t="n">
        <v>1.86</v>
      </c>
      <c r="BB5" s="205" t="n">
        <v>1.86</v>
      </c>
      <c r="BC5" s="205" t="n">
        <v>1.86</v>
      </c>
      <c r="BD5" s="205" t="n">
        <v>1.86</v>
      </c>
      <c r="BE5" s="205" t="n">
        <v>1.86</v>
      </c>
      <c r="BF5" s="205" t="n">
        <v>1.86</v>
      </c>
      <c r="BG5" s="205" t="n">
        <v>1.24</v>
      </c>
      <c r="BH5" s="205" t="n">
        <v>3.1</v>
      </c>
      <c r="BM5" s="205" t="n">
        <v>2.17</v>
      </c>
      <c r="BT5" s="205" t="n">
        <v>1.86</v>
      </c>
      <c r="BU5" s="205" t="inlineStr">
        <is>
          <t>N/A</t>
        </is>
      </c>
      <c r="BV5" s="205" t="n">
        <v>1.83</v>
      </c>
      <c r="BW5" s="205" t="n">
        <v>3.1</v>
      </c>
      <c r="CA5" s="205" t="n">
        <v>3.1</v>
      </c>
      <c r="CB5" s="205" t="n">
        <v>3.1</v>
      </c>
      <c r="CC5" s="205" t="n">
        <v>3.1</v>
      </c>
      <c r="CD5" s="205" t="n">
        <v>5</v>
      </c>
      <c r="CH5" s="205" t="n">
        <v>1.24</v>
      </c>
      <c r="CJ5" s="205" t="n">
        <v>1.83</v>
      </c>
      <c r="CK5" s="205" t="n">
        <v>2.17</v>
      </c>
      <c r="CL5" s="205" t="n">
        <v>3.1</v>
      </c>
      <c r="CO5" s="205" t="n">
        <v>3.1</v>
      </c>
      <c r="CP5" s="205" t="n">
        <v>0.31</v>
      </c>
      <c r="CQ5" s="205" t="n">
        <v>1.86</v>
      </c>
      <c r="CR5" s="205" t="n">
        <v>1.24</v>
      </c>
      <c r="CS5" s="205" t="n">
        <v>1.24</v>
      </c>
      <c r="CV5" s="205" t="n">
        <v>1.24</v>
      </c>
      <c r="CW5" s="205" t="n">
        <v>3.1</v>
      </c>
      <c r="CX5" s="205" t="n">
        <v>2.17</v>
      </c>
      <c r="CY5" s="205" t="n">
        <v>2.17</v>
      </c>
      <c r="CZ5" s="205" t="n">
        <v>3.1</v>
      </c>
      <c r="DC5" s="205" t="inlineStr">
        <is>
          <t>N/A</t>
        </is>
      </c>
      <c r="DD5" s="205" t="n">
        <v>3.1</v>
      </c>
      <c r="DE5" s="205" t="n">
        <v>3.1</v>
      </c>
      <c r="DF5" s="205" t="n">
        <v>1.86</v>
      </c>
      <c r="DG5" s="205" t="n">
        <v>3.1</v>
      </c>
      <c r="DJ5" s="205" t="inlineStr">
        <is>
          <t>N/A</t>
        </is>
      </c>
      <c r="DM5" s="205" t="inlineStr">
        <is>
          <t>N/A</t>
        </is>
      </c>
      <c r="DN5" s="205" t="n">
        <v>2.17</v>
      </c>
      <c r="DR5" s="205" t="n">
        <v>2.17</v>
      </c>
      <c r="DS5" s="205" t="n">
        <v>2.17</v>
      </c>
      <c r="DZ5" s="205" t="n">
        <v>0.93</v>
      </c>
      <c r="EA5" s="205" t="n">
        <v>3.1</v>
      </c>
      <c r="EE5" s="205" t="inlineStr">
        <is>
          <t>N/A</t>
        </is>
      </c>
      <c r="EF5" s="205" t="n">
        <v>3.1</v>
      </c>
      <c r="EG5" s="205" t="n">
        <v>2.48</v>
      </c>
      <c r="EH5" s="205" t="n">
        <v>2.17</v>
      </c>
      <c r="EI5" s="205" t="n">
        <v>1.86</v>
      </c>
      <c r="EN5" s="205" t="n">
        <v>4.03</v>
      </c>
      <c r="EO5" s="205" t="n">
        <v>2.17</v>
      </c>
      <c r="EP5" s="205" t="n">
        <v>2.17</v>
      </c>
      <c r="ES5" s="205" t="inlineStr">
        <is>
          <t>N/A</t>
        </is>
      </c>
      <c r="ET5" s="205" t="inlineStr">
        <is>
          <t>N/A</t>
        </is>
      </c>
      <c r="EU5" s="205" t="n">
        <v>3.1</v>
      </c>
      <c r="EV5" s="205" t="n">
        <v>3.1</v>
      </c>
      <c r="EZ5" s="205" t="inlineStr">
        <is>
          <t>N/A</t>
        </is>
      </c>
      <c r="FA5" s="205" t="n">
        <v>2.17</v>
      </c>
      <c r="FB5" s="205" t="n">
        <v>1.86</v>
      </c>
      <c r="FC5" s="205" t="n">
        <v>1.86</v>
      </c>
      <c r="FD5" s="205" t="n">
        <v>1.86</v>
      </c>
      <c r="FH5" s="205" t="n">
        <v>4.03</v>
      </c>
      <c r="FI5" s="205" t="n">
        <v>5</v>
      </c>
      <c r="FK5" s="205" t="n">
        <v>1.86</v>
      </c>
      <c r="FO5" s="205" t="n">
        <v>4.03</v>
      </c>
      <c r="NJ5" s="108" t="inlineStr"/>
      <c r="NN5" t="inlineStr"/>
      <c r="NO5" s="108" t="inlineStr"/>
      <c r="NP5" s="108" t="inlineStr"/>
    </row>
    <row r="6" ht="15" customFormat="1" customHeight="1" s="205">
      <c r="B6" s="206" t="inlineStr">
        <is>
          <t>7S (Zone 51)</t>
        </is>
      </c>
      <c r="AH6" s="205" t="n">
        <v>0.31</v>
      </c>
      <c r="AI6" s="205" t="n">
        <v>0.31</v>
      </c>
      <c r="AJ6" s="205" t="n">
        <v>0.31</v>
      </c>
      <c r="AK6" s="205" t="n">
        <v>0.31</v>
      </c>
      <c r="AL6" s="205" t="n">
        <v>0.93</v>
      </c>
      <c r="AM6" s="205" t="n">
        <v>0.93</v>
      </c>
      <c r="AN6" s="205" t="n">
        <v>1.86</v>
      </c>
      <c r="AO6" s="205" t="n">
        <v>1.86</v>
      </c>
      <c r="AP6" s="205" t="n">
        <v>1.86</v>
      </c>
      <c r="AQ6" s="205" t="n">
        <v>1.86</v>
      </c>
      <c r="AR6" s="205" t="n">
        <v>1.86</v>
      </c>
      <c r="AS6" s="205" t="n">
        <v>0.62</v>
      </c>
      <c r="AT6" s="205" t="n">
        <v>0.62</v>
      </c>
      <c r="AU6" s="205" t="n">
        <v>0.62</v>
      </c>
      <c r="AV6" s="205" t="n">
        <v>1.24</v>
      </c>
      <c r="AW6" s="205" t="n">
        <v>1.24</v>
      </c>
      <c r="AX6" s="205" t="n">
        <v>1.24</v>
      </c>
      <c r="AY6" s="205" t="n">
        <v>1.24</v>
      </c>
      <c r="AZ6" s="205" t="n">
        <v>0.93</v>
      </c>
      <c r="BA6" s="205" t="n">
        <v>1.86</v>
      </c>
      <c r="BB6" s="205" t="n">
        <v>1.86</v>
      </c>
      <c r="BC6" s="205" t="n">
        <v>1.86</v>
      </c>
      <c r="BD6" s="205" t="n">
        <v>1.86</v>
      </c>
      <c r="BE6" s="205" t="n">
        <v>1.86</v>
      </c>
      <c r="BF6" s="205" t="n">
        <v>1.86</v>
      </c>
      <c r="BG6" s="205" t="n">
        <v>1.86</v>
      </c>
      <c r="BH6" s="205" t="n">
        <v>3.1</v>
      </c>
      <c r="BM6" s="205" t="n">
        <v>2.17</v>
      </c>
      <c r="BT6" s="205" t="n">
        <v>1.86</v>
      </c>
      <c r="BU6" s="205" t="inlineStr">
        <is>
          <t>N/A</t>
        </is>
      </c>
      <c r="BV6" s="205" t="n">
        <v>0.93</v>
      </c>
      <c r="BW6" s="205" t="n">
        <v>3.1</v>
      </c>
      <c r="CA6" s="205" t="n">
        <v>3.1</v>
      </c>
      <c r="CB6" s="205" t="n">
        <v>3.1</v>
      </c>
      <c r="CC6" s="205" t="n">
        <v>3.1</v>
      </c>
      <c r="CD6" s="205" t="n">
        <v>3.1</v>
      </c>
      <c r="CH6" s="205" t="n">
        <v>3.1</v>
      </c>
      <c r="CJ6" s="205" t="n">
        <v>1.83</v>
      </c>
      <c r="CK6" s="205" t="n">
        <v>0.31</v>
      </c>
      <c r="CL6" s="205" t="n">
        <v>3.1</v>
      </c>
      <c r="CO6" s="205" t="n">
        <v>3.1</v>
      </c>
      <c r="CP6" s="205" t="n">
        <v>2.17</v>
      </c>
      <c r="CQ6" s="205" t="n">
        <v>3.1</v>
      </c>
      <c r="CR6" s="205" t="n">
        <v>2.17</v>
      </c>
      <c r="CS6" s="205" t="n">
        <v>2.48</v>
      </c>
      <c r="CV6" s="205" t="n">
        <v>2.48</v>
      </c>
      <c r="CW6" s="205" t="n">
        <v>3.1</v>
      </c>
      <c r="CX6" s="205" t="n">
        <v>3.1</v>
      </c>
      <c r="CY6" s="205" t="n">
        <v>3.1</v>
      </c>
      <c r="CZ6" s="205" t="n">
        <v>2.17</v>
      </c>
      <c r="DC6" s="205" t="inlineStr">
        <is>
          <t>N/A</t>
        </is>
      </c>
      <c r="DD6" s="205" t="n">
        <v>3.1</v>
      </c>
      <c r="DE6" s="205" t="n">
        <v>1.24</v>
      </c>
      <c r="DF6" s="205" t="n">
        <v>1.24</v>
      </c>
      <c r="DG6" s="205" t="n">
        <v>3.1</v>
      </c>
      <c r="DJ6" s="205" t="inlineStr">
        <is>
          <t>N/A</t>
        </is>
      </c>
      <c r="DM6" s="205" t="inlineStr">
        <is>
          <t>N/A</t>
        </is>
      </c>
      <c r="DN6" s="205" t="n">
        <v>2.17</v>
      </c>
      <c r="DR6" s="205" t="n">
        <v>2.17</v>
      </c>
      <c r="DS6" s="205" t="n">
        <v>0.31</v>
      </c>
      <c r="DZ6" s="205" t="n">
        <v>2.17</v>
      </c>
      <c r="EA6" s="205" t="n">
        <v>2.17</v>
      </c>
      <c r="EE6" s="205" t="inlineStr">
        <is>
          <t>N/A</t>
        </is>
      </c>
      <c r="EF6" s="205" t="n">
        <v>2.17</v>
      </c>
      <c r="EG6" s="205" t="n">
        <v>1.86</v>
      </c>
      <c r="EH6" s="205" t="n">
        <v>0.93</v>
      </c>
      <c r="EI6" s="205" t="n">
        <v>0.93</v>
      </c>
      <c r="EN6" s="205" t="n">
        <v>3.1</v>
      </c>
      <c r="EO6" s="205" t="n">
        <v>3.1</v>
      </c>
      <c r="EP6" s="205" t="n">
        <v>3.1</v>
      </c>
      <c r="ES6" s="205" t="inlineStr">
        <is>
          <t>N/A</t>
        </is>
      </c>
      <c r="ET6" s="205" t="inlineStr">
        <is>
          <t>N/A</t>
        </is>
      </c>
      <c r="EU6" s="205" t="n">
        <v>0.93</v>
      </c>
      <c r="EV6" s="205" t="n">
        <v>4.03</v>
      </c>
      <c r="EZ6" s="205" t="inlineStr">
        <is>
          <t>N/A</t>
        </is>
      </c>
      <c r="FA6" s="205" t="n">
        <v>0</v>
      </c>
      <c r="FB6" s="205" t="n">
        <v>4.03</v>
      </c>
      <c r="FC6" s="205" t="n">
        <v>3.1</v>
      </c>
      <c r="FD6" s="205" t="n">
        <v>0.93</v>
      </c>
      <c r="FH6" s="205" t="n">
        <v>3.1</v>
      </c>
      <c r="FI6" s="205" t="n">
        <v>3.1</v>
      </c>
      <c r="FK6" s="205" t="n">
        <v>2.48</v>
      </c>
      <c r="FO6" s="205" t="n">
        <v>3.1</v>
      </c>
      <c r="NJ6" s="108" t="inlineStr"/>
      <c r="NN6" t="inlineStr"/>
      <c r="NO6" s="108" t="inlineStr"/>
      <c r="NP6" s="108" t="inlineStr"/>
    </row>
    <row r="7" ht="15" customFormat="1" customHeight="1" s="207">
      <c r="A7" s="208" t="n"/>
      <c r="B7" s="209" t="inlineStr">
        <is>
          <t>Errors</t>
        </is>
      </c>
      <c r="C7" s="208" t="n"/>
      <c r="D7" s="208" t="n"/>
      <c r="E7" s="208" t="n"/>
      <c r="F7" s="208" t="n"/>
      <c r="G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>
        <v>1</v>
      </c>
      <c r="AF7" s="208" t="n">
        <v>0.9677</v>
      </c>
      <c r="AG7" s="208" t="n">
        <v>1</v>
      </c>
      <c r="AH7" s="208" t="n">
        <v>1</v>
      </c>
      <c r="AI7" s="208" t="n">
        <v>1</v>
      </c>
      <c r="AJ7" s="208" t="n">
        <v>1</v>
      </c>
      <c r="AK7" s="208" t="n">
        <v>1</v>
      </c>
      <c r="AL7" s="208" t="n">
        <v>1</v>
      </c>
      <c r="AM7" s="208" t="n">
        <v>0.8</v>
      </c>
      <c r="AN7" s="208" t="n">
        <v>1</v>
      </c>
      <c r="AO7" s="208" t="n">
        <v>1</v>
      </c>
      <c r="AP7" s="208" t="n">
        <v>1</v>
      </c>
      <c r="AQ7" s="208" t="n">
        <v>1</v>
      </c>
      <c r="AR7" s="208" t="n">
        <v>1</v>
      </c>
      <c r="AS7" s="208" t="n">
        <v>1</v>
      </c>
      <c r="AT7" s="208" t="n">
        <v>1</v>
      </c>
      <c r="AU7" s="208" t="n">
        <v>0.86</v>
      </c>
      <c r="AV7" s="208" t="n">
        <v>1</v>
      </c>
      <c r="AW7" s="208" t="n">
        <v>1</v>
      </c>
      <c r="AX7" s="208" t="n">
        <v>1</v>
      </c>
      <c r="AY7" s="208" t="n">
        <v>1</v>
      </c>
      <c r="AZ7" s="208" t="n">
        <v>1</v>
      </c>
      <c r="BA7" s="208" t="n">
        <v>1</v>
      </c>
      <c r="BB7" s="208" t="n">
        <v>1</v>
      </c>
      <c r="BC7" s="208" t="n">
        <v>1</v>
      </c>
      <c r="BD7" s="208" t="n">
        <v>0.765</v>
      </c>
      <c r="BE7" s="208" t="n">
        <v>1</v>
      </c>
      <c r="BF7" s="208" t="n">
        <v>1</v>
      </c>
      <c r="BG7" s="208" t="n">
        <v>1</v>
      </c>
      <c r="BH7" s="208" t="n">
        <v>1</v>
      </c>
      <c r="BI7" s="208" t="n"/>
      <c r="BJ7" s="208" t="n"/>
      <c r="BK7" s="208" t="n"/>
      <c r="BL7" s="208" t="n"/>
      <c r="BM7" s="208" t="n">
        <v>1</v>
      </c>
      <c r="BN7" s="208" t="n">
        <v>1</v>
      </c>
      <c r="BO7" s="208" t="n"/>
      <c r="BP7" s="208" t="n"/>
      <c r="BQ7" s="208" t="n"/>
      <c r="BR7" s="208" t="n"/>
      <c r="BS7" s="208" t="n"/>
      <c r="BT7" s="208" t="n">
        <v>1</v>
      </c>
      <c r="BU7" s="208" t="n">
        <v>1</v>
      </c>
      <c r="BV7" s="208" t="n">
        <v>1</v>
      </c>
      <c r="BW7" s="208" t="n">
        <v>1</v>
      </c>
      <c r="BX7" s="208" t="n"/>
      <c r="BY7" s="208" t="n"/>
      <c r="BZ7" s="208" t="n"/>
      <c r="CA7" s="208" t="n">
        <v>1</v>
      </c>
      <c r="CB7" s="208" t="n">
        <v>0.91</v>
      </c>
      <c r="CC7" s="208" t="n">
        <v>1</v>
      </c>
      <c r="CD7" s="208" t="n">
        <v>1</v>
      </c>
      <c r="CE7" s="208" t="n"/>
      <c r="CF7" s="208" t="n"/>
      <c r="CG7" s="208" t="n"/>
      <c r="CH7" s="208" t="n">
        <v>1</v>
      </c>
      <c r="CI7" s="208" t="n"/>
      <c r="CJ7" s="208" t="n">
        <v>1</v>
      </c>
      <c r="CK7" s="208" t="n">
        <v>1</v>
      </c>
      <c r="CL7" s="207" t="n">
        <v>0</v>
      </c>
      <c r="CM7" s="208" t="n"/>
      <c r="CN7" s="208" t="n"/>
      <c r="CO7" s="207" t="n">
        <v>0</v>
      </c>
      <c r="CP7" s="207" t="n">
        <v>0</v>
      </c>
      <c r="CQ7" s="207" t="n">
        <v>2</v>
      </c>
      <c r="CR7" s="207" t="n">
        <v>0</v>
      </c>
      <c r="CS7" s="207" t="n">
        <v>0</v>
      </c>
      <c r="CV7" s="207" t="n">
        <v>0</v>
      </c>
      <c r="CW7" s="207" t="n">
        <v>0</v>
      </c>
      <c r="CX7" s="207" t="n">
        <v>0</v>
      </c>
      <c r="CY7" s="207" t="n">
        <v>0</v>
      </c>
      <c r="CZ7" s="207" t="n">
        <v>0</v>
      </c>
      <c r="DC7" s="207" t="n">
        <v>0</v>
      </c>
      <c r="DD7" s="207" t="n">
        <v>0</v>
      </c>
      <c r="DE7" s="207" t="n">
        <v>0</v>
      </c>
      <c r="DF7" s="207" t="n">
        <v>1</v>
      </c>
      <c r="DG7" s="207" t="n">
        <v>0</v>
      </c>
      <c r="DJ7" s="207" t="n">
        <v>1</v>
      </c>
      <c r="DN7" s="207" t="n">
        <v>0</v>
      </c>
      <c r="DR7" s="207" t="n">
        <v>0</v>
      </c>
      <c r="DS7" s="207" t="n">
        <v>0</v>
      </c>
      <c r="DZ7" s="207" t="n">
        <v>0</v>
      </c>
      <c r="EA7" s="207" t="n">
        <v>1</v>
      </c>
      <c r="EE7" s="207" t="n">
        <v>2</v>
      </c>
      <c r="EF7" s="207" t="n">
        <v>0</v>
      </c>
      <c r="EG7" s="207" t="n">
        <v>0</v>
      </c>
      <c r="EH7" s="207" t="n">
        <v>0</v>
      </c>
      <c r="EI7" s="207" t="n">
        <v>0</v>
      </c>
      <c r="EO7" s="207" t="n">
        <v>0</v>
      </c>
      <c r="EP7" s="207" t="n">
        <v>0</v>
      </c>
      <c r="ES7" s="207" t="n">
        <v>0</v>
      </c>
      <c r="EU7" s="207" t="n">
        <v>0</v>
      </c>
      <c r="EV7" s="207" t="n">
        <v>0</v>
      </c>
      <c r="EZ7" s="207" t="n">
        <v>0</v>
      </c>
      <c r="FA7" s="207" t="n">
        <v>1</v>
      </c>
      <c r="FB7" s="207" t="n">
        <v>1</v>
      </c>
      <c r="FC7" s="207" t="n">
        <v>0</v>
      </c>
      <c r="FD7" s="207" t="n">
        <v>0</v>
      </c>
      <c r="FH7" s="207" t="n">
        <v>0</v>
      </c>
      <c r="FI7" s="207" t="n">
        <v>1</v>
      </c>
      <c r="FK7" s="207" t="n">
        <v>0</v>
      </c>
      <c r="FO7" s="207" t="n">
        <v>1</v>
      </c>
      <c r="NJ7" s="108" t="inlineStr"/>
      <c r="NN7" t="inlineStr"/>
      <c r="NO7" s="108" t="inlineStr"/>
      <c r="NP7" s="108" t="inlineStr"/>
    </row>
    <row r="8" ht="15" customHeight="1" s="110">
      <c r="B8" s="210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7" t="n">
        <v>2</v>
      </c>
      <c r="CO8" s="207" t="n">
        <v>3</v>
      </c>
      <c r="CP8" s="207" t="n">
        <v>0</v>
      </c>
      <c r="CQ8" s="207" t="n">
        <v>1</v>
      </c>
      <c r="CR8" s="207" t="n">
        <v>2</v>
      </c>
      <c r="CS8" s="207" t="n">
        <v>0</v>
      </c>
      <c r="CV8" s="207" t="n">
        <v>0</v>
      </c>
      <c r="CW8" s="207" t="n">
        <v>0</v>
      </c>
      <c r="CX8" s="207" t="n">
        <v>0</v>
      </c>
      <c r="CY8" s="207" t="n">
        <v>1</v>
      </c>
      <c r="CZ8" s="207" t="n">
        <v>0</v>
      </c>
      <c r="DC8" s="207" t="n">
        <v>0</v>
      </c>
      <c r="DD8" s="207" t="n">
        <v>0</v>
      </c>
      <c r="DE8" s="207" t="n">
        <v>0</v>
      </c>
      <c r="DF8" s="207" t="n">
        <v>1</v>
      </c>
      <c r="DG8" s="207" t="n">
        <v>0</v>
      </c>
      <c r="DJ8" s="207" t="n">
        <v>0</v>
      </c>
      <c r="DM8" s="108" t="n">
        <v>1</v>
      </c>
      <c r="DN8" s="207" t="n">
        <v>0</v>
      </c>
      <c r="DR8" s="207" t="n">
        <v>0</v>
      </c>
      <c r="DS8" s="207" t="n">
        <v>0</v>
      </c>
      <c r="DZ8" s="207" t="n">
        <v>0</v>
      </c>
      <c r="EA8" s="207" t="n">
        <v>1</v>
      </c>
      <c r="EE8" s="207" t="n">
        <v>0</v>
      </c>
      <c r="EF8" s="207" t="n">
        <v>0</v>
      </c>
      <c r="EG8" s="207" t="n">
        <v>0</v>
      </c>
      <c r="EH8" s="207" t="n">
        <v>0</v>
      </c>
      <c r="EI8" s="207" t="n">
        <v>0</v>
      </c>
      <c r="EN8" s="207" t="n">
        <v>0</v>
      </c>
      <c r="EO8" s="207" t="n">
        <v>1</v>
      </c>
      <c r="EP8" s="207" t="n">
        <v>1</v>
      </c>
      <c r="ES8" s="207" t="n">
        <v>0</v>
      </c>
      <c r="ET8" s="207" t="n">
        <v>0</v>
      </c>
      <c r="EU8" s="207" t="n">
        <v>0</v>
      </c>
      <c r="EV8" s="207" t="n">
        <v>0</v>
      </c>
      <c r="EZ8" s="207" t="n">
        <v>0</v>
      </c>
      <c r="FA8" s="207" t="n">
        <v>0</v>
      </c>
      <c r="FB8" s="207" t="n">
        <v>1</v>
      </c>
      <c r="FC8" s="207" t="n">
        <v>0</v>
      </c>
      <c r="FD8" s="207" t="n">
        <v>0</v>
      </c>
      <c r="FH8" s="207" t="n">
        <v>2</v>
      </c>
      <c r="FI8" s="207" t="n">
        <v>0</v>
      </c>
      <c r="FK8" s="207" t="n">
        <v>0</v>
      </c>
      <c r="FO8" s="207" t="n">
        <v>1</v>
      </c>
      <c r="NJ8" s="108" t="inlineStr"/>
      <c r="NN8" t="inlineStr"/>
      <c r="NO8" s="108" t="inlineStr"/>
      <c r="NP8" s="108" t="inlineStr"/>
    </row>
    <row r="9" ht="15" customFormat="1" customHeight="1" s="207">
      <c r="B9" s="211" t="inlineStr">
        <is>
          <t>Jobs on Hold</t>
        </is>
      </c>
      <c r="DC9" s="207" t="n">
        <v>0</v>
      </c>
      <c r="DD9" s="207" t="n">
        <v>0</v>
      </c>
      <c r="DE9" s="207" t="n">
        <v>0</v>
      </c>
      <c r="DF9" s="207" t="n">
        <v>0</v>
      </c>
      <c r="DG9" s="207" t="n">
        <v>0</v>
      </c>
      <c r="DJ9" s="207" t="n">
        <v>0</v>
      </c>
      <c r="DM9" s="207" t="n">
        <v>0</v>
      </c>
      <c r="DN9" s="207" t="n">
        <v>2</v>
      </c>
      <c r="DR9" s="207" t="n">
        <v>0</v>
      </c>
      <c r="DS9" s="207" t="n">
        <v>4</v>
      </c>
      <c r="DZ9" s="207" t="n">
        <v>1</v>
      </c>
      <c r="EA9" s="207" t="n">
        <v>2</v>
      </c>
      <c r="EE9" s="207" t="n">
        <v>2</v>
      </c>
      <c r="EF9" s="207" t="n">
        <v>0</v>
      </c>
      <c r="EG9" s="207" t="n">
        <v>0</v>
      </c>
      <c r="EH9" s="207" t="n">
        <v>0</v>
      </c>
      <c r="EI9" s="207" t="n">
        <v>0</v>
      </c>
      <c r="EN9" s="207" t="n">
        <v>0</v>
      </c>
      <c r="EO9" s="207" t="n">
        <v>1</v>
      </c>
      <c r="EP9" s="207" t="n">
        <v>0</v>
      </c>
      <c r="ES9" s="207" t="n">
        <v>1</v>
      </c>
      <c r="ET9" s="207" t="n">
        <v>1</v>
      </c>
      <c r="EU9" s="207" t="n">
        <v>1</v>
      </c>
      <c r="EV9" s="207" t="n">
        <v>1</v>
      </c>
      <c r="EZ9" s="207" t="n">
        <v>1</v>
      </c>
      <c r="FA9" s="207" t="n">
        <v>0</v>
      </c>
      <c r="FB9" s="207" t="n">
        <v>0</v>
      </c>
      <c r="FC9" s="207" t="n">
        <v>0</v>
      </c>
      <c r="FD9" s="207" t="n">
        <v>0</v>
      </c>
      <c r="FI9" s="207" t="n">
        <v>0</v>
      </c>
      <c r="FK9" s="207" t="n">
        <v>0</v>
      </c>
      <c r="FO9" s="207" t="n">
        <v>0</v>
      </c>
      <c r="NJ9" s="108" t="inlineStr"/>
      <c r="NN9" t="inlineStr"/>
      <c r="NO9" s="108" t="inlineStr"/>
      <c r="NP9" s="108" t="inlineStr"/>
    </row>
    <row r="10" ht="15" customHeight="1" s="110">
      <c r="A10" s="208" t="n"/>
      <c r="B10" s="212" t="inlineStr">
        <is>
          <t>Productivity</t>
        </is>
      </c>
      <c r="C10" s="208" t="n"/>
      <c r="D10" s="208" t="n"/>
      <c r="E10" s="208" t="n"/>
      <c r="F10" s="208" t="n"/>
      <c r="G10" s="208" t="n"/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  <c r="AA10" s="208" t="n"/>
      <c r="AB10" s="208" t="n"/>
      <c r="AC10" s="208" t="n"/>
      <c r="AD10" s="208" t="n"/>
      <c r="AE10" s="208" t="n"/>
      <c r="AF10" s="208" t="n"/>
      <c r="AG10" s="208" t="n">
        <v>0.66</v>
      </c>
      <c r="AH10" s="208" t="n">
        <v>0.91</v>
      </c>
      <c r="AI10" s="208" t="n">
        <v>0.53</v>
      </c>
      <c r="AJ10" s="208" t="n">
        <v>0.88</v>
      </c>
      <c r="AK10" s="208" t="n">
        <v>2.25</v>
      </c>
      <c r="AL10" s="208" t="n">
        <v>0.67</v>
      </c>
      <c r="AM10" s="208" t="n">
        <v>0.71</v>
      </c>
      <c r="AN10" s="208" t="n">
        <v>0.93</v>
      </c>
      <c r="AO10" s="208" t="n">
        <v>0.83</v>
      </c>
      <c r="AP10" s="208" t="n">
        <v>0.76</v>
      </c>
      <c r="AQ10" s="208" t="n">
        <v>0.57</v>
      </c>
      <c r="AR10" s="208" t="n">
        <v>0.57</v>
      </c>
      <c r="AS10" s="208" t="n">
        <v>0.67</v>
      </c>
      <c r="AT10" s="208" t="n">
        <v>0.91</v>
      </c>
      <c r="AU10" s="208" t="n">
        <v>0.8100000000000001</v>
      </c>
      <c r="AV10" s="208" t="n">
        <v>0.9</v>
      </c>
      <c r="AW10" s="208" t="n">
        <v>0.67</v>
      </c>
      <c r="AX10" s="208" t="n">
        <v>0.15</v>
      </c>
      <c r="AY10" s="208" t="n">
        <v>0.71</v>
      </c>
      <c r="AZ10" s="208" t="n">
        <v>0.67</v>
      </c>
      <c r="BA10" s="208" t="n"/>
      <c r="BB10" s="208" t="n"/>
      <c r="BC10" s="208" t="n"/>
      <c r="BD10" s="208" t="n"/>
      <c r="BE10" s="208" t="n"/>
      <c r="BF10" s="208" t="n"/>
      <c r="BG10" s="208" t="n">
        <v>0.62</v>
      </c>
      <c r="BH10" s="208" t="n">
        <v>0.9</v>
      </c>
      <c r="BI10" s="208" t="n"/>
      <c r="BJ10" s="208" t="n"/>
      <c r="BK10" s="208" t="n"/>
      <c r="BL10" s="208" t="n"/>
      <c r="BM10" s="208" t="n">
        <v>0.8</v>
      </c>
      <c r="BN10" s="208" t="n"/>
      <c r="BO10" s="208" t="n"/>
      <c r="BP10" s="208" t="n"/>
      <c r="BQ10" s="208" t="n"/>
      <c r="BR10" s="208" t="n"/>
      <c r="BS10" s="208" t="n"/>
      <c r="BT10" s="208" t="inlineStr">
        <is>
          <t>N/A</t>
        </is>
      </c>
      <c r="BU10" s="208" t="inlineStr">
        <is>
          <t>N/A</t>
        </is>
      </c>
      <c r="BV10" s="208" t="inlineStr">
        <is>
          <t>N/A</t>
        </is>
      </c>
      <c r="BW10" s="208" t="inlineStr">
        <is>
          <t>N/A</t>
        </is>
      </c>
      <c r="BX10" s="208" t="n"/>
      <c r="BY10" s="208" t="n"/>
      <c r="BZ10" s="208" t="n"/>
      <c r="CA10" s="208" t="inlineStr">
        <is>
          <t>N/A</t>
        </is>
      </c>
      <c r="CB10" s="208" t="inlineStr">
        <is>
          <t>N/A</t>
        </is>
      </c>
      <c r="CC10" s="208" t="inlineStr">
        <is>
          <t>N/A</t>
        </is>
      </c>
      <c r="CD10" s="208" t="inlineStr">
        <is>
          <t>N/A</t>
        </is>
      </c>
      <c r="CE10" s="208" t="n"/>
      <c r="CF10" s="208" t="n"/>
      <c r="CG10" s="208" t="n"/>
      <c r="CH10" s="208" t="inlineStr">
        <is>
          <t>N/A</t>
        </is>
      </c>
      <c r="CI10" s="208" t="n"/>
      <c r="CJ10" s="208" t="inlineStr">
        <is>
          <t>N/A</t>
        </is>
      </c>
      <c r="CK10" s="208" t="inlineStr">
        <is>
          <t>N/A</t>
        </is>
      </c>
      <c r="CL10" s="208" t="inlineStr">
        <is>
          <t>N/A</t>
        </is>
      </c>
      <c r="CM10" s="208" t="n"/>
      <c r="CN10" s="208" t="n"/>
      <c r="CO10" s="208" t="inlineStr">
        <is>
          <t>N/A</t>
        </is>
      </c>
      <c r="CP10" s="208" t="inlineStr">
        <is>
          <t>N/A</t>
        </is>
      </c>
      <c r="CQ10" s="208" t="inlineStr">
        <is>
          <t>N/A</t>
        </is>
      </c>
      <c r="CR10" s="208" t="inlineStr">
        <is>
          <t>N/A</t>
        </is>
      </c>
      <c r="CS10" s="208" t="inlineStr">
        <is>
          <t>N/A</t>
        </is>
      </c>
      <c r="CT10" s="208" t="n"/>
      <c r="CU10" s="208" t="n"/>
      <c r="CV10" s="208" t="inlineStr">
        <is>
          <t>N/A</t>
        </is>
      </c>
      <c r="CW10" s="208" t="inlineStr">
        <is>
          <t>N/A</t>
        </is>
      </c>
      <c r="CX10" s="208" t="inlineStr">
        <is>
          <t>N/A</t>
        </is>
      </c>
      <c r="CY10" s="208" t="inlineStr">
        <is>
          <t>N/A</t>
        </is>
      </c>
      <c r="CZ10" s="208" t="inlineStr">
        <is>
          <t>N/A</t>
        </is>
      </c>
      <c r="DA10" s="208" t="n"/>
      <c r="DB10" s="208" t="n"/>
      <c r="DC10" s="208" t="inlineStr">
        <is>
          <t>N/A</t>
        </is>
      </c>
      <c r="DD10" s="208" t="inlineStr">
        <is>
          <t>N/A</t>
        </is>
      </c>
      <c r="DE10" s="208" t="inlineStr">
        <is>
          <t>N/A</t>
        </is>
      </c>
      <c r="DF10" s="208" t="inlineStr">
        <is>
          <t>N/A</t>
        </is>
      </c>
      <c r="DG10" s="208" t="inlineStr">
        <is>
          <t>N/A</t>
        </is>
      </c>
      <c r="DH10" s="208" t="n"/>
      <c r="DI10" s="208" t="n"/>
      <c r="DJ10" s="208" t="inlineStr">
        <is>
          <t>N/A</t>
        </is>
      </c>
      <c r="DK10" s="208" t="n"/>
      <c r="DL10" s="208" t="n"/>
      <c r="DM10" s="208" t="inlineStr">
        <is>
          <t>N/A</t>
        </is>
      </c>
      <c r="DN10" s="208" t="inlineStr">
        <is>
          <t>N/A</t>
        </is>
      </c>
      <c r="DO10" s="208" t="n"/>
      <c r="DP10" s="208" t="n"/>
      <c r="DQ10" s="208" t="n"/>
      <c r="DR10" s="208" t="inlineStr">
        <is>
          <t>N/A</t>
        </is>
      </c>
      <c r="DS10" s="208" t="inlineStr">
        <is>
          <t>N/A</t>
        </is>
      </c>
      <c r="DT10" s="208" t="n"/>
      <c r="DU10" s="208" t="n"/>
      <c r="DV10" s="208" t="n"/>
      <c r="DW10" s="208" t="n"/>
      <c r="DX10" s="208" t="n"/>
      <c r="DY10" s="208" t="n"/>
      <c r="DZ10" s="208" t="inlineStr">
        <is>
          <t>N/A</t>
        </is>
      </c>
      <c r="EA10" s="208" t="inlineStr">
        <is>
          <t>N/A</t>
        </is>
      </c>
      <c r="EB10" s="208" t="n"/>
      <c r="EC10" s="208" t="n"/>
      <c r="ED10" s="208" t="n"/>
      <c r="EE10" s="208" t="inlineStr">
        <is>
          <t>N/A</t>
        </is>
      </c>
      <c r="EF10" s="208" t="inlineStr">
        <is>
          <t>N/A</t>
        </is>
      </c>
      <c r="EG10" s="208" t="inlineStr">
        <is>
          <t>N/A</t>
        </is>
      </c>
      <c r="EH10" s="208" t="inlineStr">
        <is>
          <t>N/A</t>
        </is>
      </c>
      <c r="EI10" s="208" t="inlineStr">
        <is>
          <t>N/A</t>
        </is>
      </c>
      <c r="EJ10" s="208" t="n"/>
      <c r="EK10" s="208" t="n"/>
      <c r="EL10" s="208" t="n"/>
      <c r="EM10" s="208" t="n"/>
      <c r="EN10" s="208" t="inlineStr">
        <is>
          <t>N/A</t>
        </is>
      </c>
      <c r="EO10" s="208" t="inlineStr">
        <is>
          <t>N/A</t>
        </is>
      </c>
      <c r="EP10" s="208" t="inlineStr">
        <is>
          <t>N/A</t>
        </is>
      </c>
      <c r="EQ10" s="208" t="n"/>
      <c r="ER10" s="208" t="n"/>
      <c r="ES10" s="208" t="inlineStr">
        <is>
          <t>N/A</t>
        </is>
      </c>
      <c r="ET10" s="208" t="inlineStr">
        <is>
          <t>N/A</t>
        </is>
      </c>
      <c r="EU10" s="208" t="inlineStr">
        <is>
          <t>N/A</t>
        </is>
      </c>
      <c r="EV10" s="208" t="inlineStr">
        <is>
          <t>N/A</t>
        </is>
      </c>
      <c r="EW10" s="208" t="n"/>
      <c r="EX10" s="208" t="n"/>
      <c r="EY10" s="208" t="n"/>
      <c r="EZ10" s="208" t="inlineStr">
        <is>
          <t>N/A</t>
        </is>
      </c>
      <c r="FA10" s="208" t="inlineStr">
        <is>
          <t>N/A</t>
        </is>
      </c>
      <c r="FB10" s="208" t="inlineStr">
        <is>
          <t>N/A</t>
        </is>
      </c>
      <c r="FC10" s="208" t="inlineStr">
        <is>
          <t>N/A</t>
        </is>
      </c>
      <c r="FD10" s="208" t="inlineStr">
        <is>
          <t>N/A</t>
        </is>
      </c>
      <c r="FE10" s="208" t="n"/>
      <c r="FF10" s="208" t="n"/>
      <c r="FG10" s="208" t="n"/>
      <c r="FH10" s="208" t="inlineStr">
        <is>
          <t>N/A</t>
        </is>
      </c>
      <c r="FI10" s="208" t="inlineStr">
        <is>
          <t>N/A</t>
        </is>
      </c>
      <c r="FJ10" s="208" t="n"/>
      <c r="FK10" s="208" t="inlineStr">
        <is>
          <t>N/A</t>
        </is>
      </c>
      <c r="FL10" s="208" t="n"/>
      <c r="FM10" s="208" t="n"/>
      <c r="FN10" s="208" t="n"/>
      <c r="FO10" s="208" t="inlineStr">
        <is>
          <t>N/A</t>
        </is>
      </c>
      <c r="FP10" s="208" t="n"/>
      <c r="FQ10" s="208" t="n"/>
      <c r="FR10" s="208" t="n"/>
      <c r="FS10" s="208" t="n"/>
      <c r="FT10" s="208" t="n"/>
      <c r="FU10" s="208" t="n"/>
      <c r="FV10" s="208" t="n"/>
      <c r="FW10" s="208" t="n"/>
      <c r="FX10" s="208" t="n"/>
      <c r="FY10" s="208" t="n"/>
      <c r="FZ10" s="208" t="n"/>
      <c r="GA10" s="208" t="n"/>
      <c r="GB10" s="208" t="n"/>
      <c r="GC10" s="208" t="n"/>
      <c r="GD10" s="208" t="n"/>
      <c r="GE10" s="208" t="n"/>
      <c r="GF10" s="208" t="n"/>
      <c r="GG10" s="208" t="n"/>
      <c r="GH10" s="208" t="n"/>
      <c r="GI10" s="208" t="n"/>
      <c r="GJ10" s="208" t="n"/>
      <c r="GK10" s="208" t="n"/>
      <c r="GL10" s="208" t="n"/>
      <c r="GM10" s="208" t="n"/>
      <c r="GN10" s="208" t="n"/>
      <c r="GO10" s="208" t="n"/>
      <c r="GP10" s="208" t="n"/>
      <c r="GQ10" s="208" t="n"/>
      <c r="GR10" s="208" t="n"/>
      <c r="GS10" s="208" t="n"/>
      <c r="GT10" s="208" t="n"/>
      <c r="GU10" s="208" t="n"/>
      <c r="GV10" s="208" t="n"/>
      <c r="GW10" s="208" t="n"/>
      <c r="GX10" s="208" t="n"/>
      <c r="GY10" s="208" t="n"/>
      <c r="GZ10" s="208" t="n"/>
      <c r="HA10" s="208" t="n"/>
      <c r="HB10" s="208" t="n"/>
      <c r="HC10" s="208" t="n"/>
      <c r="HD10" s="208" t="n"/>
      <c r="HE10" s="208" t="n"/>
      <c r="HF10" s="208" t="n"/>
      <c r="HG10" s="208" t="n"/>
      <c r="HH10" s="208" t="n"/>
      <c r="HI10" s="208" t="n"/>
      <c r="HJ10" s="208" t="n"/>
      <c r="HK10" s="208" t="n"/>
      <c r="HL10" s="208" t="n"/>
      <c r="HM10" s="208" t="n"/>
      <c r="HN10" s="208" t="n"/>
      <c r="HO10" s="208" t="n"/>
      <c r="HP10" s="208" t="n"/>
      <c r="HQ10" s="208" t="n"/>
      <c r="HR10" s="208" t="n"/>
      <c r="HS10" s="208" t="n"/>
      <c r="HT10" s="208" t="n"/>
      <c r="HU10" s="208" t="n"/>
      <c r="HV10" s="208" t="n"/>
      <c r="HW10" s="208" t="n"/>
      <c r="HX10" s="208" t="n"/>
      <c r="HY10" s="208" t="n"/>
      <c r="HZ10" s="208" t="n"/>
      <c r="IA10" s="208" t="n"/>
      <c r="IB10" s="208" t="n"/>
      <c r="IC10" s="208" t="n"/>
      <c r="ID10" s="208" t="n"/>
      <c r="IE10" s="208" t="n"/>
      <c r="IF10" s="208" t="n"/>
      <c r="IG10" s="208" t="n"/>
      <c r="IH10" s="208" t="n"/>
      <c r="II10" s="208" t="n"/>
      <c r="IJ10" s="208" t="n"/>
      <c r="IK10" s="208" t="n"/>
      <c r="IL10" s="208" t="n"/>
      <c r="IM10" s="208" t="n"/>
      <c r="IN10" s="208" t="n"/>
      <c r="IO10" s="208" t="n"/>
      <c r="IP10" s="208" t="n"/>
      <c r="IQ10" s="208" t="n"/>
      <c r="IR10" s="208" t="n"/>
      <c r="IS10" s="208" t="n"/>
      <c r="IT10" s="208" t="n"/>
      <c r="IU10" s="208" t="n"/>
      <c r="IV10" s="208" t="n"/>
      <c r="IW10" s="208" t="n"/>
      <c r="IX10" s="208" t="n"/>
      <c r="IY10" s="208" t="n"/>
      <c r="IZ10" s="208" t="n"/>
      <c r="JA10" s="208" t="n"/>
      <c r="JB10" s="208" t="n"/>
      <c r="JC10" s="208" t="n"/>
      <c r="JD10" s="208" t="n"/>
      <c r="JE10" s="208" t="n"/>
      <c r="JF10" s="208" t="n"/>
      <c r="JG10" s="208" t="n"/>
      <c r="JH10" s="208" t="n"/>
      <c r="JI10" s="208" t="n"/>
      <c r="JJ10" s="208" t="n"/>
      <c r="JK10" s="208" t="n"/>
      <c r="JL10" s="208" t="n"/>
      <c r="JM10" s="208" t="n"/>
      <c r="JN10" s="208" t="n"/>
      <c r="JO10" s="208" t="n"/>
      <c r="JP10" s="208" t="n"/>
      <c r="JQ10" s="208" t="n"/>
      <c r="JR10" s="208" t="n"/>
      <c r="JS10" s="208" t="n"/>
      <c r="JT10" s="208" t="n"/>
      <c r="JU10" s="208" t="n"/>
      <c r="JV10" s="208" t="n"/>
      <c r="JW10" s="208" t="n"/>
      <c r="JX10" s="208" t="n"/>
      <c r="JY10" s="208" t="n"/>
      <c r="JZ10" s="208" t="n"/>
      <c r="KA10" s="208" t="n"/>
      <c r="KB10" s="208" t="n"/>
      <c r="KC10" s="208" t="n"/>
      <c r="KD10" s="208" t="n"/>
      <c r="KE10" s="208" t="n"/>
      <c r="KF10" s="208" t="n"/>
      <c r="KG10" s="208" t="n"/>
      <c r="KH10" s="208" t="n"/>
      <c r="KI10" s="208" t="n"/>
      <c r="KJ10" s="208" t="n"/>
      <c r="KK10" s="208" t="n"/>
      <c r="KL10" s="208" t="n"/>
      <c r="KM10" s="208" t="n"/>
      <c r="KN10" s="208" t="n"/>
      <c r="KO10" s="208" t="n"/>
      <c r="KP10" s="208" t="n"/>
      <c r="KQ10" s="208" t="n"/>
      <c r="KR10" s="208" t="n"/>
      <c r="KS10" s="208" t="n"/>
      <c r="KT10" s="208" t="n"/>
      <c r="KU10" s="208" t="n"/>
      <c r="KV10" s="208" t="n"/>
      <c r="KW10" s="208" t="n"/>
      <c r="KX10" s="208" t="n"/>
      <c r="KY10" s="208" t="n"/>
      <c r="KZ10" s="208" t="n"/>
      <c r="LA10" s="208" t="n"/>
      <c r="LB10" s="208" t="n"/>
      <c r="LC10" s="208" t="n"/>
      <c r="LD10" s="208" t="n"/>
      <c r="LE10" s="208" t="n"/>
      <c r="LF10" s="208" t="n"/>
      <c r="LG10" s="208" t="n"/>
      <c r="LH10" s="208" t="n"/>
      <c r="LI10" s="208" t="n"/>
      <c r="LJ10" s="208" t="n"/>
      <c r="LK10" s="208" t="n"/>
      <c r="LL10" s="208" t="n"/>
      <c r="LM10" s="208" t="n"/>
      <c r="LN10" s="208" t="n"/>
      <c r="LO10" s="208" t="n"/>
      <c r="LP10" s="208" t="n"/>
      <c r="LQ10" s="208" t="n"/>
      <c r="LR10" s="208" t="n"/>
      <c r="LS10" s="208" t="n"/>
      <c r="LT10" s="208" t="n"/>
      <c r="LU10" s="208" t="n"/>
      <c r="LV10" s="208" t="n"/>
      <c r="LW10" s="208" t="n"/>
      <c r="LX10" s="208" t="n"/>
      <c r="LY10" s="208" t="n"/>
      <c r="LZ10" s="208" t="n"/>
      <c r="MA10" s="208" t="n"/>
      <c r="MB10" s="208" t="n"/>
      <c r="MC10" s="208" t="n"/>
      <c r="MD10" s="208" t="n"/>
      <c r="ME10" s="208" t="n"/>
      <c r="MF10" s="208" t="n"/>
      <c r="MG10" s="208" t="n"/>
      <c r="MH10" s="208" t="n"/>
      <c r="MI10" s="208" t="n"/>
      <c r="MJ10" s="208" t="n"/>
      <c r="MK10" s="208" t="n"/>
      <c r="ML10" s="208" t="n"/>
      <c r="MM10" s="208" t="n"/>
      <c r="MN10" s="208" t="n"/>
      <c r="MO10" s="208" t="n"/>
      <c r="MP10" s="208" t="n"/>
      <c r="MQ10" s="208" t="n"/>
      <c r="MR10" s="208" t="n"/>
      <c r="MS10" s="208" t="n"/>
      <c r="MT10" s="208" t="n"/>
      <c r="MU10" s="208" t="n"/>
      <c r="MV10" s="208" t="n"/>
      <c r="MW10" s="208" t="n"/>
      <c r="MX10" s="208" t="n"/>
      <c r="MY10" s="208" t="n"/>
      <c r="MZ10" s="208" t="n"/>
      <c r="NA10" s="208" t="n"/>
      <c r="NB10" s="208" t="n"/>
      <c r="NC10" s="208" t="n"/>
      <c r="ND10" s="208" t="n"/>
      <c r="NJ10" s="108" t="inlineStr"/>
      <c r="NN10" t="inlineStr"/>
      <c r="NO10" s="108" t="inlineStr"/>
      <c r="NP10" s="108" t="inlineStr"/>
    </row>
    <row r="11" ht="15" customHeight="1" s="110">
      <c r="A11" s="208" t="n"/>
      <c r="B11" s="212" t="inlineStr">
        <is>
          <t>OTIF %</t>
        </is>
      </c>
      <c r="C11" s="208" t="n"/>
      <c r="D11" s="208" t="n"/>
      <c r="E11" s="208" t="n"/>
      <c r="F11" s="208" t="n"/>
      <c r="G11" s="208" t="n"/>
      <c r="H11" s="208" t="n"/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  <c r="AA11" s="208" t="n"/>
      <c r="AB11" s="208" t="n"/>
      <c r="AC11" s="208" t="n"/>
      <c r="AD11" s="208" t="n"/>
      <c r="AE11" s="208" t="n"/>
      <c r="AF11" s="208" t="n"/>
      <c r="AG11" s="208" t="n">
        <v>1</v>
      </c>
      <c r="AH11" s="208" t="n">
        <v>0.66</v>
      </c>
      <c r="AI11" s="208" t="n">
        <v>0.74</v>
      </c>
      <c r="AJ11" s="208" t="n">
        <v>0.33</v>
      </c>
      <c r="AK11" s="208" t="n">
        <v>0.33</v>
      </c>
      <c r="AL11" s="208" t="n">
        <v>0.09</v>
      </c>
      <c r="AM11" s="208" t="n">
        <v>1</v>
      </c>
      <c r="AN11" s="208" t="n">
        <v>0.96</v>
      </c>
      <c r="AO11" s="208" t="n">
        <v>1</v>
      </c>
      <c r="AP11" s="208" t="n">
        <v>0.95</v>
      </c>
      <c r="AQ11" s="208" t="n"/>
      <c r="AR11" s="208" t="n">
        <v>0.86</v>
      </c>
      <c r="AS11" s="208" t="n">
        <v>1</v>
      </c>
      <c r="AT11" s="208" t="n">
        <v>1</v>
      </c>
      <c r="AU11" s="208" t="n">
        <v>0.91</v>
      </c>
      <c r="AV11" s="208" t="n">
        <v>1</v>
      </c>
      <c r="AW11" s="208" t="n">
        <v>0.63</v>
      </c>
      <c r="AX11" s="208" t="n"/>
      <c r="AY11" s="208" t="n">
        <v>0.98</v>
      </c>
      <c r="AZ11" s="208" t="n">
        <v>0.88</v>
      </c>
      <c r="BA11" s="208" t="n"/>
      <c r="BB11" s="208" t="n"/>
      <c r="BC11" s="208" t="n"/>
      <c r="BD11" s="208" t="n"/>
      <c r="BE11" s="208" t="n"/>
      <c r="BF11" s="208" t="n"/>
      <c r="BG11" s="208" t="n">
        <v>0.92</v>
      </c>
      <c r="BH11" s="208" t="n">
        <v>0.89</v>
      </c>
      <c r="BI11" s="208" t="n"/>
      <c r="BJ11" s="208" t="n"/>
      <c r="BK11" s="208" t="n"/>
      <c r="BL11" s="208" t="n"/>
      <c r="BM11" s="208" t="n">
        <v>0.38</v>
      </c>
      <c r="BN11" s="208" t="n"/>
      <c r="BO11" s="208" t="n"/>
      <c r="BP11" s="208" t="n"/>
      <c r="BQ11" s="208" t="n"/>
      <c r="BR11" s="208" t="n"/>
      <c r="BS11" s="208" t="n"/>
      <c r="BT11" s="208" t="n">
        <v>0.55</v>
      </c>
      <c r="BU11" s="208" t="n">
        <v>0.9399999999999999</v>
      </c>
      <c r="BV11" s="208" t="n">
        <v>0.93</v>
      </c>
      <c r="BW11" s="208" t="n">
        <v>1</v>
      </c>
      <c r="BX11" s="208" t="n"/>
      <c r="BY11" s="208" t="n"/>
      <c r="BZ11" s="208" t="n"/>
      <c r="CA11" s="208" t="n">
        <v>1</v>
      </c>
      <c r="CB11" s="208" t="n">
        <v>0.88</v>
      </c>
      <c r="CC11" s="208" t="n">
        <v>0.9399999999999999</v>
      </c>
      <c r="CD11" s="208" t="n">
        <v>1</v>
      </c>
      <c r="CE11" s="208" t="n"/>
      <c r="CF11" s="208" t="n"/>
      <c r="CG11" s="208" t="n"/>
      <c r="CH11" s="208" t="n">
        <v>1</v>
      </c>
      <c r="CI11" s="208" t="n"/>
      <c r="CJ11" s="208" t="n">
        <v>0.72</v>
      </c>
      <c r="CK11" s="208" t="n">
        <v>0.52</v>
      </c>
      <c r="CL11" s="208" t="n"/>
      <c r="CM11" s="208" t="n"/>
      <c r="CN11" s="208" t="n"/>
      <c r="CO11" s="208" t="n">
        <v>0.59</v>
      </c>
      <c r="CP11" s="208" t="n">
        <v>0.77</v>
      </c>
      <c r="CQ11" s="208" t="n">
        <v>0.98</v>
      </c>
      <c r="CR11" s="208" t="n">
        <v>0.88</v>
      </c>
      <c r="CS11" s="208" t="n">
        <v>0.75</v>
      </c>
      <c r="CT11" s="208" t="n"/>
      <c r="CU11" s="208" t="n"/>
      <c r="CV11" s="208" t="n">
        <v>0.67</v>
      </c>
      <c r="CW11" s="208" t="n">
        <v>0.83</v>
      </c>
      <c r="CX11" s="208" t="n">
        <v>1</v>
      </c>
      <c r="CY11" s="208" t="n">
        <v>0.68</v>
      </c>
      <c r="CZ11" s="208" t="n">
        <v>0.71</v>
      </c>
      <c r="DA11" s="208" t="n"/>
      <c r="DB11" s="208" t="n"/>
      <c r="DC11" s="208" t="n">
        <v>0.6899999999999999</v>
      </c>
      <c r="DD11" s="208" t="n">
        <v>0.92</v>
      </c>
      <c r="DE11" s="208" t="n">
        <v>0.86</v>
      </c>
      <c r="DF11" s="208" t="n">
        <v>0.9399999999999999</v>
      </c>
      <c r="DG11" s="208" t="n"/>
      <c r="DH11" s="208" t="n"/>
      <c r="DI11" s="208" t="n"/>
      <c r="DJ11" s="208" t="n">
        <v>0.96</v>
      </c>
      <c r="DK11" s="208" t="n"/>
      <c r="DL11" s="208" t="n"/>
      <c r="DM11" s="208" t="n"/>
      <c r="DN11" s="208" t="n">
        <v>0.6</v>
      </c>
      <c r="DO11" s="208" t="n"/>
      <c r="DP11" s="208" t="n"/>
      <c r="DQ11" s="208" t="n"/>
      <c r="DR11" s="208" t="n">
        <v>0.89</v>
      </c>
      <c r="DS11" s="208" t="n">
        <v>0.98</v>
      </c>
      <c r="DT11" s="208" t="n"/>
      <c r="DU11" s="208" t="n"/>
      <c r="DV11" s="208" t="n"/>
      <c r="DW11" s="208" t="n"/>
      <c r="DX11" s="208" t="n"/>
      <c r="DY11" s="208" t="n"/>
      <c r="DZ11" s="208" t="n">
        <v>0.9399999999999999</v>
      </c>
      <c r="EA11" s="208" t="n">
        <v>0.88</v>
      </c>
      <c r="EB11" s="208" t="n"/>
      <c r="EC11" s="208" t="n"/>
      <c r="ED11" s="208" t="n"/>
      <c r="EE11" s="208" t="n">
        <v>0.92</v>
      </c>
      <c r="EF11" s="208" t="n"/>
      <c r="EG11" s="208" t="n">
        <v>1</v>
      </c>
      <c r="EH11" s="208" t="n">
        <v>0.87</v>
      </c>
      <c r="EI11" s="208" t="n">
        <v>0.92</v>
      </c>
      <c r="EJ11" s="208" t="n"/>
      <c r="EK11" s="208" t="n"/>
      <c r="EL11" s="208" t="n"/>
      <c r="EM11" s="208" t="n"/>
      <c r="EN11" s="208" t="n">
        <v>0.87</v>
      </c>
      <c r="EO11" s="208" t="n">
        <v>0.88</v>
      </c>
      <c r="EP11" s="208" t="n">
        <v>0.91</v>
      </c>
      <c r="EQ11" s="208" t="n"/>
      <c r="ER11" s="208" t="n"/>
      <c r="ES11" s="208" t="n"/>
      <c r="ET11" s="208" t="n">
        <v>0.75</v>
      </c>
      <c r="EU11" s="208" t="n">
        <v>0.88</v>
      </c>
      <c r="EV11" s="208" t="n">
        <v>0.9399999999999999</v>
      </c>
      <c r="EW11" s="208" t="n"/>
      <c r="EX11" s="208" t="n"/>
      <c r="EY11" s="208" t="n"/>
      <c r="EZ11" s="208" t="n">
        <v>0.9399999999999999</v>
      </c>
      <c r="FA11" s="208" t="n">
        <v>0.82</v>
      </c>
      <c r="FB11" s="208" t="n">
        <v>0.98</v>
      </c>
      <c r="FC11" s="208" t="n">
        <v>1</v>
      </c>
      <c r="FD11" s="208" t="n">
        <v>0.9399999999999999</v>
      </c>
      <c r="FE11" s="208" t="n"/>
      <c r="FF11" s="208" t="n"/>
      <c r="FG11" s="208" t="n"/>
      <c r="FH11" s="208" t="n">
        <v>0.9399999999999999</v>
      </c>
      <c r="FI11" s="208" t="n">
        <v>0.98</v>
      </c>
      <c r="FJ11" s="208" t="n"/>
      <c r="FK11" s="208" t="n">
        <v>1</v>
      </c>
      <c r="FL11" s="208" t="n"/>
      <c r="FM11" s="208" t="n"/>
      <c r="FN11" s="208" t="n"/>
      <c r="FO11" s="208" t="n">
        <v>1</v>
      </c>
      <c r="FP11" s="208" t="n"/>
      <c r="FQ11" s="208" t="n"/>
      <c r="FR11" s="208" t="n"/>
      <c r="FS11" s="208" t="n"/>
      <c r="FT11" s="208" t="n"/>
      <c r="FU11" s="208" t="n"/>
      <c r="FV11" s="208" t="n"/>
      <c r="FW11" s="208" t="n"/>
      <c r="FX11" s="208" t="n"/>
      <c r="FY11" s="208" t="n"/>
      <c r="FZ11" s="208" t="n"/>
      <c r="GA11" s="208" t="n"/>
      <c r="GB11" s="208" t="n"/>
      <c r="GC11" s="208" t="n"/>
      <c r="GD11" s="208" t="n"/>
      <c r="GE11" s="208" t="n"/>
      <c r="GF11" s="208" t="n"/>
      <c r="GG11" s="208" t="n"/>
      <c r="GH11" s="208" t="n"/>
      <c r="GI11" s="208" t="n"/>
      <c r="GJ11" s="208" t="n"/>
      <c r="GK11" s="208" t="n"/>
      <c r="GL11" s="208" t="n"/>
      <c r="GM11" s="208" t="n"/>
      <c r="GN11" s="208" t="n"/>
      <c r="GO11" s="208" t="n"/>
      <c r="GP11" s="208" t="n"/>
      <c r="GQ11" s="208" t="n"/>
      <c r="GR11" s="208" t="n"/>
      <c r="GS11" s="208" t="n"/>
      <c r="GT11" s="208" t="n"/>
      <c r="GU11" s="208" t="n"/>
      <c r="GV11" s="208" t="n"/>
      <c r="GW11" s="208" t="n"/>
      <c r="GX11" s="208" t="n"/>
      <c r="GY11" s="208" t="n"/>
      <c r="GZ11" s="208" t="n"/>
      <c r="HA11" s="208" t="n"/>
      <c r="HB11" s="208" t="n"/>
      <c r="HC11" s="208" t="n"/>
      <c r="HD11" s="208" t="n"/>
      <c r="HE11" s="208" t="n"/>
      <c r="HF11" s="208" t="n"/>
      <c r="HG11" s="208" t="n"/>
      <c r="HH11" s="208" t="n"/>
      <c r="HI11" s="208" t="n"/>
      <c r="HJ11" s="208" t="n"/>
      <c r="HK11" s="208" t="n"/>
      <c r="HL11" s="208" t="n"/>
      <c r="HM11" s="208" t="n"/>
      <c r="HN11" s="208" t="n"/>
      <c r="HO11" s="208" t="n"/>
      <c r="HP11" s="208" t="n"/>
      <c r="HQ11" s="208" t="n"/>
      <c r="HR11" s="208" t="n"/>
      <c r="HS11" s="208" t="n"/>
      <c r="HT11" s="208" t="n"/>
      <c r="HU11" s="208" t="n"/>
      <c r="HV11" s="208" t="n"/>
      <c r="HW11" s="208" t="n"/>
      <c r="HX11" s="208" t="n"/>
      <c r="HY11" s="208" t="n"/>
      <c r="HZ11" s="208" t="n"/>
      <c r="IA11" s="208" t="n"/>
      <c r="IB11" s="208" t="n"/>
      <c r="IC11" s="208" t="n"/>
      <c r="ID11" s="208" t="n"/>
      <c r="IE11" s="208" t="n"/>
      <c r="IF11" s="208" t="n"/>
      <c r="IG11" s="208" t="n"/>
      <c r="IH11" s="208" t="n"/>
      <c r="II11" s="208" t="n"/>
      <c r="IJ11" s="208" t="n"/>
      <c r="IK11" s="208" t="n"/>
      <c r="IL11" s="208" t="n"/>
      <c r="IM11" s="208" t="n"/>
      <c r="IN11" s="208" t="n"/>
      <c r="IO11" s="208" t="n"/>
      <c r="IP11" s="208" t="n"/>
      <c r="IQ11" s="208" t="n"/>
      <c r="IR11" s="208" t="n"/>
      <c r="IS11" s="208" t="n"/>
      <c r="IT11" s="208" t="n"/>
      <c r="IU11" s="208" t="n"/>
      <c r="IV11" s="208" t="n"/>
      <c r="IW11" s="208" t="n"/>
      <c r="IX11" s="208" t="n"/>
      <c r="IY11" s="208" t="n"/>
      <c r="IZ11" s="208" t="n"/>
      <c r="JA11" s="208" t="n"/>
      <c r="JB11" s="208" t="n"/>
      <c r="JC11" s="208" t="n"/>
      <c r="JD11" s="208" t="n"/>
      <c r="JE11" s="208" t="n"/>
      <c r="JF11" s="208" t="n"/>
      <c r="JG11" s="208" t="n"/>
      <c r="JH11" s="208" t="n"/>
      <c r="JI11" s="208" t="n"/>
      <c r="JJ11" s="208" t="n"/>
      <c r="JK11" s="208" t="n"/>
      <c r="JL11" s="208" t="n"/>
      <c r="JM11" s="208" t="n"/>
      <c r="JN11" s="208" t="n"/>
      <c r="JO11" s="208" t="n"/>
      <c r="JP11" s="208" t="n"/>
      <c r="JQ11" s="208" t="n"/>
      <c r="JR11" s="208" t="n"/>
      <c r="JS11" s="208" t="n"/>
      <c r="JT11" s="208" t="n"/>
      <c r="JU11" s="208" t="n"/>
      <c r="JV11" s="208" t="n"/>
      <c r="JW11" s="208" t="n"/>
      <c r="JX11" s="208" t="n"/>
      <c r="JY11" s="208" t="n"/>
      <c r="JZ11" s="208" t="n"/>
      <c r="KA11" s="208" t="n"/>
      <c r="KB11" s="208" t="n"/>
      <c r="KC11" s="208" t="n"/>
      <c r="KD11" s="208" t="n"/>
      <c r="KE11" s="208" t="n"/>
      <c r="KF11" s="208" t="n"/>
      <c r="KG11" s="208" t="n"/>
      <c r="KH11" s="208" t="n"/>
      <c r="KI11" s="208" t="n"/>
      <c r="KJ11" s="208" t="n"/>
      <c r="KK11" s="208" t="n"/>
      <c r="KL11" s="208" t="n"/>
      <c r="KM11" s="208" t="n"/>
      <c r="KN11" s="208" t="n"/>
      <c r="KO11" s="208" t="n"/>
      <c r="KP11" s="208" t="n"/>
      <c r="KQ11" s="208" t="n"/>
      <c r="KR11" s="208" t="n"/>
      <c r="KS11" s="208" t="n"/>
      <c r="KT11" s="208" t="n"/>
      <c r="KU11" s="208" t="n"/>
      <c r="KV11" s="208" t="n"/>
      <c r="KW11" s="208" t="n"/>
      <c r="KX11" s="208" t="n"/>
      <c r="KY11" s="208" t="n"/>
      <c r="KZ11" s="208" t="n"/>
      <c r="LA11" s="208" t="n"/>
      <c r="LB11" s="208" t="n"/>
      <c r="LC11" s="208" t="n"/>
      <c r="LD11" s="208" t="n"/>
      <c r="LE11" s="208" t="n"/>
      <c r="LF11" s="208" t="n"/>
      <c r="LG11" s="208" t="n"/>
      <c r="LH11" s="208" t="n"/>
      <c r="LI11" s="208" t="n"/>
      <c r="LJ11" s="208" t="n"/>
      <c r="LK11" s="208" t="n"/>
      <c r="LL11" s="208" t="n"/>
      <c r="LM11" s="208" t="n"/>
      <c r="LN11" s="208" t="n"/>
      <c r="LO11" s="208" t="n"/>
      <c r="LP11" s="208" t="n"/>
      <c r="LQ11" s="208" t="n"/>
      <c r="LR11" s="208" t="n"/>
      <c r="LS11" s="208" t="n"/>
      <c r="LT11" s="208" t="n"/>
      <c r="LU11" s="208" t="n"/>
      <c r="LV11" s="208" t="n"/>
      <c r="LW11" s="208" t="n"/>
      <c r="LX11" s="208" t="n"/>
      <c r="LY11" s="208" t="n"/>
      <c r="LZ11" s="208" t="n"/>
      <c r="MA11" s="208" t="n"/>
      <c r="MB11" s="208" t="n"/>
      <c r="MC11" s="208" t="n"/>
      <c r="MD11" s="208" t="n"/>
      <c r="ME11" s="208" t="n"/>
      <c r="MF11" s="208" t="n"/>
      <c r="MG11" s="208" t="n"/>
      <c r="MH11" s="208" t="n"/>
      <c r="MI11" s="208" t="n"/>
      <c r="MJ11" s="208" t="n"/>
      <c r="MK11" s="208" t="n"/>
      <c r="ML11" s="208" t="n"/>
      <c r="MM11" s="208" t="n"/>
      <c r="MN11" s="208" t="n"/>
      <c r="MO11" s="208" t="n"/>
      <c r="MP11" s="208" t="n"/>
      <c r="MQ11" s="208" t="n"/>
      <c r="MR11" s="208" t="n"/>
      <c r="MS11" s="208" t="n"/>
      <c r="MT11" s="208" t="n"/>
      <c r="MU11" s="208" t="n"/>
      <c r="MV11" s="208" t="n"/>
      <c r="MW11" s="208" t="n"/>
      <c r="MX11" s="208" t="n"/>
      <c r="MY11" s="208" t="n"/>
      <c r="MZ11" s="208" t="n"/>
      <c r="NA11" s="208" t="n"/>
      <c r="NB11" s="208" t="n"/>
      <c r="NC11" s="208" t="n"/>
      <c r="ND11" s="208" t="n"/>
      <c r="NJ11" s="108" t="inlineStr"/>
      <c r="NN11" t="inlineStr"/>
      <c r="NO11" s="108" t="inlineStr"/>
      <c r="NP11" s="108" t="inlineStr"/>
    </row>
    <row r="12" ht="15" customHeight="1" s="110">
      <c r="A12" s="207" t="n"/>
      <c r="B12" s="211" t="inlineStr">
        <is>
          <t>Huddles</t>
        </is>
      </c>
      <c r="C12" s="207" t="n"/>
      <c r="D12" s="207" t="n"/>
      <c r="E12" s="207" t="n"/>
      <c r="F12" s="207" t="n"/>
      <c r="G12" s="207" t="n"/>
      <c r="H12" s="207" t="n"/>
      <c r="I12" s="207" t="n"/>
      <c r="J12" s="207" t="n"/>
      <c r="K12" s="207" t="n"/>
      <c r="L12" s="207" t="n"/>
      <c r="M12" s="207" t="n"/>
      <c r="N12" s="207" t="n"/>
      <c r="O12" s="207" t="n"/>
      <c r="P12" s="207" t="n"/>
      <c r="Q12" s="207" t="n"/>
      <c r="R12" s="207" t="n"/>
      <c r="S12" s="207" t="n"/>
      <c r="T12" s="207" t="n"/>
      <c r="U12" s="207" t="n"/>
      <c r="V12" s="207" t="n"/>
      <c r="W12" s="207" t="n"/>
      <c r="X12" s="207" t="n"/>
      <c r="Y12" s="207" t="n"/>
      <c r="Z12" s="207" t="n"/>
      <c r="AA12" s="207" t="n"/>
      <c r="AB12" s="207" t="n"/>
      <c r="AC12" s="207" t="n"/>
      <c r="AD12" s="207" t="n"/>
      <c r="AE12" s="207" t="n"/>
      <c r="AF12" s="207" t="n"/>
      <c r="AG12" s="207" t="n">
        <v>4</v>
      </c>
      <c r="AH12" s="207" t="n">
        <v>4</v>
      </c>
      <c r="AI12" s="207" t="n">
        <v>4</v>
      </c>
      <c r="AJ12" s="207" t="n">
        <v>4</v>
      </c>
      <c r="AK12" s="207" t="n">
        <v>4</v>
      </c>
      <c r="AL12" s="207" t="n">
        <v>4</v>
      </c>
      <c r="AM12" s="207" t="n">
        <v>4</v>
      </c>
      <c r="AN12" s="207" t="n">
        <v>2</v>
      </c>
      <c r="AO12" s="207" t="n">
        <v>2</v>
      </c>
      <c r="AP12" s="207" t="n">
        <v>2</v>
      </c>
      <c r="AQ12" s="207" t="n">
        <v>2</v>
      </c>
      <c r="AR12" s="207" t="n">
        <v>2</v>
      </c>
      <c r="AS12" s="207" t="n">
        <v>4</v>
      </c>
      <c r="AT12" s="207" t="n">
        <v>4</v>
      </c>
      <c r="AU12" s="207" t="n">
        <v>4</v>
      </c>
      <c r="AV12" s="207" t="n">
        <v>2</v>
      </c>
      <c r="AW12" s="207" t="n">
        <v>2</v>
      </c>
      <c r="AX12" s="207" t="n">
        <v>2</v>
      </c>
      <c r="AY12" s="207" t="n">
        <v>4</v>
      </c>
      <c r="AZ12" s="207" t="n">
        <v>4</v>
      </c>
      <c r="BA12" s="207" t="n">
        <v>4</v>
      </c>
      <c r="BB12" s="207" t="n">
        <v>4</v>
      </c>
      <c r="BC12" s="207" t="n">
        <v>4</v>
      </c>
      <c r="BD12" s="207" t="n">
        <v>4</v>
      </c>
      <c r="BE12" s="207" t="n">
        <v>4</v>
      </c>
      <c r="BF12" s="207" t="n">
        <v>4</v>
      </c>
      <c r="BG12" s="207" t="n">
        <v>4</v>
      </c>
      <c r="BH12" s="207" t="n">
        <v>2</v>
      </c>
      <c r="BI12" s="207" t="n"/>
      <c r="BJ12" s="207" t="n"/>
      <c r="BK12" s="207" t="n"/>
      <c r="BL12" s="207" t="n"/>
      <c r="BM12" s="207" t="n">
        <v>4</v>
      </c>
      <c r="BN12" s="207" t="n"/>
      <c r="BO12" s="207" t="n"/>
      <c r="BP12" s="207" t="n"/>
      <c r="BQ12" s="207" t="n"/>
      <c r="BR12" s="207" t="n"/>
      <c r="BS12" s="207" t="n"/>
      <c r="BT12" s="207" t="n">
        <v>4</v>
      </c>
      <c r="BU12" s="207" t="inlineStr">
        <is>
          <t>N/A</t>
        </is>
      </c>
      <c r="BV12" s="207" t="n">
        <v>4</v>
      </c>
      <c r="BW12" s="207" t="n">
        <v>4</v>
      </c>
      <c r="BX12" s="207" t="n"/>
      <c r="BY12" s="207" t="n"/>
      <c r="BZ12" s="207" t="n"/>
      <c r="CA12" s="207" t="n">
        <v>4</v>
      </c>
      <c r="CB12" s="207" t="n">
        <v>4</v>
      </c>
      <c r="CC12" s="207" t="n">
        <v>4</v>
      </c>
      <c r="CD12" s="207" t="n">
        <v>4</v>
      </c>
      <c r="CE12" s="207" t="n"/>
      <c r="CF12" s="207" t="n"/>
      <c r="CG12" s="207" t="n"/>
      <c r="CH12" s="207" t="inlineStr">
        <is>
          <t>N/A</t>
        </is>
      </c>
      <c r="CI12" s="207" t="n"/>
      <c r="CJ12" s="207" t="inlineStr">
        <is>
          <t>N/A</t>
        </is>
      </c>
      <c r="CK12" s="207" t="inlineStr">
        <is>
          <t>N/A</t>
        </is>
      </c>
      <c r="CL12" s="207" t="n">
        <v>4</v>
      </c>
      <c r="CM12" s="207" t="n"/>
      <c r="CN12" s="207" t="n"/>
      <c r="CO12" s="207" t="n">
        <v>4</v>
      </c>
      <c r="CP12" s="207" t="n">
        <v>4</v>
      </c>
      <c r="CQ12" s="207" t="n">
        <v>4</v>
      </c>
      <c r="CR12" s="207" t="n">
        <v>4</v>
      </c>
      <c r="CS12" s="207" t="n">
        <v>4</v>
      </c>
      <c r="CT12" s="207" t="n"/>
      <c r="CU12" s="207" t="n"/>
      <c r="CV12" s="207" t="n">
        <v>4</v>
      </c>
      <c r="CW12" s="207" t="n">
        <v>4</v>
      </c>
      <c r="CX12" s="207" t="n">
        <v>4</v>
      </c>
      <c r="CY12" s="207" t="n">
        <v>4</v>
      </c>
      <c r="CZ12" s="207" t="n">
        <v>4</v>
      </c>
      <c r="DA12" s="207" t="n"/>
      <c r="DB12" s="207" t="n"/>
      <c r="DC12" s="207" t="n">
        <v>4</v>
      </c>
      <c r="DD12" s="207" t="n">
        <v>4</v>
      </c>
      <c r="DE12" s="207" t="n">
        <v>4</v>
      </c>
      <c r="DF12" s="207" t="n">
        <v>4</v>
      </c>
      <c r="DG12" s="207" t="n"/>
      <c r="DH12" s="207" t="n"/>
      <c r="DI12" s="207" t="n"/>
      <c r="DJ12" s="207" t="n">
        <v>4</v>
      </c>
      <c r="DK12" s="207" t="n"/>
      <c r="DL12" s="207" t="n"/>
      <c r="DM12" s="207" t="n">
        <v>4</v>
      </c>
      <c r="DN12" s="207" t="n">
        <v>4</v>
      </c>
      <c r="DO12" s="207" t="n"/>
      <c r="DP12" s="207" t="n"/>
      <c r="DQ12" s="207" t="n"/>
      <c r="DR12" s="207" t="n">
        <v>4</v>
      </c>
      <c r="DS12" s="207" t="n">
        <v>4</v>
      </c>
      <c r="DT12" s="207" t="n"/>
      <c r="DU12" s="207" t="n"/>
      <c r="DV12" s="207" t="n"/>
      <c r="DW12" s="207" t="n"/>
      <c r="DX12" s="207" t="n"/>
      <c r="DY12" s="207" t="n"/>
      <c r="DZ12" s="207" t="n">
        <v>4</v>
      </c>
      <c r="EA12" s="207" t="n">
        <v>4</v>
      </c>
      <c r="EB12" s="207" t="n"/>
      <c r="EC12" s="207" t="n"/>
      <c r="ED12" s="207" t="n"/>
      <c r="EE12" s="207" t="n">
        <v>4</v>
      </c>
      <c r="EF12" s="207" t="n">
        <v>4</v>
      </c>
      <c r="EG12" s="207" t="n">
        <v>4</v>
      </c>
      <c r="EH12" s="207" t="n">
        <v>4</v>
      </c>
      <c r="EI12" s="207" t="n">
        <v>4</v>
      </c>
      <c r="EJ12" s="207" t="n"/>
      <c r="EK12" s="207" t="n"/>
      <c r="EL12" s="207" t="n"/>
      <c r="EM12" s="207" t="n"/>
      <c r="EN12" s="207" t="n">
        <v>4</v>
      </c>
      <c r="EO12" s="207" t="n">
        <v>4</v>
      </c>
      <c r="EP12" s="207" t="n">
        <v>4</v>
      </c>
      <c r="EQ12" s="207" t="n"/>
      <c r="ER12" s="207" t="n"/>
      <c r="ES12" s="207" t="n">
        <v>4</v>
      </c>
      <c r="ET12" s="207" t="n">
        <v>4</v>
      </c>
      <c r="EU12" s="207" t="n">
        <v>4</v>
      </c>
      <c r="EV12" s="207" t="n">
        <v>4</v>
      </c>
      <c r="EW12" s="207" t="n"/>
      <c r="EX12" s="207" t="n"/>
      <c r="EY12" s="207" t="n"/>
      <c r="EZ12" s="207" t="n">
        <v>4</v>
      </c>
      <c r="FA12" s="207" t="n">
        <v>4</v>
      </c>
      <c r="FB12" s="207" t="n">
        <v>4</v>
      </c>
      <c r="FC12" s="207" t="n">
        <v>4</v>
      </c>
      <c r="FD12" s="207" t="n">
        <v>4</v>
      </c>
      <c r="FE12" s="207" t="n"/>
      <c r="FF12" s="207" t="n"/>
      <c r="FG12" s="207" t="n"/>
      <c r="FH12" s="207" t="n">
        <v>4</v>
      </c>
      <c r="FI12" s="207" t="n">
        <v>4</v>
      </c>
      <c r="FJ12" s="207" t="n"/>
      <c r="FK12" s="207" t="n">
        <v>4</v>
      </c>
      <c r="FL12" s="207" t="n"/>
      <c r="FM12" s="207" t="n"/>
      <c r="FN12" s="207" t="n"/>
      <c r="FO12" s="207" t="n">
        <v>4</v>
      </c>
      <c r="FP12" s="207" t="n"/>
      <c r="FQ12" s="207" t="n"/>
      <c r="FR12" s="207" t="n"/>
      <c r="FS12" s="207" t="n"/>
      <c r="FT12" s="207" t="n"/>
      <c r="FU12" s="207" t="n"/>
      <c r="FV12" s="207" t="n"/>
      <c r="FW12" s="207" t="n"/>
      <c r="FX12" s="207" t="n"/>
      <c r="FY12" s="207" t="n"/>
      <c r="FZ12" s="207" t="n"/>
      <c r="GA12" s="207" t="n"/>
      <c r="GB12" s="207" t="n"/>
      <c r="GC12" s="207" t="n"/>
      <c r="GD12" s="207" t="n"/>
      <c r="GE12" s="207" t="n"/>
      <c r="GF12" s="207" t="n"/>
      <c r="GG12" s="207" t="n"/>
      <c r="GH12" s="207" t="n"/>
      <c r="GI12" s="207" t="n"/>
      <c r="GJ12" s="207" t="n"/>
      <c r="GK12" s="207" t="n"/>
      <c r="GL12" s="207" t="n"/>
      <c r="GM12" s="207" t="n"/>
      <c r="GN12" s="207" t="n"/>
      <c r="GO12" s="207" t="n"/>
      <c r="GP12" s="207" t="n"/>
      <c r="GQ12" s="207" t="n"/>
      <c r="GR12" s="207" t="n"/>
      <c r="GS12" s="207" t="n"/>
      <c r="GT12" s="207" t="n"/>
      <c r="GU12" s="207" t="n"/>
      <c r="GV12" s="207" t="n"/>
      <c r="GW12" s="207" t="n"/>
      <c r="GX12" s="207" t="n"/>
      <c r="GY12" s="207" t="n"/>
      <c r="GZ12" s="207" t="n"/>
      <c r="HA12" s="207" t="n"/>
      <c r="HB12" s="207" t="n"/>
      <c r="HC12" s="207" t="n"/>
      <c r="HD12" s="207" t="n"/>
      <c r="HE12" s="207" t="n"/>
      <c r="HF12" s="207" t="n"/>
      <c r="HG12" s="207" t="n"/>
      <c r="HH12" s="207" t="n"/>
      <c r="HI12" s="207" t="n"/>
      <c r="HJ12" s="207" t="n"/>
      <c r="HK12" s="207" t="n"/>
      <c r="HL12" s="207" t="n"/>
      <c r="HM12" s="207" t="n"/>
      <c r="HN12" s="207" t="n"/>
      <c r="HO12" s="207" t="n"/>
      <c r="HP12" s="207" t="n"/>
      <c r="HQ12" s="207" t="n"/>
      <c r="HR12" s="207" t="n"/>
      <c r="HS12" s="207" t="n"/>
      <c r="HT12" s="207" t="n"/>
      <c r="HU12" s="207" t="n"/>
      <c r="HV12" s="207" t="n"/>
      <c r="HW12" s="207" t="n"/>
      <c r="HX12" s="207" t="n"/>
      <c r="HY12" s="207" t="n"/>
      <c r="HZ12" s="207" t="n"/>
      <c r="IA12" s="207" t="n"/>
      <c r="IB12" s="207" t="n"/>
      <c r="IC12" s="207" t="n"/>
      <c r="ID12" s="207" t="n"/>
      <c r="IE12" s="207" t="n"/>
      <c r="IF12" s="207" t="n"/>
      <c r="IG12" s="207" t="n"/>
      <c r="IH12" s="207" t="n"/>
      <c r="II12" s="207" t="n"/>
      <c r="IJ12" s="207" t="n"/>
      <c r="IK12" s="207" t="n"/>
      <c r="IL12" s="207" t="n"/>
      <c r="IM12" s="207" t="n"/>
      <c r="IN12" s="207" t="n"/>
      <c r="IO12" s="207" t="n"/>
      <c r="IP12" s="207" t="n"/>
      <c r="IQ12" s="207" t="n"/>
      <c r="IR12" s="207" t="n"/>
      <c r="IS12" s="207" t="n"/>
      <c r="IT12" s="207" t="n"/>
      <c r="IU12" s="207" t="n"/>
      <c r="IV12" s="207" t="n"/>
      <c r="IW12" s="207" t="n"/>
      <c r="IX12" s="207" t="n"/>
      <c r="IY12" s="207" t="n"/>
      <c r="IZ12" s="207" t="n"/>
      <c r="JA12" s="207" t="n"/>
      <c r="JB12" s="207" t="n"/>
      <c r="JC12" s="207" t="n"/>
      <c r="JD12" s="207" t="n"/>
      <c r="JE12" s="207" t="n"/>
      <c r="JF12" s="207" t="n"/>
      <c r="JG12" s="207" t="n"/>
      <c r="JH12" s="207" t="n"/>
      <c r="JI12" s="207" t="n"/>
      <c r="JJ12" s="207" t="n"/>
      <c r="JK12" s="207" t="n"/>
      <c r="JL12" s="207" t="n"/>
      <c r="JM12" s="207" t="n"/>
      <c r="JN12" s="207" t="n"/>
      <c r="JO12" s="207" t="n"/>
      <c r="JP12" s="207" t="n"/>
      <c r="JQ12" s="207" t="n"/>
      <c r="JR12" s="207" t="n"/>
      <c r="JS12" s="207" t="n"/>
      <c r="JT12" s="207" t="n"/>
      <c r="JU12" s="207" t="n"/>
      <c r="JV12" s="207" t="n"/>
      <c r="JW12" s="207" t="n"/>
      <c r="JX12" s="207" t="n"/>
      <c r="JY12" s="207" t="n"/>
      <c r="JZ12" s="207" t="n"/>
      <c r="KA12" s="207" t="n"/>
      <c r="KB12" s="207" t="n"/>
      <c r="KC12" s="207" t="n"/>
      <c r="KD12" s="207" t="n"/>
      <c r="KE12" s="207" t="n"/>
      <c r="KF12" s="207" t="n"/>
      <c r="KG12" s="207" t="n"/>
      <c r="KH12" s="207" t="n"/>
      <c r="KI12" s="207" t="n"/>
      <c r="KJ12" s="207" t="n"/>
      <c r="KK12" s="207" t="n"/>
      <c r="KL12" s="207" t="n"/>
      <c r="KM12" s="207" t="n"/>
      <c r="KN12" s="207" t="n"/>
      <c r="KO12" s="207" t="n"/>
      <c r="KP12" s="207" t="n"/>
      <c r="KQ12" s="207" t="n"/>
      <c r="KR12" s="207" t="n"/>
      <c r="KS12" s="207" t="n"/>
      <c r="KT12" s="207" t="n"/>
      <c r="KU12" s="207" t="n"/>
      <c r="KV12" s="207" t="n"/>
      <c r="KW12" s="207" t="n"/>
      <c r="KX12" s="207" t="n"/>
      <c r="KY12" s="207" t="n"/>
      <c r="KZ12" s="207" t="n"/>
      <c r="LA12" s="207" t="n"/>
      <c r="LB12" s="207" t="n"/>
      <c r="LC12" s="207" t="n"/>
      <c r="LD12" s="207" t="n"/>
      <c r="LE12" s="207" t="n"/>
      <c r="LF12" s="207" t="n"/>
      <c r="LG12" s="207" t="n"/>
      <c r="LH12" s="207" t="n"/>
      <c r="LI12" s="207" t="n"/>
      <c r="LJ12" s="207" t="n"/>
      <c r="LK12" s="207" t="n"/>
      <c r="LL12" s="207" t="n"/>
      <c r="LM12" s="207" t="n"/>
      <c r="LN12" s="207" t="n"/>
      <c r="LO12" s="207" t="n"/>
      <c r="LP12" s="207" t="n"/>
      <c r="LQ12" s="207" t="n"/>
      <c r="LR12" s="207" t="n"/>
      <c r="LS12" s="207" t="n"/>
      <c r="LT12" s="207" t="n"/>
      <c r="LU12" s="207" t="n"/>
      <c r="LV12" s="207" t="n"/>
      <c r="LW12" s="207" t="n"/>
      <c r="LX12" s="207" t="n"/>
      <c r="LY12" s="207" t="n"/>
      <c r="LZ12" s="207" t="n"/>
      <c r="MA12" s="207" t="n"/>
      <c r="MB12" s="207" t="n"/>
      <c r="MC12" s="207" t="n"/>
      <c r="MD12" s="207" t="n"/>
      <c r="ME12" s="207" t="n"/>
      <c r="MF12" s="207" t="n"/>
      <c r="MG12" s="207" t="n"/>
      <c r="MH12" s="207" t="n"/>
      <c r="MI12" s="207" t="n"/>
      <c r="MJ12" s="207" t="n"/>
      <c r="MK12" s="207" t="n"/>
      <c r="ML12" s="207" t="n"/>
      <c r="MM12" s="207" t="n"/>
      <c r="MN12" s="207" t="n"/>
      <c r="MO12" s="207" t="n"/>
      <c r="MP12" s="207" t="n"/>
      <c r="MQ12" s="207" t="n"/>
      <c r="MR12" s="207" t="n"/>
      <c r="MS12" s="207" t="n"/>
      <c r="MT12" s="207" t="n"/>
      <c r="MU12" s="207" t="n"/>
      <c r="MV12" s="207" t="n"/>
      <c r="MW12" s="207" t="n"/>
      <c r="MX12" s="207" t="n"/>
      <c r="MY12" s="207" t="n"/>
      <c r="MZ12" s="207" t="n"/>
      <c r="NA12" s="207" t="n"/>
      <c r="NB12" s="207" t="n"/>
      <c r="NC12" s="207" t="n"/>
      <c r="ND12" s="207" t="n"/>
      <c r="NJ12" s="108" t="inlineStr"/>
      <c r="NN12" t="inlineStr"/>
      <c r="NO12" s="108" t="inlineStr"/>
      <c r="NP12" s="108" t="inlineStr"/>
    </row>
    <row r="13" ht="15" customHeight="1" s="110">
      <c r="A13" s="208" t="n"/>
      <c r="B13" s="212" t="inlineStr">
        <is>
          <t>Truck Fill %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  <c r="AA13" s="208" t="n"/>
      <c r="AB13" s="208" t="n"/>
      <c r="AC13" s="208" t="n"/>
      <c r="AD13" s="208" t="n"/>
      <c r="AE13" s="208" t="n">
        <v>1</v>
      </c>
      <c r="AF13" s="208" t="n">
        <v>1</v>
      </c>
      <c r="AG13" s="208" t="n">
        <v>0.96</v>
      </c>
      <c r="AH13" s="208" t="n">
        <v>0.96</v>
      </c>
      <c r="AI13" s="208" t="n">
        <v>1</v>
      </c>
      <c r="AJ13" s="208" t="n"/>
      <c r="AK13" s="208" t="n">
        <v>0.8100000000000001</v>
      </c>
      <c r="AL13" s="208" t="n">
        <v>0.92</v>
      </c>
      <c r="AM13" s="208" t="n">
        <v>1</v>
      </c>
      <c r="AN13" s="208" t="n">
        <v>0.85</v>
      </c>
      <c r="AO13" s="208" t="n">
        <v>1</v>
      </c>
      <c r="AP13" s="208" t="n">
        <v>0.38</v>
      </c>
      <c r="AQ13" s="208" t="inlineStr">
        <is>
          <t>N/A</t>
        </is>
      </c>
      <c r="AR13" s="208" t="inlineStr">
        <is>
          <t>N/A</t>
        </is>
      </c>
      <c r="AS13" s="208" t="n">
        <v>0.96</v>
      </c>
      <c r="AT13" s="208" t="n">
        <v>1</v>
      </c>
      <c r="AU13" s="208" t="n">
        <v>0.92</v>
      </c>
      <c r="AV13" s="208" t="n">
        <v>1</v>
      </c>
      <c r="AW13" s="208" t="n">
        <v>1</v>
      </c>
      <c r="AX13" s="208" t="inlineStr">
        <is>
          <t>N/A</t>
        </is>
      </c>
      <c r="AY13" s="208" t="inlineStr">
        <is>
          <t>N/A</t>
        </is>
      </c>
      <c r="AZ13" s="208" t="n">
        <v>1</v>
      </c>
      <c r="BA13" s="208" t="n"/>
      <c r="BB13" s="208" t="n"/>
      <c r="BC13" s="208" t="n"/>
      <c r="BD13" s="208" t="n"/>
      <c r="BE13" s="208" t="n">
        <v>0.92</v>
      </c>
      <c r="BF13" s="208" t="inlineStr">
        <is>
          <t>N/A</t>
        </is>
      </c>
      <c r="BG13" s="208" t="n">
        <v>1</v>
      </c>
      <c r="BH13" s="208" t="n">
        <v>1</v>
      </c>
      <c r="BI13" s="208" t="n"/>
      <c r="BJ13" s="208" t="n"/>
      <c r="BK13" s="208" t="n"/>
      <c r="BL13" s="208" t="n"/>
      <c r="BM13" s="208" t="inlineStr">
        <is>
          <t>N/A</t>
        </is>
      </c>
      <c r="BN13" s="208" t="n"/>
      <c r="BO13" s="208" t="n"/>
      <c r="BP13" s="208" t="n"/>
      <c r="BQ13" s="208" t="n"/>
      <c r="BR13" s="208" t="n"/>
      <c r="BS13" s="208" t="n"/>
      <c r="BT13" s="208" t="inlineStr">
        <is>
          <t>N/A</t>
        </is>
      </c>
      <c r="BU13" s="208" t="n">
        <v>0.96</v>
      </c>
      <c r="BV13" s="208" t="n">
        <v>0.77</v>
      </c>
      <c r="BW13" s="208" t="n">
        <v>1</v>
      </c>
      <c r="BX13" s="208" t="n"/>
      <c r="BY13" s="208" t="n"/>
      <c r="BZ13" s="208" t="n"/>
      <c r="CA13" s="208" t="n">
        <v>0.96</v>
      </c>
      <c r="CB13" s="208" t="n">
        <v>0.96</v>
      </c>
      <c r="CC13" s="208" t="n">
        <v>1</v>
      </c>
      <c r="CD13" s="208" t="n">
        <v>1</v>
      </c>
      <c r="CE13" s="208" t="n"/>
      <c r="CF13" s="208" t="n"/>
      <c r="CG13" s="208" t="n"/>
      <c r="CH13" s="208" t="inlineStr">
        <is>
          <t>N/A</t>
        </is>
      </c>
      <c r="CI13" s="208" t="n"/>
      <c r="CJ13" s="208" t="n">
        <v>1</v>
      </c>
      <c r="CK13" s="208" t="n">
        <v>1</v>
      </c>
      <c r="CL13" s="208" t="n">
        <v>1</v>
      </c>
      <c r="CM13" s="208" t="n"/>
      <c r="CN13" s="208" t="n"/>
      <c r="CO13" s="208" t="n">
        <v>1</v>
      </c>
      <c r="CP13" s="208" t="n">
        <v>1</v>
      </c>
      <c r="CQ13" s="208" t="n">
        <v>1</v>
      </c>
      <c r="CR13" s="208" t="n">
        <v>0.96</v>
      </c>
      <c r="CS13" s="208" t="n">
        <v>1</v>
      </c>
      <c r="CT13" s="208" t="n"/>
      <c r="CU13" s="208" t="n"/>
      <c r="CV13" s="208" t="inlineStr">
        <is>
          <t>N/A</t>
        </is>
      </c>
      <c r="CW13" s="208" t="n">
        <v>1</v>
      </c>
      <c r="CX13" s="208" t="n">
        <v>0.96</v>
      </c>
      <c r="CY13" s="208" t="n">
        <v>1</v>
      </c>
      <c r="CZ13" s="208" t="n">
        <v>1</v>
      </c>
      <c r="DA13" s="208" t="n"/>
      <c r="DB13" s="208" t="n"/>
      <c r="DC13" s="208" t="inlineStr">
        <is>
          <t>N/A</t>
        </is>
      </c>
      <c r="DD13" s="208" t="n">
        <v>1</v>
      </c>
      <c r="DE13" s="208" t="n">
        <v>1</v>
      </c>
      <c r="DF13" s="208" t="n">
        <v>1</v>
      </c>
      <c r="DG13" s="208" t="n"/>
      <c r="DH13" s="208" t="n"/>
      <c r="DI13" s="208" t="n"/>
      <c r="DJ13" s="208" t="inlineStr">
        <is>
          <t>N/A</t>
        </is>
      </c>
      <c r="DK13" s="208" t="n"/>
      <c r="DL13" s="208" t="n"/>
      <c r="DM13" s="208" t="n">
        <v>1</v>
      </c>
      <c r="DN13" s="208" t="n">
        <v>0.85</v>
      </c>
      <c r="DO13" s="208" t="n"/>
      <c r="DP13" s="208" t="n"/>
      <c r="DQ13" s="208" t="n"/>
      <c r="DR13" s="208" t="n">
        <v>1</v>
      </c>
      <c r="DS13" s="208" t="n">
        <v>1</v>
      </c>
      <c r="DT13" s="208" t="n"/>
      <c r="DU13" s="208" t="n"/>
      <c r="DV13" s="208" t="n"/>
      <c r="DW13" s="208" t="n"/>
      <c r="DX13" s="208" t="n"/>
      <c r="DY13" s="208" t="n"/>
      <c r="DZ13" s="208" t="n">
        <v>1</v>
      </c>
      <c r="EA13" s="208" t="n">
        <v>1</v>
      </c>
      <c r="EB13" s="208" t="n"/>
      <c r="EC13" s="208" t="n"/>
      <c r="ED13" s="208" t="n"/>
      <c r="EE13" s="208" t="inlineStr">
        <is>
          <t>N/A</t>
        </is>
      </c>
      <c r="EF13" s="208" t="n">
        <v>0.96</v>
      </c>
      <c r="EG13" s="208" t="n">
        <v>1</v>
      </c>
      <c r="EH13" s="208" t="n">
        <v>1</v>
      </c>
      <c r="EI13" s="208" t="n">
        <v>1</v>
      </c>
      <c r="EJ13" s="208" t="n"/>
      <c r="EK13" s="208" t="n"/>
      <c r="EL13" s="208" t="n"/>
      <c r="EM13" s="208" t="n"/>
      <c r="EN13" s="208" t="n">
        <v>1</v>
      </c>
      <c r="EO13" s="208" t="n">
        <v>1</v>
      </c>
      <c r="EP13" s="208" t="n">
        <v>1</v>
      </c>
      <c r="EQ13" s="208" t="n"/>
      <c r="ER13" s="208" t="n"/>
      <c r="ES13" s="208" t="inlineStr">
        <is>
          <t>N/A</t>
        </is>
      </c>
      <c r="ET13" s="208" t="n">
        <v>1</v>
      </c>
      <c r="EU13" s="208" t="n">
        <v>0.96</v>
      </c>
      <c r="EV13" s="208" t="n">
        <v>1</v>
      </c>
      <c r="EW13" s="208" t="n"/>
      <c r="EX13" s="208" t="n"/>
      <c r="EY13" s="208" t="n"/>
      <c r="EZ13" s="208" t="inlineStr">
        <is>
          <t>N/A</t>
        </is>
      </c>
      <c r="FA13" s="208" t="n">
        <v>0.92</v>
      </c>
      <c r="FB13" s="208" t="n">
        <v>1</v>
      </c>
      <c r="FC13" s="208" t="n">
        <v>1</v>
      </c>
      <c r="FD13" s="208" t="n">
        <v>1</v>
      </c>
      <c r="FE13" s="208" t="n"/>
      <c r="FF13" s="208" t="n"/>
      <c r="FG13" s="208" t="n"/>
      <c r="FH13" s="208" t="n">
        <v>1</v>
      </c>
      <c r="FI13" s="208" t="n">
        <v>1</v>
      </c>
      <c r="FJ13" s="208" t="n"/>
      <c r="FK13" s="208" t="n">
        <v>0.77</v>
      </c>
      <c r="FL13" s="208" t="n"/>
      <c r="FM13" s="208" t="n"/>
      <c r="FN13" s="208" t="n"/>
      <c r="FO13" s="208" t="n">
        <v>0.9</v>
      </c>
      <c r="FP13" s="208" t="inlineStr">
        <is>
          <t>d</t>
        </is>
      </c>
      <c r="FQ13" s="208" t="n"/>
      <c r="FR13" s="208" t="n"/>
      <c r="FS13" s="208" t="n"/>
      <c r="FT13" s="208" t="n"/>
      <c r="FU13" s="208" t="n"/>
      <c r="FV13" s="208" t="n"/>
      <c r="FW13" s="208" t="n"/>
      <c r="FX13" s="208" t="n"/>
      <c r="FY13" s="208" t="n"/>
      <c r="FZ13" s="208" t="n"/>
      <c r="GA13" s="208" t="n"/>
      <c r="GB13" s="208" t="n"/>
      <c r="GC13" s="208" t="n"/>
      <c r="GD13" s="208" t="n"/>
      <c r="GE13" s="208" t="n"/>
      <c r="GF13" s="208" t="n"/>
      <c r="GG13" s="208" t="n"/>
      <c r="GH13" s="208" t="n"/>
      <c r="GI13" s="208" t="n"/>
      <c r="GJ13" s="208" t="n"/>
      <c r="GK13" s="208" t="n"/>
      <c r="GL13" s="208" t="n"/>
      <c r="GM13" s="208" t="n"/>
      <c r="GN13" s="208" t="n"/>
      <c r="GO13" s="208" t="n"/>
      <c r="GP13" s="208" t="n"/>
      <c r="GQ13" s="208" t="n"/>
      <c r="GR13" s="208" t="n"/>
      <c r="GS13" s="208" t="n"/>
      <c r="GT13" s="208" t="n"/>
      <c r="GU13" s="208" t="n"/>
      <c r="GV13" s="208" t="n"/>
      <c r="GW13" s="208" t="n"/>
      <c r="GX13" s="208" t="n"/>
      <c r="GY13" s="208" t="n"/>
      <c r="GZ13" s="208" t="n"/>
      <c r="HA13" s="208" t="n"/>
      <c r="HB13" s="208" t="n"/>
      <c r="HC13" s="208" t="n"/>
      <c r="HD13" s="208" t="n"/>
      <c r="HE13" s="208" t="n"/>
      <c r="HF13" s="208" t="n"/>
      <c r="HG13" s="208" t="n"/>
      <c r="HH13" s="208" t="n"/>
      <c r="HI13" s="208" t="n"/>
      <c r="HJ13" s="208" t="n"/>
      <c r="HK13" s="208" t="n"/>
      <c r="HL13" s="208" t="n"/>
      <c r="HM13" s="208" t="n"/>
      <c r="HN13" s="208" t="n"/>
      <c r="HO13" s="208" t="n"/>
      <c r="HP13" s="208" t="n"/>
      <c r="HQ13" s="208" t="n"/>
      <c r="HR13" s="208" t="n"/>
      <c r="HS13" s="208" t="n"/>
      <c r="HT13" s="208" t="n"/>
      <c r="HU13" s="208" t="n"/>
      <c r="HV13" s="208" t="n"/>
      <c r="HW13" s="208" t="n"/>
      <c r="HX13" s="208" t="n"/>
      <c r="HY13" s="208" t="n"/>
      <c r="HZ13" s="208" t="n"/>
      <c r="IA13" s="208" t="n"/>
      <c r="IB13" s="208" t="n"/>
      <c r="IC13" s="208" t="n"/>
      <c r="ID13" s="208" t="n"/>
      <c r="IE13" s="208" t="n"/>
      <c r="IF13" s="208" t="n"/>
      <c r="IG13" s="208" t="n"/>
      <c r="IH13" s="208" t="n"/>
      <c r="II13" s="208" t="n"/>
      <c r="IJ13" s="208" t="n"/>
      <c r="IK13" s="208" t="n"/>
      <c r="IL13" s="208" t="n"/>
      <c r="IM13" s="208" t="n"/>
      <c r="IN13" s="208" t="n"/>
      <c r="IO13" s="208" t="n"/>
      <c r="IP13" s="208" t="n"/>
      <c r="IQ13" s="208" t="n"/>
      <c r="IR13" s="208" t="n"/>
      <c r="IS13" s="208" t="n"/>
      <c r="IT13" s="208" t="n"/>
      <c r="IU13" s="208" t="n"/>
      <c r="IV13" s="208" t="n"/>
      <c r="IW13" s="208" t="n"/>
      <c r="IX13" s="208" t="n"/>
      <c r="IY13" s="208" t="n"/>
      <c r="IZ13" s="208" t="n"/>
      <c r="JA13" s="208" t="n"/>
      <c r="JB13" s="208" t="n"/>
      <c r="JC13" s="208" t="n"/>
      <c r="JD13" s="208" t="n"/>
      <c r="JE13" s="208" t="n"/>
      <c r="JF13" s="208" t="n"/>
      <c r="JG13" s="208" t="n"/>
      <c r="JH13" s="208" t="n"/>
      <c r="JI13" s="208" t="n"/>
      <c r="JJ13" s="208" t="n"/>
      <c r="JK13" s="208" t="n"/>
      <c r="JL13" s="208" t="n"/>
      <c r="JM13" s="208" t="n"/>
      <c r="JN13" s="208" t="n"/>
      <c r="JO13" s="208" t="n"/>
      <c r="JP13" s="208" t="n"/>
      <c r="JQ13" s="208" t="n"/>
      <c r="JR13" s="208" t="n"/>
      <c r="JS13" s="208" t="n"/>
      <c r="JT13" s="208" t="n"/>
      <c r="JU13" s="208" t="n"/>
      <c r="JV13" s="208" t="n"/>
      <c r="JW13" s="208" t="n"/>
      <c r="JX13" s="208" t="n"/>
      <c r="JY13" s="208" t="n"/>
      <c r="JZ13" s="208" t="n"/>
      <c r="KA13" s="208" t="n"/>
      <c r="KB13" s="208" t="n"/>
      <c r="KC13" s="208" t="n"/>
      <c r="KD13" s="208" t="n"/>
      <c r="KE13" s="208" t="n"/>
      <c r="KF13" s="208" t="n"/>
      <c r="KG13" s="208" t="n"/>
      <c r="KH13" s="208" t="n"/>
      <c r="KI13" s="208" t="n"/>
      <c r="KJ13" s="208" t="n"/>
      <c r="KK13" s="208" t="n"/>
      <c r="KL13" s="208" t="n"/>
      <c r="KM13" s="208" t="n"/>
      <c r="KN13" s="208" t="n"/>
      <c r="KO13" s="208" t="n"/>
      <c r="KP13" s="208" t="n"/>
      <c r="KQ13" s="208" t="n"/>
      <c r="KR13" s="208" t="n"/>
      <c r="KS13" s="208" t="n"/>
      <c r="KT13" s="208" t="n"/>
      <c r="KU13" s="208" t="n"/>
      <c r="KV13" s="208" t="n"/>
      <c r="KW13" s="208" t="n"/>
      <c r="KX13" s="208" t="n"/>
      <c r="KY13" s="208" t="n"/>
      <c r="KZ13" s="208" t="n"/>
      <c r="LA13" s="208" t="n"/>
      <c r="LB13" s="208" t="n"/>
      <c r="LC13" s="208" t="n"/>
      <c r="LD13" s="208" t="n"/>
      <c r="LE13" s="208" t="n"/>
      <c r="LF13" s="208" t="n"/>
      <c r="LG13" s="208" t="n"/>
      <c r="LH13" s="208" t="n"/>
      <c r="LI13" s="208" t="n"/>
      <c r="LJ13" s="208" t="n"/>
      <c r="LK13" s="208" t="n"/>
      <c r="LL13" s="208" t="n"/>
      <c r="LM13" s="208" t="n"/>
      <c r="LN13" s="208" t="n"/>
      <c r="LO13" s="208" t="n"/>
      <c r="LP13" s="208" t="n"/>
      <c r="LQ13" s="208" t="n"/>
      <c r="LR13" s="208" t="n"/>
      <c r="LS13" s="208" t="n"/>
      <c r="LT13" s="208" t="n"/>
      <c r="LU13" s="208" t="n"/>
      <c r="LV13" s="208" t="n"/>
      <c r="LW13" s="208" t="n"/>
      <c r="LX13" s="208" t="n"/>
      <c r="LY13" s="208" t="n"/>
      <c r="LZ13" s="208" t="n"/>
      <c r="MA13" s="208" t="n"/>
      <c r="MB13" s="208" t="n"/>
      <c r="MC13" s="208" t="n"/>
      <c r="MD13" s="208" t="n"/>
      <c r="ME13" s="208" t="n"/>
      <c r="MF13" s="208" t="n"/>
      <c r="MG13" s="208" t="n"/>
      <c r="MH13" s="208" t="n"/>
      <c r="MI13" s="208" t="n"/>
      <c r="MJ13" s="208" t="n"/>
      <c r="MK13" s="208" t="n"/>
      <c r="ML13" s="208" t="n"/>
      <c r="MM13" s="208" t="n"/>
      <c r="MN13" s="208" t="n"/>
      <c r="MO13" s="208" t="n"/>
      <c r="MP13" s="208" t="n"/>
      <c r="MQ13" s="208" t="n"/>
      <c r="MR13" s="208" t="n"/>
      <c r="MS13" s="208" t="n"/>
      <c r="MT13" s="208" t="n"/>
      <c r="MU13" s="208" t="n"/>
      <c r="MV13" s="208" t="n"/>
      <c r="MW13" s="208" t="n"/>
      <c r="MX13" s="208" t="n"/>
      <c r="MY13" s="208" t="n"/>
      <c r="MZ13" s="208" t="n"/>
      <c r="NA13" s="208" t="n"/>
      <c r="NB13" s="208" t="n"/>
      <c r="NC13" s="208" t="n"/>
      <c r="ND13" s="208" t="n"/>
      <c r="NJ13" s="108" t="inlineStr">
        <is>
          <t>15.38%</t>
        </is>
      </c>
      <c r="NN13" t="inlineStr">
        <is>
          <t>46.15%</t>
        </is>
      </c>
      <c r="NO13" s="108" t="inlineStr">
        <is>
          <t>3.85%</t>
        </is>
      </c>
      <c r="NP13" s="108" t="inlineStr">
        <is>
          <t>0.00%</t>
        </is>
      </c>
    </row>
    <row r="14" ht="15" customHeight="1" s="110">
      <c r="B14" s="213" t="inlineStr">
        <is>
          <t>Recognitions</t>
        </is>
      </c>
      <c r="DD14" s="207" t="n">
        <v>1</v>
      </c>
      <c r="DE14" s="207" t="n">
        <v>1</v>
      </c>
      <c r="DF14" s="108" t="n">
        <v>2</v>
      </c>
      <c r="DJ14" s="108" t="n">
        <v>0</v>
      </c>
      <c r="DM14" s="207" t="n">
        <v>0</v>
      </c>
      <c r="DN14" s="207" t="n">
        <v>0</v>
      </c>
      <c r="DR14" s="108" t="n">
        <v>1</v>
      </c>
      <c r="DS14" s="207" t="n">
        <v>1</v>
      </c>
      <c r="DZ14" s="207" t="n">
        <v>2</v>
      </c>
      <c r="EA14" s="207" t="n">
        <v>2</v>
      </c>
      <c r="EE14" s="108" t="n">
        <v>3</v>
      </c>
      <c r="EF14" s="207" t="n">
        <v>3</v>
      </c>
      <c r="EG14" s="207" t="n">
        <v>3</v>
      </c>
      <c r="EH14" s="207" t="n">
        <v>3</v>
      </c>
      <c r="EI14" s="207" t="n">
        <v>3</v>
      </c>
      <c r="EN14" s="207" t="n">
        <v>3</v>
      </c>
      <c r="EO14" s="207" t="n">
        <v>7</v>
      </c>
      <c r="EP14" s="208" t="n">
        <v>0.07000000000000001</v>
      </c>
      <c r="ES14" s="108" t="n">
        <v>1</v>
      </c>
      <c r="ET14" s="207" t="n">
        <v>1</v>
      </c>
      <c r="EU14" s="207" t="n">
        <v>1</v>
      </c>
      <c r="EV14" s="207" t="n">
        <v>2</v>
      </c>
      <c r="EZ14" s="108" t="n">
        <v>0</v>
      </c>
      <c r="FA14" s="207" t="n">
        <v>0</v>
      </c>
      <c r="FB14" s="207" t="n">
        <v>0</v>
      </c>
      <c r="FC14" s="207" t="n">
        <v>0</v>
      </c>
      <c r="FD14" s="207" t="n">
        <v>0</v>
      </c>
      <c r="FH14" s="108" t="n">
        <v>1</v>
      </c>
      <c r="FI14" s="207" t="n">
        <v>1</v>
      </c>
      <c r="FK14" s="207" t="n">
        <v>1</v>
      </c>
      <c r="FO14" s="207" t="n">
        <v>0</v>
      </c>
      <c r="NJ14" s="108" t="inlineStr"/>
      <c r="NN14" t="inlineStr"/>
      <c r="NO14" s="108" t="inlineStr"/>
      <c r="NP14" s="108" t="inlineStr"/>
    </row>
    <row r="15" ht="15" customHeight="1" s="110">
      <c r="A15" s="208" t="n"/>
      <c r="B15" s="214" t="inlineStr">
        <is>
          <t>MC Compliance</t>
        </is>
      </c>
      <c r="C15" s="208" t="n"/>
      <c r="D15" s="208" t="n"/>
      <c r="E15" s="208" t="n"/>
      <c r="F15" s="208" t="n"/>
      <c r="G15" s="208" t="n"/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  <c r="AA15" s="208" t="n"/>
      <c r="AB15" s="208" t="n"/>
      <c r="AC15" s="208" t="n"/>
      <c r="AD15" s="208" t="n"/>
      <c r="AE15" s="208" t="n">
        <v>0.97</v>
      </c>
      <c r="AF15" s="208" t="n">
        <v>0.97</v>
      </c>
      <c r="AG15" s="208" t="n">
        <v>0.97</v>
      </c>
      <c r="AH15" s="208" t="n"/>
      <c r="AI15" s="208" t="n"/>
      <c r="AJ15" s="208" t="n">
        <v>0.95</v>
      </c>
      <c r="AK15" s="208" t="n">
        <v>0.95</v>
      </c>
      <c r="AL15" s="208" t="n">
        <v>0.923</v>
      </c>
      <c r="AM15" s="208" t="n">
        <v>0.89</v>
      </c>
      <c r="AN15" s="208" t="n">
        <v>0.91</v>
      </c>
      <c r="AO15" s="208" t="n">
        <v>0.91</v>
      </c>
      <c r="AP15" s="208" t="n">
        <v>0.91</v>
      </c>
      <c r="AQ15" s="208" t="n">
        <v>0.91</v>
      </c>
      <c r="AR15" s="208" t="n">
        <v>0.914</v>
      </c>
      <c r="AS15" s="208" t="n">
        <v>0.97</v>
      </c>
      <c r="AT15" s="208" t="n">
        <v>0.97</v>
      </c>
      <c r="AU15" s="208" t="n">
        <v>0.971</v>
      </c>
      <c r="AV15" s="208" t="n">
        <v>0.929</v>
      </c>
      <c r="AW15" s="208" t="n">
        <v>0.93</v>
      </c>
      <c r="AX15" s="208" t="n">
        <v>0.93</v>
      </c>
      <c r="AY15" s="208" t="n">
        <v>0.93</v>
      </c>
      <c r="AZ15" s="208" t="n">
        <v>0.91</v>
      </c>
      <c r="BA15" s="208" t="n">
        <v>0.96</v>
      </c>
      <c r="BB15" s="208" t="n">
        <v>0.96</v>
      </c>
      <c r="BC15" s="208" t="n">
        <v>0.96</v>
      </c>
      <c r="BD15" s="208" t="n">
        <v>0.96</v>
      </c>
      <c r="BE15" s="208" t="n">
        <v>0.96</v>
      </c>
      <c r="BF15" s="208" t="n">
        <v>0.96</v>
      </c>
      <c r="BG15" s="208" t="n">
        <v>0.97</v>
      </c>
      <c r="BH15" s="208" t="n">
        <v>0.97</v>
      </c>
      <c r="BI15" s="208" t="n">
        <v>1</v>
      </c>
      <c r="BJ15" s="208" t="n">
        <v>1</v>
      </c>
      <c r="BK15" s="208" t="n">
        <v>1</v>
      </c>
      <c r="BL15" s="208" t="n">
        <v>1</v>
      </c>
      <c r="BM15" s="208" t="n">
        <v>0.98</v>
      </c>
      <c r="BN15" s="208" t="n">
        <v>1</v>
      </c>
      <c r="BO15" s="208" t="n"/>
      <c r="BP15" s="208" t="n"/>
      <c r="BQ15" s="208" t="n"/>
      <c r="BR15" s="208" t="n"/>
      <c r="BS15" s="208" t="n"/>
      <c r="BT15" s="208" t="n">
        <v>1</v>
      </c>
      <c r="BU15" s="208" t="n">
        <v>1</v>
      </c>
      <c r="BV15" s="208" t="n">
        <v>1</v>
      </c>
      <c r="BW15" s="208" t="n">
        <v>0.945</v>
      </c>
      <c r="BX15" s="208" t="n"/>
      <c r="BY15" s="208" t="n"/>
      <c r="BZ15" s="208" t="n"/>
      <c r="CA15" s="208" t="n">
        <v>0.83</v>
      </c>
      <c r="CB15" s="208" t="n">
        <v>0.92</v>
      </c>
      <c r="CC15" s="208" t="n">
        <v>1</v>
      </c>
      <c r="CD15" s="208" t="n">
        <v>1</v>
      </c>
      <c r="CE15" s="208" t="n"/>
      <c r="CF15" s="208" t="n"/>
      <c r="CG15" s="208" t="n"/>
      <c r="CH15" s="208" t="n">
        <v>0.8</v>
      </c>
      <c r="CI15" s="208" t="n"/>
      <c r="CJ15" s="208" t="n">
        <v>1</v>
      </c>
      <c r="CK15" s="208" t="n">
        <v>1</v>
      </c>
      <c r="CL15" s="208" t="n">
        <v>1</v>
      </c>
      <c r="CM15" s="208" t="n"/>
      <c r="CN15" s="208" t="n"/>
      <c r="CO15" s="208" t="n">
        <v>1</v>
      </c>
      <c r="CP15" s="208" t="n">
        <v>1</v>
      </c>
      <c r="CQ15" s="208" t="n">
        <v>1</v>
      </c>
      <c r="CR15" s="208" t="n">
        <v>1</v>
      </c>
      <c r="CS15" s="208" t="n">
        <v>1</v>
      </c>
      <c r="CT15" s="208" t="n"/>
      <c r="CU15" s="208" t="n"/>
      <c r="CV15" s="208" t="n">
        <v>1</v>
      </c>
      <c r="CW15" s="208" t="n">
        <v>1</v>
      </c>
      <c r="CX15" s="208" t="n">
        <v>1</v>
      </c>
      <c r="CY15" s="208" t="n">
        <v>1</v>
      </c>
      <c r="CZ15" s="208" t="n">
        <v>1</v>
      </c>
      <c r="DA15" s="208" t="n"/>
      <c r="DB15" s="208" t="n"/>
      <c r="DC15" s="208" t="n">
        <v>1</v>
      </c>
      <c r="DD15" s="208" t="n">
        <v>1</v>
      </c>
      <c r="DE15" s="208" t="n">
        <v>1</v>
      </c>
      <c r="DF15" s="208" t="n">
        <v>1</v>
      </c>
      <c r="DG15" s="208" t="n"/>
      <c r="DH15" s="208" t="n"/>
      <c r="DI15" s="208" t="n"/>
      <c r="DJ15" s="208" t="n">
        <v>0.78</v>
      </c>
      <c r="DK15" s="208" t="n"/>
      <c r="DL15" s="208" t="n"/>
      <c r="DM15" s="208" t="n">
        <v>1</v>
      </c>
      <c r="DN15" s="208" t="n">
        <v>1</v>
      </c>
      <c r="DO15" s="208" t="n"/>
      <c r="DP15" s="208" t="n"/>
      <c r="DQ15" s="208" t="n"/>
      <c r="DR15" s="208" t="n">
        <v>1</v>
      </c>
      <c r="DS15" s="208" t="n">
        <v>1</v>
      </c>
      <c r="DT15" s="208" t="n"/>
      <c r="DU15" s="208" t="n"/>
      <c r="DV15" s="208" t="n"/>
      <c r="DW15" s="208" t="n"/>
      <c r="DX15" s="208" t="n"/>
      <c r="DY15" s="208" t="n"/>
      <c r="DZ15" s="208" t="n">
        <v>1</v>
      </c>
      <c r="EA15" s="208" t="n">
        <v>1</v>
      </c>
      <c r="EB15" s="208" t="n"/>
      <c r="EC15" s="208" t="n"/>
      <c r="ED15" s="208" t="n"/>
      <c r="EE15" s="208" t="n">
        <v>1</v>
      </c>
      <c r="EF15" s="208" t="n">
        <v>1</v>
      </c>
      <c r="EG15" s="208" t="n">
        <v>1</v>
      </c>
      <c r="EH15" s="208" t="n">
        <v>1</v>
      </c>
      <c r="EI15" s="208" t="n">
        <v>1</v>
      </c>
      <c r="EJ15" s="208" t="n"/>
      <c r="EK15" s="208" t="n"/>
      <c r="EL15" s="208" t="n"/>
      <c r="EM15" s="208" t="n"/>
      <c r="EN15" s="208" t="n">
        <v>0.74</v>
      </c>
      <c r="EO15" s="208" t="n">
        <v>1</v>
      </c>
      <c r="EP15" s="208" t="n">
        <v>1</v>
      </c>
      <c r="EQ15" s="208" t="n"/>
      <c r="ER15" s="208" t="n"/>
      <c r="ES15" s="208" t="n">
        <v>0.82</v>
      </c>
      <c r="ET15" s="208" t="n">
        <v>1</v>
      </c>
      <c r="EU15" s="208" t="n">
        <v>1</v>
      </c>
      <c r="EV15" s="208" t="n">
        <v>1</v>
      </c>
      <c r="EW15" s="208" t="n"/>
      <c r="EX15" s="208" t="n"/>
      <c r="EY15" s="208" t="n"/>
      <c r="EZ15" s="208" t="n">
        <v>0.96</v>
      </c>
      <c r="FA15" s="208" t="n">
        <v>0.973</v>
      </c>
      <c r="FB15" s="208" t="n">
        <v>0.97</v>
      </c>
      <c r="FC15" s="208" t="n">
        <v>0.82</v>
      </c>
      <c r="FD15" s="208" t="n">
        <v>0.95</v>
      </c>
      <c r="FE15" s="208" t="n"/>
      <c r="FF15" s="208" t="n"/>
      <c r="FG15" s="208" t="n"/>
      <c r="FH15" s="208" t="n">
        <v>1</v>
      </c>
      <c r="FI15" s="208" t="n">
        <v>1</v>
      </c>
      <c r="FJ15" s="208" t="n"/>
      <c r="FK15" s="208" t="n">
        <v>1</v>
      </c>
      <c r="FL15" s="208" t="n"/>
      <c r="FM15" s="208" t="n"/>
      <c r="FN15" s="208" t="n"/>
      <c r="FO15" s="208" t="n">
        <v>0.99</v>
      </c>
      <c r="FP15" s="208" t="n"/>
      <c r="FQ15" s="208" t="n"/>
      <c r="FR15" s="208" t="n"/>
      <c r="FS15" s="208" t="n"/>
      <c r="FT15" s="208" t="n"/>
      <c r="FU15" s="208" t="n"/>
      <c r="FV15" s="208" t="n"/>
      <c r="FW15" s="208" t="n"/>
      <c r="FX15" s="208" t="n"/>
      <c r="FY15" s="208" t="n"/>
      <c r="FZ15" s="208" t="n"/>
      <c r="GA15" s="208" t="n"/>
      <c r="GB15" s="208" t="n"/>
      <c r="GC15" s="208" t="n"/>
      <c r="GD15" s="208" t="n"/>
      <c r="GE15" s="208" t="n"/>
      <c r="GF15" s="208" t="n"/>
      <c r="GG15" s="208" t="n"/>
      <c r="GH15" s="208" t="n"/>
      <c r="GI15" s="208" t="n"/>
      <c r="GJ15" s="208" t="n"/>
      <c r="GK15" s="208" t="n"/>
      <c r="GL15" s="208" t="n"/>
      <c r="GM15" s="208" t="n"/>
      <c r="GN15" s="208" t="n"/>
      <c r="GO15" s="208" t="n"/>
      <c r="GP15" s="208" t="n"/>
      <c r="GQ15" s="208" t="n"/>
      <c r="GR15" s="208" t="n"/>
      <c r="GS15" s="208" t="n"/>
      <c r="GT15" s="208" t="n"/>
      <c r="GU15" s="208" t="n"/>
      <c r="GV15" s="208" t="n"/>
      <c r="GW15" s="208" t="n"/>
      <c r="GX15" s="208" t="n"/>
      <c r="GY15" s="208" t="n"/>
      <c r="GZ15" s="208" t="n"/>
      <c r="HA15" s="208" t="n"/>
      <c r="HB15" s="208" t="n"/>
      <c r="HC15" s="208" t="n"/>
      <c r="HD15" s="208" t="n"/>
      <c r="HE15" s="208" t="n"/>
      <c r="HF15" s="208" t="n"/>
      <c r="HG15" s="208" t="n"/>
      <c r="HH15" s="208" t="n"/>
      <c r="HI15" s="208" t="n"/>
      <c r="HJ15" s="208" t="n"/>
      <c r="HK15" s="208" t="n"/>
      <c r="HL15" s="208" t="n"/>
      <c r="HM15" s="208" t="n"/>
      <c r="HN15" s="208" t="n"/>
      <c r="HO15" s="208" t="n"/>
      <c r="HP15" s="208" t="n"/>
      <c r="HQ15" s="208" t="n"/>
      <c r="HR15" s="208" t="n"/>
      <c r="HS15" s="208" t="n"/>
      <c r="HT15" s="208" t="n"/>
      <c r="HU15" s="208" t="n"/>
      <c r="HV15" s="208" t="n"/>
      <c r="HW15" s="208" t="n"/>
      <c r="HX15" s="208" t="n"/>
      <c r="HY15" s="208" t="n"/>
      <c r="HZ15" s="208" t="n"/>
      <c r="IA15" s="208" t="n"/>
      <c r="IB15" s="208" t="n"/>
      <c r="IC15" s="208" t="n"/>
      <c r="ID15" s="208" t="n"/>
      <c r="IE15" s="208" t="n"/>
      <c r="IF15" s="208" t="n"/>
      <c r="IG15" s="208" t="n"/>
      <c r="IH15" s="208" t="n"/>
      <c r="II15" s="208" t="n"/>
      <c r="IJ15" s="208" t="n"/>
      <c r="IK15" s="208" t="n"/>
      <c r="IL15" s="208" t="n"/>
      <c r="IM15" s="208" t="n"/>
      <c r="IN15" s="208" t="n"/>
      <c r="IO15" s="208" t="n"/>
      <c r="IP15" s="208" t="n"/>
      <c r="IQ15" s="208" t="n"/>
      <c r="IR15" s="208" t="n"/>
      <c r="IS15" s="208" t="n"/>
      <c r="IT15" s="208" t="n"/>
      <c r="IU15" s="208" t="n"/>
      <c r="IV15" s="208" t="n"/>
      <c r="IW15" s="208" t="n"/>
      <c r="IX15" s="208" t="n"/>
      <c r="IY15" s="208" t="n"/>
      <c r="IZ15" s="208" t="n"/>
      <c r="JA15" s="208" t="n"/>
      <c r="JB15" s="208" t="n"/>
      <c r="JC15" s="208" t="n"/>
      <c r="JD15" s="208" t="n"/>
      <c r="JE15" s="208" t="n"/>
      <c r="JF15" s="208" t="n"/>
      <c r="JG15" s="208" t="n"/>
      <c r="JH15" s="208" t="n"/>
      <c r="JI15" s="208" t="n"/>
      <c r="JJ15" s="208" t="n"/>
      <c r="JK15" s="208" t="n"/>
      <c r="JL15" s="208" t="n"/>
      <c r="JM15" s="208" t="n"/>
      <c r="JN15" s="208" t="n"/>
      <c r="JO15" s="208" t="n"/>
      <c r="JP15" s="208" t="n"/>
      <c r="JQ15" s="208" t="n"/>
      <c r="JR15" s="208" t="n"/>
      <c r="JS15" s="208" t="n"/>
      <c r="JT15" s="208" t="n"/>
      <c r="JU15" s="208" t="n"/>
      <c r="JV15" s="208" t="n"/>
      <c r="JW15" s="208" t="n"/>
      <c r="JX15" s="208" t="n"/>
      <c r="JY15" s="208" t="n"/>
      <c r="JZ15" s="208" t="n"/>
      <c r="KA15" s="208" t="n"/>
      <c r="KB15" s="208" t="n"/>
      <c r="KC15" s="208" t="n"/>
      <c r="KD15" s="208" t="n"/>
      <c r="KE15" s="208" t="n"/>
      <c r="KF15" s="208" t="n"/>
      <c r="KG15" s="208" t="n"/>
      <c r="KH15" s="208" t="n"/>
      <c r="KI15" s="208" t="n"/>
      <c r="KJ15" s="208" t="n"/>
      <c r="KK15" s="208" t="n"/>
      <c r="KL15" s="208" t="n"/>
      <c r="KM15" s="208" t="n"/>
      <c r="KN15" s="208" t="n"/>
      <c r="KO15" s="208" t="n"/>
      <c r="KP15" s="208" t="n"/>
      <c r="KQ15" s="208" t="n"/>
      <c r="KR15" s="208" t="n"/>
      <c r="KS15" s="208" t="n"/>
      <c r="KT15" s="208" t="n"/>
      <c r="KU15" s="208" t="n"/>
      <c r="KV15" s="208" t="n"/>
      <c r="KW15" s="208" t="n"/>
      <c r="KX15" s="208" t="n"/>
      <c r="KY15" s="208" t="n"/>
      <c r="KZ15" s="208" t="n"/>
      <c r="LA15" s="208" t="n"/>
      <c r="LB15" s="208" t="n"/>
      <c r="LC15" s="208" t="n"/>
      <c r="LD15" s="208" t="n"/>
      <c r="LE15" s="208" t="n"/>
      <c r="LF15" s="208" t="n"/>
      <c r="LG15" s="208" t="n"/>
      <c r="LH15" s="208" t="n"/>
      <c r="LI15" s="208" t="n"/>
      <c r="LJ15" s="208" t="n"/>
      <c r="LK15" s="208" t="n"/>
      <c r="LL15" s="208" t="n"/>
      <c r="LM15" s="208" t="n"/>
      <c r="LN15" s="208" t="n"/>
      <c r="LO15" s="208" t="n"/>
      <c r="LP15" s="208" t="n"/>
      <c r="LQ15" s="208" t="n"/>
      <c r="LR15" s="208" t="n"/>
      <c r="LS15" s="208" t="n"/>
      <c r="LT15" s="208" t="n"/>
      <c r="LU15" s="208" t="n"/>
      <c r="LV15" s="208" t="n"/>
      <c r="LW15" s="208" t="n"/>
      <c r="LX15" s="208" t="n"/>
      <c r="LY15" s="208" t="n"/>
      <c r="LZ15" s="208" t="n"/>
      <c r="MA15" s="208" t="n"/>
      <c r="MB15" s="208" t="n"/>
      <c r="MC15" s="208" t="n"/>
      <c r="MD15" s="208" t="n"/>
      <c r="ME15" s="208" t="n"/>
      <c r="MF15" s="208" t="n"/>
      <c r="MG15" s="208" t="n"/>
      <c r="MH15" s="208" t="n"/>
      <c r="MI15" s="208" t="n"/>
      <c r="MJ15" s="208" t="n"/>
      <c r="MK15" s="208" t="n"/>
      <c r="ML15" s="208" t="n"/>
      <c r="MM15" s="208" t="n"/>
      <c r="MN15" s="208" t="n"/>
      <c r="MO15" s="208" t="n"/>
      <c r="MP15" s="208" t="n"/>
      <c r="MQ15" s="208" t="n"/>
      <c r="MR15" s="208" t="n"/>
      <c r="MS15" s="208" t="n"/>
      <c r="MT15" s="208" t="n"/>
      <c r="MU15" s="208" t="n"/>
      <c r="MV15" s="208" t="n"/>
      <c r="MW15" s="208" t="n"/>
      <c r="MX15" s="208" t="n"/>
      <c r="MY15" s="208" t="n"/>
      <c r="MZ15" s="208" t="n"/>
      <c r="NA15" s="208" t="n"/>
      <c r="NB15" s="208" t="n"/>
      <c r="NC15" s="208" t="n"/>
      <c r="ND15" s="208" t="n"/>
      <c r="NJ15" s="108" t="inlineStr"/>
      <c r="NN15" t="inlineStr"/>
      <c r="NO15" s="108" t="inlineStr"/>
      <c r="NP15" s="108" t="inlineStr"/>
    </row>
    <row r="16" ht="15" customHeight="1" s="110">
      <c r="B16" s="215" t="inlineStr">
        <is>
          <t>Cost Savings</t>
        </is>
      </c>
      <c r="DC16" s="216" t="n">
        <v>534</v>
      </c>
      <c r="DD16" s="216" t="n">
        <v>534</v>
      </c>
      <c r="DE16" s="216" t="n">
        <v>534</v>
      </c>
      <c r="DF16" s="216" t="n">
        <v>534</v>
      </c>
      <c r="DJ16" s="216" t="n">
        <v>667.5</v>
      </c>
      <c r="DM16" s="216" t="n">
        <v>667.5</v>
      </c>
      <c r="DN16" s="216" t="n">
        <v>667.5</v>
      </c>
      <c r="DR16" s="216" t="n">
        <v>801</v>
      </c>
      <c r="DS16" s="216" t="n">
        <v>801</v>
      </c>
      <c r="DZ16" s="216" t="n">
        <v>934.5</v>
      </c>
      <c r="EA16" s="216" t="n">
        <v>934.5</v>
      </c>
      <c r="EE16" s="216" t="n">
        <v>1068</v>
      </c>
      <c r="EF16" s="216" t="n">
        <v>1068</v>
      </c>
      <c r="EG16" s="216" t="n">
        <v>1068</v>
      </c>
      <c r="EH16" s="216" t="n">
        <v>1068</v>
      </c>
      <c r="EI16" s="216" t="n">
        <v>1068</v>
      </c>
      <c r="EN16" s="216" t="n">
        <v>1201.5</v>
      </c>
      <c r="EO16" s="216" t="n">
        <v>1201.5</v>
      </c>
      <c r="EP16" s="216" t="n">
        <v>1201.5</v>
      </c>
      <c r="ES16" s="216" t="n">
        <v>1335</v>
      </c>
      <c r="ET16" s="216" t="n">
        <v>1335</v>
      </c>
      <c r="EU16" s="216" t="n">
        <v>1335</v>
      </c>
      <c r="EV16" s="216" t="n">
        <v>1335</v>
      </c>
      <c r="EZ16" s="216" t="n">
        <v>1468.5</v>
      </c>
      <c r="FA16" s="216" t="n">
        <v>1468.5</v>
      </c>
      <c r="FB16" s="216" t="n">
        <v>1468.5</v>
      </c>
      <c r="FC16" s="216" t="n">
        <v>1468.5</v>
      </c>
      <c r="FD16" s="216" t="n">
        <v>1468.5</v>
      </c>
      <c r="FH16" s="216" t="n">
        <v>1602</v>
      </c>
      <c r="FI16" s="216" t="n">
        <v>1602</v>
      </c>
      <c r="FK16" s="216" t="n">
        <v>1602</v>
      </c>
      <c r="FO16" s="216" t="n">
        <v>1735.5</v>
      </c>
      <c r="NJ16" s="108" t="inlineStr"/>
      <c r="NN16" t="inlineStr"/>
      <c r="NO16" s="108" t="inlineStr"/>
      <c r="NP16" s="108" t="inlineStr"/>
    </row>
    <row r="17" ht="15" customHeight="1" s="110">
      <c r="B17" s="215" t="inlineStr">
        <is>
          <t>Rever's</t>
        </is>
      </c>
      <c r="AE17" s="207" t="n">
        <v>0</v>
      </c>
      <c r="AF17" s="207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7" t="n">
        <v>0</v>
      </c>
      <c r="AM17" s="207" t="n">
        <v>0</v>
      </c>
      <c r="AN17" s="207" t="n">
        <v>0</v>
      </c>
      <c r="AO17" s="207" t="n">
        <v>0</v>
      </c>
      <c r="AP17" s="207" t="n">
        <v>0</v>
      </c>
      <c r="AQ17" s="207" t="n">
        <v>0</v>
      </c>
      <c r="AR17" s="207" t="n">
        <v>0</v>
      </c>
      <c r="AS17" s="207" t="n">
        <v>0</v>
      </c>
      <c r="AT17" s="207" t="n">
        <v>0</v>
      </c>
      <c r="AU17" s="207" t="n">
        <v>0</v>
      </c>
      <c r="AV17" s="207" t="n">
        <v>0</v>
      </c>
      <c r="AW17" s="207" t="n">
        <v>0</v>
      </c>
      <c r="AX17" s="207" t="n">
        <v>0</v>
      </c>
      <c r="AY17" s="108" t="n">
        <v>2</v>
      </c>
      <c r="AZ17" s="207" t="n">
        <v>2</v>
      </c>
      <c r="BA17" s="207" t="n">
        <v>0</v>
      </c>
      <c r="BB17" s="207" t="n">
        <v>0</v>
      </c>
      <c r="BC17" s="207" t="n">
        <v>0</v>
      </c>
      <c r="BD17" s="207" t="n">
        <v>0</v>
      </c>
      <c r="BE17" s="207" t="n">
        <v>0</v>
      </c>
      <c r="BF17" s="207" t="n">
        <v>0</v>
      </c>
      <c r="BG17" s="207" t="n">
        <v>1</v>
      </c>
      <c r="BH17" s="207" t="n">
        <v>2</v>
      </c>
      <c r="BM17" s="108" t="n">
        <v>0</v>
      </c>
      <c r="BT17" s="207" t="n">
        <v>3</v>
      </c>
      <c r="BU17" s="108" t="n">
        <v>3</v>
      </c>
      <c r="BV17" s="207" t="n">
        <v>3</v>
      </c>
      <c r="BW17" s="207" t="n">
        <v>3</v>
      </c>
      <c r="CA17" s="207" t="n">
        <v>0</v>
      </c>
      <c r="CB17" s="108" t="n">
        <v>0</v>
      </c>
      <c r="CC17" s="207" t="n">
        <v>0</v>
      </c>
      <c r="CD17" s="207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7" t="n">
        <v>0</v>
      </c>
      <c r="CP17" s="207" t="n">
        <v>0</v>
      </c>
      <c r="CQ17" s="207" t="n">
        <v>0</v>
      </c>
      <c r="CR17" s="207" t="n">
        <v>1</v>
      </c>
      <c r="CS17" s="207" t="n">
        <v>2</v>
      </c>
      <c r="CV17" s="207" t="n">
        <v>1</v>
      </c>
      <c r="CW17" s="207" t="n">
        <v>1</v>
      </c>
      <c r="CX17" s="207" t="n">
        <v>1</v>
      </c>
      <c r="CY17" s="207" t="n">
        <v>1</v>
      </c>
      <c r="CZ17" s="207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7" t="n">
        <v>0</v>
      </c>
      <c r="EE17" s="108" t="n">
        <v>0</v>
      </c>
      <c r="EF17" s="108" t="n">
        <v>0</v>
      </c>
      <c r="EG17" s="207" t="n">
        <v>1</v>
      </c>
      <c r="EH17" s="207" t="n">
        <v>1</v>
      </c>
      <c r="EI17" s="207" t="n">
        <v>1</v>
      </c>
      <c r="EN17" s="108" t="n">
        <v>0</v>
      </c>
      <c r="EO17" s="207" t="n">
        <v>0</v>
      </c>
      <c r="EP17" s="207" t="n">
        <v>0</v>
      </c>
      <c r="ES17" s="108" t="n">
        <v>0</v>
      </c>
      <c r="ET17" s="207" t="n">
        <v>0</v>
      </c>
      <c r="EU17" s="207" t="n">
        <v>0</v>
      </c>
      <c r="EV17" s="207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7" t="n">
        <v>0</v>
      </c>
      <c r="FK17" s="207" t="n">
        <v>0</v>
      </c>
      <c r="FO17" s="108" t="n">
        <v>0</v>
      </c>
      <c r="NJ17" s="108" t="inlineStr"/>
      <c r="NN17" t="inlineStr"/>
      <c r="NO17" s="108" t="inlineStr"/>
      <c r="NP17" s="108" t="inlineStr"/>
    </row>
    <row r="18" ht="15" customHeight="1" s="110">
      <c r="B18" s="215" t="inlineStr">
        <is>
          <t>Project's</t>
        </is>
      </c>
      <c r="AE18" s="207" t="n">
        <v>2</v>
      </c>
      <c r="AF18" s="207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7" t="n">
        <v>2</v>
      </c>
      <c r="AM18" s="207" t="n">
        <v>2</v>
      </c>
      <c r="AN18" s="207" t="n">
        <v>2</v>
      </c>
      <c r="AO18" s="207" t="n">
        <v>2</v>
      </c>
      <c r="AP18" s="207" t="n">
        <v>2</v>
      </c>
      <c r="AQ18" s="207" t="n">
        <v>2</v>
      </c>
      <c r="AR18" s="207" t="n">
        <v>2</v>
      </c>
      <c r="AS18" s="207" t="n">
        <v>1</v>
      </c>
      <c r="AT18" s="207" t="n">
        <v>1</v>
      </c>
      <c r="AU18" s="207" t="n">
        <v>1</v>
      </c>
      <c r="AV18" s="207" t="n">
        <v>1</v>
      </c>
      <c r="AW18" s="207" t="n">
        <v>1</v>
      </c>
      <c r="AX18" s="207" t="n">
        <v>1</v>
      </c>
      <c r="AY18" s="108" t="n">
        <v>2</v>
      </c>
      <c r="AZ18" s="207" t="n">
        <v>2</v>
      </c>
      <c r="BA18" s="207" t="n">
        <v>2</v>
      </c>
      <c r="BB18" s="207" t="n">
        <v>2</v>
      </c>
      <c r="BC18" s="207" t="n">
        <v>2</v>
      </c>
      <c r="BD18" s="207" t="n">
        <v>2</v>
      </c>
      <c r="BE18" s="207" t="n">
        <v>2</v>
      </c>
      <c r="BF18" s="207" t="n">
        <v>2</v>
      </c>
      <c r="BG18" s="207" t="n">
        <v>3</v>
      </c>
      <c r="BH18" s="207" t="n">
        <v>3</v>
      </c>
      <c r="BM18" s="108" t="n">
        <v>3</v>
      </c>
      <c r="BT18" s="207" t="n">
        <v>3</v>
      </c>
      <c r="BU18" s="108" t="n">
        <v>4</v>
      </c>
      <c r="BV18" s="207" t="n">
        <v>4</v>
      </c>
      <c r="BW18" s="207" t="n">
        <v>4</v>
      </c>
      <c r="CA18" s="207" t="n">
        <v>4</v>
      </c>
      <c r="CB18" s="108" t="n">
        <v>4</v>
      </c>
      <c r="CC18" s="207" t="n">
        <v>4</v>
      </c>
      <c r="CD18" s="207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7" t="n">
        <v>3</v>
      </c>
      <c r="CP18" s="207" t="n">
        <v>4</v>
      </c>
      <c r="CQ18" s="207" t="n">
        <v>4</v>
      </c>
      <c r="CR18" s="207" t="n">
        <v>4</v>
      </c>
      <c r="CS18" s="207" t="n">
        <v>4</v>
      </c>
      <c r="CV18" s="207" t="n">
        <v>5</v>
      </c>
      <c r="CW18" s="207" t="n">
        <v>5</v>
      </c>
      <c r="CX18" s="207" t="n">
        <v>5</v>
      </c>
      <c r="CY18" s="207" t="n">
        <v>5</v>
      </c>
      <c r="CZ18" s="207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7" t="n">
        <v>4</v>
      </c>
      <c r="EE18" s="108" t="n">
        <v>4</v>
      </c>
      <c r="EF18" s="108" t="n">
        <v>3</v>
      </c>
      <c r="EG18" s="207" t="n">
        <v>3</v>
      </c>
      <c r="EH18" s="207" t="n">
        <v>3</v>
      </c>
      <c r="EI18" s="207" t="n">
        <v>3</v>
      </c>
      <c r="EN18" s="108" t="n">
        <v>4</v>
      </c>
      <c r="EO18" s="207" t="n">
        <v>4</v>
      </c>
      <c r="EP18" s="207" t="n">
        <v>4</v>
      </c>
      <c r="ES18" s="108" t="n">
        <v>4</v>
      </c>
      <c r="ET18" s="207" t="n">
        <v>4</v>
      </c>
      <c r="EU18" s="207" t="n">
        <v>4</v>
      </c>
      <c r="EV18" s="207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7" t="n">
        <v>5</v>
      </c>
      <c r="FK18" s="207" t="n">
        <v>5</v>
      </c>
      <c r="FO18" s="108" t="n">
        <v>5</v>
      </c>
      <c r="NJ18" s="108" t="inlineStr"/>
      <c r="NN18" t="inlineStr"/>
      <c r="NO18" s="108" t="inlineStr"/>
      <c r="NP18" s="108" t="inlineStr"/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7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8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8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8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8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9" min="1" max="1"/>
    <col width="11" customWidth="1" style="219" min="2" max="2"/>
    <col width="17.42" customWidth="1" style="219" min="3" max="3"/>
    <col width="48.86" customWidth="1" style="219" min="4" max="4"/>
    <col width="19.29" customWidth="1" style="108" min="5" max="5"/>
    <col width="19.42" customWidth="1" style="108" min="6" max="6"/>
  </cols>
  <sheetData>
    <row r="1" ht="15" customHeight="1" s="110">
      <c r="A1" s="220" t="inlineStr">
        <is>
          <t>Date</t>
        </is>
      </c>
      <c r="B1" s="220" t="inlineStr">
        <is>
          <t>Shift</t>
        </is>
      </c>
      <c r="C1" s="220" t="inlineStr">
        <is>
          <t>Lot</t>
        </is>
      </c>
      <c r="D1" s="220" t="inlineStr">
        <is>
          <t>Error</t>
        </is>
      </c>
      <c r="E1" s="221" t="inlineStr">
        <is>
          <t>First</t>
        </is>
      </c>
      <c r="F1" s="221" t="inlineStr">
        <is>
          <t>Last</t>
        </is>
      </c>
    </row>
    <row r="2" ht="15" customHeight="1" s="110">
      <c r="A2" s="222" t="n">
        <v>45321</v>
      </c>
      <c r="B2" s="223" t="inlineStr">
        <is>
          <t>B</t>
        </is>
      </c>
      <c r="C2" s="223" t="n"/>
      <c r="D2" s="223" t="inlineStr">
        <is>
          <t>.02 boxes used when .03 were required</t>
        </is>
      </c>
      <c r="E2" s="224" t="n"/>
      <c r="F2" s="224" t="n"/>
    </row>
    <row r="3" ht="15" customHeight="1" s="110">
      <c r="A3" s="222" t="n">
        <v>45329</v>
      </c>
      <c r="B3" s="223" t="inlineStr">
        <is>
          <t>B</t>
        </is>
      </c>
      <c r="C3" s="223" t="n"/>
      <c r="D3" s="223" t="inlineStr">
        <is>
          <t>Pallet loaded on truck without being scanned</t>
        </is>
      </c>
      <c r="E3" s="224" t="n"/>
      <c r="F3" s="224" t="n"/>
    </row>
    <row r="4" ht="15" customHeight="1" s="110">
      <c r="A4" s="222" t="n">
        <v>45336</v>
      </c>
      <c r="B4" s="223" t="inlineStr">
        <is>
          <t>A</t>
        </is>
      </c>
      <c r="C4" s="223" t="n"/>
      <c r="D4" s="223" t="inlineStr">
        <is>
          <t>GSK sent to Fort Worth</t>
        </is>
      </c>
      <c r="E4" s="224" t="n"/>
      <c r="F4" s="224" t="n"/>
    </row>
    <row r="5" ht="15" customHeight="1" s="110">
      <c r="A5" s="222" t="n">
        <v>45336</v>
      </c>
      <c r="B5" s="223" t="inlineStr">
        <is>
          <t>A</t>
        </is>
      </c>
      <c r="C5" s="223" t="n"/>
      <c r="D5" s="223" t="inlineStr">
        <is>
          <t>Engineering job sent to Fort Worth</t>
        </is>
      </c>
      <c r="E5" s="224" t="n"/>
      <c r="F5" s="224" t="n"/>
    </row>
    <row r="6" ht="15" customHeight="1" s="110">
      <c r="A6" s="222" t="n">
        <v>45370</v>
      </c>
      <c r="B6" s="223" t="inlineStr">
        <is>
          <t>B</t>
        </is>
      </c>
      <c r="C6" s="223" t="n"/>
      <c r="D6" s="223" t="inlineStr">
        <is>
          <t>Job boxed in wrong box</t>
        </is>
      </c>
      <c r="E6" s="224" t="n"/>
      <c r="F6" s="224" t="n"/>
    </row>
    <row r="7" ht="15" customHeight="1" s="110">
      <c r="A7" s="222" t="n">
        <v>45379</v>
      </c>
      <c r="B7" s="223" t="inlineStr">
        <is>
          <t>B</t>
        </is>
      </c>
      <c r="C7" s="223" t="n"/>
      <c r="D7" s="223" t="inlineStr">
        <is>
          <t>Missing handling labels</t>
        </is>
      </c>
      <c r="E7" s="224" t="inlineStr">
        <is>
          <t>Jonathen</t>
        </is>
      </c>
      <c r="F7" s="224" t="inlineStr">
        <is>
          <t>Chen</t>
        </is>
      </c>
    </row>
    <row r="8" ht="15" customHeight="1" s="110">
      <c r="A8" s="222" t="n">
        <v>45384</v>
      </c>
      <c r="B8" s="223" t="inlineStr">
        <is>
          <t>B</t>
        </is>
      </c>
      <c r="C8" s="223" t="n"/>
      <c r="D8" s="223" t="inlineStr">
        <is>
          <t>Label verification placed in wrong PCD</t>
        </is>
      </c>
      <c r="E8" s="224" t="n"/>
      <c r="F8" s="224" t="n"/>
    </row>
    <row r="9" ht="15" customHeight="1" s="110">
      <c r="A9" s="222" t="n">
        <v>45384</v>
      </c>
      <c r="B9" s="223" t="inlineStr">
        <is>
          <t>B</t>
        </is>
      </c>
      <c r="C9" s="223" t="inlineStr">
        <is>
          <t>EKD518734</t>
        </is>
      </c>
      <c r="D9" s="223" t="n"/>
      <c r="E9" s="224" t="n"/>
      <c r="F9" s="22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5" min="2" max="2"/>
    <col width="12" customWidth="1" style="225" min="3" max="3"/>
    <col width="11.29" customWidth="1" style="109" min="5" max="5"/>
    <col width="11" customWidth="1" style="109" min="6" max="6"/>
    <col width="12.86" customWidth="1" style="226" min="7" max="7"/>
    <col width="14.86" customWidth="1" style="225" min="9" max="9"/>
    <col width="14.29" customWidth="1" style="225" min="10" max="10"/>
    <col width="11.29" customWidth="1" style="109" min="13" max="13"/>
    <col width="11" customWidth="1" style="109" min="14" max="14"/>
    <col width="12.86" customWidth="1" style="226" min="15" max="15"/>
  </cols>
  <sheetData>
    <row r="1" ht="15.75" customHeight="1" s="110">
      <c r="A1" s="227" t="inlineStr">
        <is>
          <t>Assembly</t>
        </is>
      </c>
      <c r="B1" s="228" t="n"/>
      <c r="C1" s="228" t="n"/>
      <c r="D1" s="228" t="n"/>
      <c r="E1" s="228" t="n"/>
      <c r="F1" s="228" t="n"/>
      <c r="G1" s="229" t="n"/>
      <c r="H1" s="227" t="inlineStr">
        <is>
          <t>Assembly</t>
        </is>
      </c>
      <c r="I1" s="228" t="n"/>
      <c r="J1" s="228" t="n"/>
      <c r="K1" s="228" t="n"/>
      <c r="L1" s="228" t="n"/>
      <c r="M1" s="228" t="n"/>
      <c r="N1" s="228" t="n"/>
      <c r="O1" s="229" t="n"/>
    </row>
    <row r="2" ht="15" customHeight="1" s="110">
      <c r="B2" s="230" t="inlineStr">
        <is>
          <t>Boxing</t>
        </is>
      </c>
      <c r="C2" s="230" t="inlineStr">
        <is>
          <t>Production</t>
        </is>
      </c>
      <c r="E2" s="231" t="inlineStr">
        <is>
          <t>Jobs Built</t>
        </is>
      </c>
      <c r="F2" s="231" t="inlineStr">
        <is>
          <t>Jobs Boxed</t>
        </is>
      </c>
      <c r="G2" s="232" t="inlineStr">
        <is>
          <t>Productivity</t>
        </is>
      </c>
      <c r="I2" s="230" t="inlineStr">
        <is>
          <t>Boxing</t>
        </is>
      </c>
      <c r="J2" s="230" t="inlineStr">
        <is>
          <t>Production</t>
        </is>
      </c>
      <c r="K2" s="230" t="inlineStr">
        <is>
          <t>Boxed?</t>
        </is>
      </c>
      <c r="M2" s="231" t="inlineStr">
        <is>
          <t>Jobs Built</t>
        </is>
      </c>
      <c r="N2" s="231" t="inlineStr">
        <is>
          <t>Jobs Boxed</t>
        </is>
      </c>
      <c r="O2" s="232" t="inlineStr">
        <is>
          <t>Productivity</t>
        </is>
      </c>
    </row>
    <row r="3" ht="15" customHeight="1" s="110">
      <c r="B3" s="225" t="n">
        <v>3261539</v>
      </c>
      <c r="C3" s="225" t="n">
        <v>3262175</v>
      </c>
      <c r="E3" s="233">
        <f>COUNT(C3:C1048576)</f>
        <v/>
      </c>
      <c r="F3" s="233">
        <f>COUNT(B3:B199)</f>
        <v/>
      </c>
      <c r="G3" s="234">
        <f>F3/E3</f>
        <v/>
      </c>
      <c r="I3" s="235" t="n">
        <v>3254072</v>
      </c>
      <c r="J3" s="235" t="n">
        <v>3229353</v>
      </c>
      <c r="K3" s="236">
        <f>IF(COUNTIF(I:I,J3)&gt;0,"Yes","No")</f>
        <v/>
      </c>
      <c r="M3" s="233">
        <f>COUNTA(J3:J1048576)</f>
        <v/>
      </c>
      <c r="N3" s="233">
        <f>COUNTIF(K3:K199,"Yes")</f>
        <v/>
      </c>
      <c r="O3" s="234">
        <f>N3/M3</f>
        <v/>
      </c>
    </row>
    <row r="4" ht="15" customHeight="1" s="110">
      <c r="B4" s="225" t="n">
        <v>3274377</v>
      </c>
      <c r="C4" s="225" t="n">
        <v>3271600</v>
      </c>
      <c r="I4" s="225" t="n">
        <v>3260477</v>
      </c>
      <c r="J4" s="225" t="n">
        <v>3271611</v>
      </c>
      <c r="K4" s="236">
        <f>IF(COUNTIF(I:I,J4)&gt;0,"Yes","No")</f>
        <v/>
      </c>
    </row>
    <row r="5" ht="15" customHeight="1" s="110">
      <c r="B5" s="225" t="n">
        <v>3266906</v>
      </c>
      <c r="C5" s="225" t="n">
        <v>3271276</v>
      </c>
      <c r="I5" s="225" t="n">
        <v>3276379</v>
      </c>
      <c r="J5" s="225" t="n">
        <v>3280197</v>
      </c>
      <c r="K5" s="236">
        <f>IF(COUNTIF(I:I,J5)&gt;0,"Yes","No")</f>
        <v/>
      </c>
    </row>
    <row r="6" ht="15" customHeight="1" s="110">
      <c r="B6" s="225" t="n">
        <v>3264181</v>
      </c>
      <c r="C6" s="225" t="n">
        <v>3253081</v>
      </c>
      <c r="I6" s="225" t="n">
        <v>3238671</v>
      </c>
      <c r="J6" s="225" t="n">
        <v>3276391</v>
      </c>
      <c r="K6" s="236">
        <f>IF(COUNTIF(I:I,J6)&gt;0,"Yes","No")</f>
        <v/>
      </c>
    </row>
    <row r="7" ht="15" customHeight="1" s="110">
      <c r="B7" s="225" t="n">
        <v>3246779</v>
      </c>
      <c r="C7" s="225" t="n">
        <v>3268881</v>
      </c>
      <c r="I7" s="225" t="n">
        <v>3263375</v>
      </c>
      <c r="J7" s="225" t="n">
        <v>3277901</v>
      </c>
      <c r="K7" s="236">
        <f>IF(COUNTIF(I:I,J7)&gt;0,"Yes","No")</f>
        <v/>
      </c>
    </row>
    <row r="8" ht="15" customHeight="1" s="110">
      <c r="B8" s="225" t="n">
        <v>3244738</v>
      </c>
      <c r="C8" s="225" t="n">
        <v>3262155</v>
      </c>
      <c r="I8" s="225" t="n">
        <v>3266911</v>
      </c>
      <c r="J8" s="225" t="n">
        <v>3249781</v>
      </c>
      <c r="K8" s="236">
        <f>IF(COUNTIF(I:I,J8)&gt;0,"Yes","No")</f>
        <v/>
      </c>
    </row>
    <row r="9" ht="15" customHeight="1" s="110">
      <c r="B9" s="225" t="n">
        <v>3271291</v>
      </c>
      <c r="C9" s="225" t="n">
        <v>3266887</v>
      </c>
      <c r="I9" s="225" t="n">
        <v>3267900</v>
      </c>
      <c r="J9" s="225" t="n">
        <v>3273639</v>
      </c>
      <c r="K9" s="236">
        <f>IF(COUNTIF(I:I,J9)&gt;0,"Yes","No")</f>
        <v/>
      </c>
    </row>
    <row r="10" ht="15" customHeight="1" s="110">
      <c r="B10" s="225" t="n">
        <v>3256375</v>
      </c>
      <c r="C10" s="225" t="n">
        <v>3250355</v>
      </c>
      <c r="I10" s="225" t="n">
        <v>3282702</v>
      </c>
      <c r="J10" s="225" t="n">
        <v>3273638</v>
      </c>
      <c r="K10" s="236">
        <f>IF(COUNTIF(I:I,J10)&gt;0,"Yes","No")</f>
        <v/>
      </c>
    </row>
    <row r="11" ht="15" customHeight="1" s="110">
      <c r="B11" s="225" t="n">
        <v>3248702</v>
      </c>
      <c r="C11" s="225" t="n">
        <v>3260502</v>
      </c>
      <c r="I11" s="225" t="n">
        <v>3264771</v>
      </c>
      <c r="J11" s="225" t="n">
        <v>3229183</v>
      </c>
      <c r="K11" s="236">
        <f>IF(COUNTIF(I:I,J11)&gt;0,"Yes","No")</f>
        <v/>
      </c>
    </row>
    <row r="12" ht="15" customHeight="1" s="110">
      <c r="B12" s="225" t="n">
        <v>3262799</v>
      </c>
      <c r="C12" s="225" t="n">
        <v>3254993</v>
      </c>
      <c r="I12" s="225" t="n">
        <v>3260102</v>
      </c>
      <c r="J12" s="225" t="n">
        <v>3262471</v>
      </c>
      <c r="K12" s="236">
        <f>IF(COUNTIF(I:I,J12)&gt;0,"Yes","No")</f>
        <v/>
      </c>
    </row>
    <row r="13" ht="15" customHeight="1" s="110">
      <c r="B13" s="225" t="n">
        <v>3271607</v>
      </c>
      <c r="C13" s="225" t="n">
        <v>3256383</v>
      </c>
      <c r="I13" s="225" t="n">
        <v>3269496</v>
      </c>
      <c r="K13" s="236">
        <f>IF(COUNTIF(I:I,J13)&gt;0,"Yes","No")</f>
        <v/>
      </c>
    </row>
    <row r="14" ht="15" customHeight="1" s="110">
      <c r="B14" s="225" t="n">
        <v>3268278</v>
      </c>
      <c r="I14" s="225" t="n">
        <v>3252240</v>
      </c>
      <c r="K14" s="236">
        <f>IF(COUNTIF(I:I,J14)&gt;0,"Yes","No")</f>
        <v/>
      </c>
    </row>
    <row r="15" ht="15" customHeight="1" s="110">
      <c r="B15" s="225" t="n">
        <v>3250893</v>
      </c>
      <c r="I15" s="225" t="n">
        <v>3229052</v>
      </c>
      <c r="K15" s="236">
        <f>IF(COUNTIF(I:I,J15)&gt;0,"Yes","No")</f>
        <v/>
      </c>
    </row>
    <row r="16" ht="15" customHeight="1" s="110">
      <c r="B16" s="225" t="n">
        <v>3244281</v>
      </c>
      <c r="I16" s="225" t="n">
        <v>3267005</v>
      </c>
      <c r="K16" s="236">
        <f>IF(COUNTIF(I:I,J16)&gt;0,"Yes","No")</f>
        <v/>
      </c>
    </row>
    <row r="17" ht="15" customHeight="1" s="110">
      <c r="B17" s="225" t="n">
        <v>3263373</v>
      </c>
      <c r="I17" s="225" t="n">
        <v>3261886</v>
      </c>
      <c r="K17" s="236">
        <f>IF(COUNTIF(I:I,J17)&gt;0,"Yes","No")</f>
        <v/>
      </c>
    </row>
    <row r="18" ht="15" customHeight="1" s="110">
      <c r="B18" s="225" t="n">
        <v>3243720</v>
      </c>
      <c r="I18" s="225" t="n">
        <v>3260489</v>
      </c>
      <c r="K18" s="236">
        <f>IF(COUNTIF(I:I,J18)&gt;0,"Yes","No")</f>
        <v/>
      </c>
    </row>
    <row r="19" ht="15" customHeight="1" s="110">
      <c r="B19" s="225" t="n">
        <v>3271981</v>
      </c>
      <c r="I19" s="225" t="n">
        <v>3269503</v>
      </c>
      <c r="K19" s="236">
        <f>IF(COUNTIF(I:I,J19)&gt;0,"Yes","No")</f>
        <v/>
      </c>
    </row>
    <row r="20" ht="15" customHeight="1" s="110">
      <c r="B20" s="225" t="n">
        <v>3271982</v>
      </c>
      <c r="I20" s="225" t="n">
        <v>3277900</v>
      </c>
      <c r="K20" s="236">
        <f>IF(COUNTIF(I:I,J20)&gt;0,"Yes","No")</f>
        <v/>
      </c>
    </row>
    <row r="21" ht="15" customHeight="1" s="110">
      <c r="B21" s="225" t="n">
        <v>3265875</v>
      </c>
      <c r="I21" s="225" t="n">
        <v>3277908</v>
      </c>
      <c r="K21" s="236">
        <f>IF(COUNTIF(I:I,J21)&gt;0,"Yes","No")</f>
        <v/>
      </c>
    </row>
    <row r="22" ht="15" customHeight="1" s="110">
      <c r="B22" s="225" t="n">
        <v>3263255</v>
      </c>
      <c r="I22" s="225" t="n">
        <v>3277973</v>
      </c>
      <c r="K22" s="236">
        <f>IF(COUNTIF(I:I,J22)&gt;0,"Yes","No")</f>
        <v/>
      </c>
    </row>
    <row r="23" ht="15" customHeight="1" s="110">
      <c r="I23" s="225" t="n">
        <v>3265274</v>
      </c>
      <c r="K23" s="236">
        <f>IF(COUNTIF(I:I,J23)&gt;0,"Yes","No")</f>
        <v/>
      </c>
    </row>
    <row r="24" ht="15" customHeight="1" s="110">
      <c r="I24" s="225" t="n">
        <v>3264971</v>
      </c>
      <c r="K24" s="236">
        <f>IF(COUNTIF(I:I,J24)&gt;0,"Yes","No")</f>
        <v/>
      </c>
    </row>
    <row r="25" ht="15" customHeight="1" s="110">
      <c r="I25" s="225" t="n">
        <v>3258876</v>
      </c>
      <c r="K25" s="236">
        <f>IF(COUNTIF(I:I,J25)&gt;0,"Yes","No")</f>
        <v/>
      </c>
    </row>
    <row r="26" ht="15" customHeight="1" s="110">
      <c r="I26" s="225" t="n">
        <v>3254074</v>
      </c>
      <c r="K26" s="236">
        <f>IF(COUNTIF(I:I,J26)&gt;0,"Yes","No")</f>
        <v/>
      </c>
    </row>
    <row r="27" ht="15" customHeight="1" s="110">
      <c r="I27" s="225" t="n">
        <v>3274176</v>
      </c>
      <c r="K27" s="236">
        <f>IF(COUNTIF(I:I,J27)&gt;0,"Yes","No")</f>
        <v/>
      </c>
    </row>
    <row r="28" ht="15" customHeight="1" s="110">
      <c r="I28" s="225" t="n">
        <v>3230326</v>
      </c>
      <c r="K28" s="236">
        <f>IF(COUNTIF(I:I,J28)&gt;0,"Yes","No")</f>
        <v/>
      </c>
    </row>
    <row r="29" ht="15" customHeight="1" s="110">
      <c r="I29" s="225" t="n">
        <v>3271588</v>
      </c>
      <c r="K29" s="236">
        <f>IF(COUNTIF(I:I,J29)&gt;0,"Yes","No")</f>
        <v/>
      </c>
    </row>
    <row r="30" ht="15" customHeight="1" s="110">
      <c r="I30" s="225" t="n">
        <v>3276373</v>
      </c>
      <c r="K30" s="236">
        <f>IF(COUNTIF(I:I,J30)&gt;0,"Yes","No")</f>
        <v/>
      </c>
    </row>
    <row r="31" ht="15" customHeight="1" s="110">
      <c r="I31" s="225" t="n">
        <v>3262098</v>
      </c>
      <c r="K31" s="236">
        <f>IF(COUNTIF(I:I,J31)&gt;0,"Yes","No")</f>
        <v/>
      </c>
    </row>
    <row r="32" ht="15" customHeight="1" s="110">
      <c r="I32" s="225" t="n">
        <v>3277636</v>
      </c>
      <c r="K32" s="236">
        <f>IF(COUNTIF(I:I,J32)&gt;0,"Yes","No")</f>
        <v/>
      </c>
    </row>
    <row r="33" ht="15" customHeight="1" s="110">
      <c r="I33" s="225" t="n">
        <v>3260513</v>
      </c>
      <c r="K33" s="236">
        <f>IF(COUNTIF(I:I,J33)&gt;0,"Yes","No")</f>
        <v/>
      </c>
    </row>
    <row r="34" ht="15" customHeight="1" s="110">
      <c r="I34" s="225" t="n">
        <v>3269781</v>
      </c>
      <c r="K34" s="236">
        <f>IF(COUNTIF(I:I,J34)&gt;0,"Yes","No")</f>
        <v/>
      </c>
    </row>
    <row r="35" ht="15" customHeight="1" s="110">
      <c r="I35" s="225" t="n">
        <v>3276894</v>
      </c>
      <c r="K35" s="236">
        <f>IF(COUNTIF(I:I,J35)&gt;0,"Yes","No")</f>
        <v/>
      </c>
    </row>
    <row r="36" ht="15" customHeight="1" s="110">
      <c r="I36" s="225" t="n">
        <v>3261548</v>
      </c>
      <c r="K36" s="236">
        <f>IF(COUNTIF(I:I,J36)&gt;0,"Yes","No")</f>
        <v/>
      </c>
    </row>
    <row r="37" ht="15" customHeight="1" s="110">
      <c r="I37" s="225" t="n">
        <v>3270075</v>
      </c>
      <c r="K37" s="236">
        <f>IF(COUNTIF(I:I,J37)&gt;0,"Yes","No")</f>
        <v/>
      </c>
    </row>
    <row r="38" ht="15" customHeight="1" s="110">
      <c r="I38" s="225" t="n">
        <v>3264141</v>
      </c>
      <c r="K38" s="236">
        <f>IF(COUNTIF(I:I,J38)&gt;0,"Yes","No")</f>
        <v/>
      </c>
    </row>
    <row r="39" ht="15" customHeight="1" s="110">
      <c r="I39" s="225" t="n">
        <v>3278594</v>
      </c>
      <c r="K39" s="236">
        <f>IF(COUNTIF(I:I,J39)&gt;0,"Yes","No")</f>
        <v/>
      </c>
    </row>
    <row r="40" ht="15" customHeight="1" s="110">
      <c r="I40" s="225" t="n">
        <v>3276880</v>
      </c>
      <c r="K40" s="236">
        <f>IF(COUNTIF(I:I,J40)&gt;0,"Yes","No")</f>
        <v/>
      </c>
    </row>
    <row r="41" ht="15" customHeight="1" s="110">
      <c r="I41" s="225" t="n">
        <v>3261512</v>
      </c>
      <c r="K41" s="236">
        <f>IF(COUNTIF(I:I,J41)&gt;0,"Yes","No")</f>
        <v/>
      </c>
    </row>
    <row r="42" ht="15" customHeight="1" s="110">
      <c r="I42" s="225" t="n">
        <v>3261552</v>
      </c>
      <c r="K42" s="236">
        <f>IF(COUNTIF(I:I,J42)&gt;0,"Yes","No")</f>
        <v/>
      </c>
    </row>
    <row r="43" ht="15" customHeight="1" s="110">
      <c r="I43" s="225" t="n">
        <v>3229140</v>
      </c>
      <c r="K43" s="236">
        <f>IF(COUNTIF(I:I,J43)&gt;0,"Yes","No")</f>
        <v/>
      </c>
    </row>
    <row r="44" ht="15" customHeight="1" s="110">
      <c r="I44" s="225" t="n">
        <v>3275773</v>
      </c>
      <c r="K44" s="236">
        <f>IF(COUNTIF(I:I,J44)&gt;0,"Yes","No")</f>
        <v/>
      </c>
    </row>
    <row r="45" ht="15" customHeight="1" s="110">
      <c r="I45" s="225" t="n">
        <v>3275784</v>
      </c>
      <c r="K45" s="236">
        <f>IF(COUNTIF(I:I,J45)&gt;0,"Yes","No")</f>
        <v/>
      </c>
    </row>
    <row r="46" ht="15" customHeight="1" s="110">
      <c r="I46" s="225" t="n">
        <v>3264176</v>
      </c>
      <c r="K46" s="236">
        <f>IF(COUNTIF(I:I,J46)&gt;0,"Yes","No")</f>
        <v/>
      </c>
    </row>
    <row r="47" ht="15" customHeight="1" s="110">
      <c r="I47" s="225" t="n">
        <v>3274174</v>
      </c>
      <c r="K47" s="236">
        <f>IF(COUNTIF(I:I,J47)&gt;0,"Yes","No")</f>
        <v/>
      </c>
    </row>
    <row r="48" ht="15" customHeight="1" s="110">
      <c r="I48" s="225" t="n">
        <v>3277905</v>
      </c>
      <c r="K48" s="236">
        <f>IF(COUNTIF(I:I,J48)&gt;0,"Yes","No")</f>
        <v/>
      </c>
    </row>
    <row r="49" ht="15" customHeight="1" s="110">
      <c r="I49" s="225" t="n">
        <v>3269482</v>
      </c>
      <c r="K49" s="236">
        <f>IF(COUNTIF(I:I,J49)&gt;0,"Yes","No")</f>
        <v/>
      </c>
    </row>
    <row r="50" ht="15" customHeight="1" s="110">
      <c r="I50" s="225" t="n">
        <v>3254070</v>
      </c>
      <c r="K50" s="236">
        <f>IF(COUNTIF(I:I,J50)&gt;0,"Yes","No")</f>
        <v/>
      </c>
    </row>
    <row r="51" ht="15" customHeight="1" s="110">
      <c r="I51" s="225" t="n">
        <v>3248698</v>
      </c>
      <c r="K51" s="236">
        <f>IF(COUNTIF(I:I,J51)&gt;0,"Yes","No")</f>
        <v/>
      </c>
    </row>
    <row r="52" ht="15" customHeight="1" s="110">
      <c r="I52" s="225" t="n">
        <v>3229172</v>
      </c>
      <c r="K52" s="236">
        <f>IF(COUNTIF(I:I,J52)&gt;0,"Yes","No")</f>
        <v/>
      </c>
    </row>
    <row r="53" ht="15" customHeight="1" s="110">
      <c r="I53" s="225" t="n">
        <v>3226390</v>
      </c>
      <c r="K53" s="236">
        <f>IF(COUNTIF(I:I,J53)&gt;0,"Yes","No")</f>
        <v/>
      </c>
    </row>
    <row r="54" ht="15" customHeight="1" s="110">
      <c r="I54" s="225" t="n">
        <v>3278681</v>
      </c>
      <c r="K54" s="236">
        <f>IF(COUNTIF(I:I,J54)&gt;0,"Yes","No")</f>
        <v/>
      </c>
    </row>
    <row r="55" ht="15" customHeight="1" s="110">
      <c r="I55" s="225" t="n">
        <v>3280880</v>
      </c>
      <c r="K55" s="236">
        <f>IF(COUNTIF(I:I,J55)&gt;0,"Yes","No")</f>
        <v/>
      </c>
    </row>
    <row r="56" ht="15" customHeight="1" s="110">
      <c r="I56" s="225" t="n">
        <v>3254081</v>
      </c>
      <c r="K56" s="236">
        <f>IF(COUNTIF(I:I,J56)&gt;0,"Yes","No")</f>
        <v/>
      </c>
    </row>
    <row r="57" ht="15" customHeight="1" s="110">
      <c r="I57" s="225" t="n">
        <v>3232800</v>
      </c>
      <c r="K57" s="236">
        <f>IF(COUNTIF(I:I,J57)&gt;0,"Yes","No")</f>
        <v/>
      </c>
    </row>
    <row r="58" ht="15" customHeight="1" s="110">
      <c r="I58" s="225" t="n">
        <v>3276375</v>
      </c>
      <c r="K58" s="236">
        <f>IF(COUNTIF(I:I,J58)&gt;0,"Yes","No")</f>
        <v/>
      </c>
    </row>
    <row r="59" ht="15" customHeight="1" s="110">
      <c r="I59" s="225" t="n">
        <v>3229064</v>
      </c>
      <c r="K59" s="236">
        <f>IF(COUNTIF(I:I,J59)&gt;0,"Yes","No")</f>
        <v/>
      </c>
    </row>
    <row r="60" ht="15" customHeight="1" s="110">
      <c r="I60" s="225" t="n">
        <v>3229080</v>
      </c>
      <c r="K60" s="236">
        <f>IF(COUNTIF(I:I,J60)&gt;0,"Yes","No")</f>
        <v/>
      </c>
    </row>
    <row r="61" ht="15" customHeight="1" s="110">
      <c r="I61" s="225" t="n">
        <v>3260494</v>
      </c>
      <c r="K61" s="236">
        <f>IF(COUNTIF(I:I,J61)&gt;0,"Yes","No")</f>
        <v/>
      </c>
    </row>
    <row r="62" ht="15" customHeight="1" s="110">
      <c r="I62" s="225" t="n">
        <v>3258875</v>
      </c>
      <c r="K62" s="236">
        <f>IF(COUNTIF(I:I,J62)&gt;0,"Yes","No")</f>
        <v/>
      </c>
    </row>
    <row r="63" ht="15" customHeight="1" s="110">
      <c r="I63" s="225" t="n">
        <v>3277901</v>
      </c>
      <c r="K63" s="236">
        <f>IF(COUNTIF(I:I,J63)&gt;0,"Yes","No")</f>
        <v/>
      </c>
    </row>
    <row r="64" ht="15" customHeight="1" s="110">
      <c r="I64" s="225" t="n">
        <v>3277904</v>
      </c>
      <c r="K64" s="236">
        <f>IF(COUNTIF(I:I,J64)&gt;0,"Yes","No")</f>
        <v/>
      </c>
    </row>
    <row r="65" ht="15" customHeight="1" s="110">
      <c r="I65" s="225" t="n">
        <v>3271992</v>
      </c>
      <c r="K65" s="236">
        <f>IF(COUNTIF(I:I,J65)&gt;0,"Yes","No")</f>
        <v/>
      </c>
    </row>
    <row r="66" ht="15" customHeight="1" s="110">
      <c r="I66" s="225" t="n">
        <v>3272263</v>
      </c>
      <c r="K66" s="236">
        <f>IF(COUNTIF(I:I,J66)&gt;0,"Yes","No")</f>
        <v/>
      </c>
    </row>
    <row r="67" ht="15" customHeight="1" s="110">
      <c r="I67" s="225" t="n">
        <v>3276381</v>
      </c>
      <c r="K67" s="236">
        <f>IF(COUNTIF(I:I,J67)&gt;0,"Yes","No")</f>
        <v/>
      </c>
    </row>
    <row r="68" ht="15" customHeight="1" s="110">
      <c r="I68" s="225" t="n">
        <v>3279022</v>
      </c>
      <c r="K68" s="236">
        <f>IF(COUNTIF(I:I,J68)&gt;0,"Yes","No")</f>
        <v/>
      </c>
    </row>
    <row r="69" ht="15" customHeight="1" s="110">
      <c r="I69" s="225" t="n">
        <v>3262471</v>
      </c>
      <c r="K69" s="236">
        <f>IF(COUNTIF(I:I,J69)&gt;0,"Yes","No")</f>
        <v/>
      </c>
    </row>
    <row r="70" ht="15" customHeight="1" s="110">
      <c r="I70" s="225" t="n">
        <v>3280194</v>
      </c>
      <c r="K70" s="236">
        <f>IF(COUNTIF(I:I,J70)&gt;0,"Yes","No")</f>
        <v/>
      </c>
    </row>
    <row r="71" ht="15" customHeight="1" s="110">
      <c r="I71" s="225" t="n">
        <v>3229183</v>
      </c>
      <c r="K71" s="236">
        <f>IF(COUNTIF(I:I,J71)&gt;0,"Yes","No")</f>
        <v/>
      </c>
    </row>
    <row r="72" ht="15" customHeight="1" s="110">
      <c r="I72" s="225" t="n">
        <v>3280877</v>
      </c>
      <c r="K72" s="236">
        <f>IF(COUNTIF(I:I,J72)&gt;0,"Yes","No")</f>
        <v/>
      </c>
    </row>
    <row r="73" ht="15" customHeight="1" s="110">
      <c r="I73" s="225" t="n">
        <v>3243979</v>
      </c>
      <c r="K73" s="236">
        <f>IF(COUNTIF(I:I,J73)&gt;0,"Yes","No")</f>
        <v/>
      </c>
    </row>
    <row r="74" ht="15" customHeight="1" s="110">
      <c r="I74" s="225" t="n">
        <v>3280878</v>
      </c>
      <c r="K74" s="236">
        <f>IF(COUNTIF(I:I,J74)&gt;0,"Yes","No")</f>
        <v/>
      </c>
    </row>
    <row r="75" ht="15" customHeight="1" s="110">
      <c r="I75" s="225" t="n">
        <v>3276391</v>
      </c>
      <c r="K75" s="236">
        <f>IF(COUNTIF(I:I,J75)&gt;0,"Yes","No")</f>
        <v/>
      </c>
    </row>
    <row r="76" ht="15" customHeight="1" s="110">
      <c r="I76" s="225" t="n">
        <v>3273638</v>
      </c>
      <c r="K76" s="236">
        <f>IF(COUNTIF(I:I,J76)&gt;0,"Yes","No")</f>
        <v/>
      </c>
    </row>
    <row r="77" ht="15" customHeight="1" s="110">
      <c r="I77" s="225" t="n">
        <v>3273639</v>
      </c>
      <c r="K77" s="236">
        <f>IF(COUNTIF(I:I,J77)&gt;0,"Yes","No")</f>
        <v/>
      </c>
    </row>
    <row r="78" ht="15" customHeight="1" s="110">
      <c r="I78" s="225" t="n">
        <v>3260471</v>
      </c>
      <c r="K78" s="236">
        <f>IF(COUNTIF(I:I,J78)&gt;0,"Yes","No")</f>
        <v/>
      </c>
    </row>
    <row r="79" ht="15" customHeight="1" s="110">
      <c r="I79" s="225" t="n">
        <v>3262116</v>
      </c>
      <c r="K79" s="236">
        <f>IF(COUNTIF(I:I,J79)&gt;0,"Yes","No")</f>
        <v/>
      </c>
    </row>
    <row r="80" ht="15" customHeight="1" s="110">
      <c r="I80" s="225" t="n">
        <v>3280197</v>
      </c>
      <c r="K80" s="236">
        <f>IF(COUNTIF(I:I,J80)&gt;0,"Yes","No")</f>
        <v/>
      </c>
    </row>
    <row r="81" ht="15" customHeight="1" s="110">
      <c r="I81" s="225" t="n">
        <v>3249781</v>
      </c>
      <c r="K81" s="236">
        <f>IF(COUNTIF(I:I,J81)&gt;0,"Yes","No")</f>
        <v/>
      </c>
    </row>
    <row r="82" ht="15" customHeight="1" s="110">
      <c r="K82" s="236">
        <f>IF(COUNTIF(I:I,J82)&gt;0,"Yes","No")</f>
        <v/>
      </c>
    </row>
    <row r="83" ht="15" customHeight="1" s="110">
      <c r="K83" s="236">
        <f>IF(COUNTIF(I:I,J83)&gt;0,"Yes","No")</f>
        <v/>
      </c>
    </row>
    <row r="84" ht="15" customHeight="1" s="110">
      <c r="K84" s="236">
        <f>IF(COUNTIF(I:I,J84)&gt;0,"Yes","No")</f>
        <v/>
      </c>
    </row>
    <row r="85" ht="15" customHeight="1" s="110">
      <c r="K85" s="236">
        <f>IF(COUNTIF(I:I,J85)&gt;0,"Yes","No")</f>
        <v/>
      </c>
    </row>
    <row r="86" ht="15" customHeight="1" s="110">
      <c r="K86" s="236">
        <f>IF(COUNTIF(I:I,J86)&gt;0,"Yes","No")</f>
        <v/>
      </c>
    </row>
    <row r="87" ht="15" customHeight="1" s="110">
      <c r="K87" s="236">
        <f>IF(COUNTIF(I:I,J87)&gt;0,"Yes","No")</f>
        <v/>
      </c>
    </row>
    <row r="88" ht="15" customHeight="1" s="110">
      <c r="K88" s="236">
        <f>IF(COUNTIF(I:I,J88)&gt;0,"Yes","No")</f>
        <v/>
      </c>
    </row>
    <row r="89" ht="15" customHeight="1" s="110">
      <c r="K89" s="236">
        <f>IF(COUNTIF(I:I,J89)&gt;0,"Yes","No")</f>
        <v/>
      </c>
    </row>
    <row r="90" ht="15" customHeight="1" s="110">
      <c r="K90" s="236">
        <f>IF(COUNTIF(I:I,J90)&gt;0,"Yes","No")</f>
        <v/>
      </c>
    </row>
    <row r="91" ht="15" customHeight="1" s="110">
      <c r="K91" s="236">
        <f>IF(COUNTIF(I:I,J91)&gt;0,"Yes","No")</f>
        <v/>
      </c>
    </row>
    <row r="92" ht="15" customHeight="1" s="110">
      <c r="K92" s="236">
        <f>IF(COUNTIF(I:I,J92)&gt;0,"Yes","No")</f>
        <v/>
      </c>
    </row>
    <row r="93" ht="15" customHeight="1" s="110">
      <c r="K93" s="236">
        <f>IF(COUNTIF(I:I,J93)&gt;0,"Yes","No")</f>
        <v/>
      </c>
    </row>
    <row r="94" ht="15" customHeight="1" s="110">
      <c r="K94" s="236">
        <f>IF(COUNTIF(I:I,J94)&gt;0,"Yes","No")</f>
        <v/>
      </c>
    </row>
    <row r="95" ht="15" customHeight="1" s="110">
      <c r="K95" s="236">
        <f>IF(COUNTIF(I:I,J95)&gt;0,"Yes","No")</f>
        <v/>
      </c>
    </row>
    <row r="96" ht="15" customHeight="1" s="110">
      <c r="K96" s="236">
        <f>IF(COUNTIF(I:I,J96)&gt;0,"Yes","No")</f>
        <v/>
      </c>
    </row>
    <row r="97" ht="15" customHeight="1" s="110">
      <c r="K97" s="236">
        <f>IF(COUNTIF(I:I,J97)&gt;0,"Yes","No")</f>
        <v/>
      </c>
    </row>
    <row r="98" ht="15" customHeight="1" s="110">
      <c r="K98" s="236">
        <f>IF(COUNTIF(I:I,J98)&gt;0,"Yes","No")</f>
        <v/>
      </c>
    </row>
    <row r="99" ht="15" customHeight="1" s="110">
      <c r="K99" s="236">
        <f>IF(COUNTIF(I:I,J99)&gt;0,"Yes","No")</f>
        <v/>
      </c>
    </row>
    <row r="100" ht="15" customHeight="1" s="110">
      <c r="K100" s="236">
        <f>IF(COUNTIF(I:I,J100)&gt;0,"Yes","No")</f>
        <v/>
      </c>
    </row>
    <row r="101" ht="15" customHeight="1" s="110">
      <c r="K101" s="236">
        <f>IF(COUNTIF(I:I,J101)&gt;0,"Yes","No")</f>
        <v/>
      </c>
    </row>
    <row r="102" ht="15" customHeight="1" s="110">
      <c r="K102" s="236">
        <f>IF(COUNTIF(I:I,J102)&gt;0,"Yes","No")</f>
        <v/>
      </c>
    </row>
    <row r="103" ht="15" customHeight="1" s="110">
      <c r="K103" s="236">
        <f>IF(COUNTIF(I:I,J103)&gt;0,"Yes","No")</f>
        <v/>
      </c>
    </row>
    <row r="104" ht="15" customHeight="1" s="110">
      <c r="K104" s="236">
        <f>IF(COUNTIF(I:I,J104)&gt;0,"Yes","No")</f>
        <v/>
      </c>
    </row>
    <row r="105" ht="15" customHeight="1" s="110">
      <c r="K105" s="236">
        <f>IF(COUNTIF(I:I,J105)&gt;0,"Yes","No")</f>
        <v/>
      </c>
    </row>
    <row r="106" ht="15" customHeight="1" s="110">
      <c r="K106" s="236">
        <f>IF(COUNTIF(I:I,J106)&gt;0,"Yes","No")</f>
        <v/>
      </c>
    </row>
    <row r="107" ht="15" customHeight="1" s="110">
      <c r="K107" s="236">
        <f>IF(COUNTIF(I:I,J107)&gt;0,"Yes","No")</f>
        <v/>
      </c>
    </row>
    <row r="108" ht="15" customHeight="1" s="110">
      <c r="K108" s="236">
        <f>IF(COUNTIF(I:I,J108)&gt;0,"Yes","No")</f>
        <v/>
      </c>
    </row>
    <row r="109" ht="15" customHeight="1" s="110">
      <c r="K109" s="236">
        <f>IF(COUNTIF(I:I,J109)&gt;0,"Yes","No")</f>
        <v/>
      </c>
    </row>
    <row r="110" ht="15" customHeight="1" s="110">
      <c r="K110" s="236">
        <f>IF(COUNTIF(I:I,J110)&gt;0,"Yes","No")</f>
        <v/>
      </c>
    </row>
    <row r="111" ht="15" customHeight="1" s="110">
      <c r="K111" s="236">
        <f>IF(COUNTIF(I:I,J111)&gt;0,"Yes","No")</f>
        <v/>
      </c>
    </row>
    <row r="112" ht="15" customHeight="1" s="110">
      <c r="K112" s="236">
        <f>IF(COUNTIF(I:I,J112)&gt;0,"Yes","No")</f>
        <v/>
      </c>
    </row>
    <row r="113" ht="15" customHeight="1" s="110">
      <c r="K113" s="236">
        <f>IF(COUNTIF(I:I,J113)&gt;0,"Yes","No")</f>
        <v/>
      </c>
    </row>
    <row r="114" ht="15" customHeight="1" s="110">
      <c r="K114" s="236">
        <f>IF(COUNTIF(I:I,J114)&gt;0,"Yes","No")</f>
        <v/>
      </c>
    </row>
    <row r="115" ht="15" customHeight="1" s="110">
      <c r="K115" s="236">
        <f>IF(COUNTIF(I:I,J115)&gt;0,"Yes","No")</f>
        <v/>
      </c>
    </row>
    <row r="116" ht="15" customHeight="1" s="110">
      <c r="K116" s="236">
        <f>IF(COUNTIF(I:I,J116)&gt;0,"Yes","No")</f>
        <v/>
      </c>
    </row>
    <row r="117" ht="15" customHeight="1" s="110">
      <c r="K117" s="236">
        <f>IF(COUNTIF(I:I,J117)&gt;0,"Yes","No")</f>
        <v/>
      </c>
    </row>
    <row r="118" ht="15" customHeight="1" s="110">
      <c r="K118" s="236">
        <f>IF(COUNTIF(I:I,J118)&gt;0,"Yes","No")</f>
        <v/>
      </c>
    </row>
    <row r="119" ht="15" customHeight="1" s="110">
      <c r="K119" s="236">
        <f>IF(COUNTIF(I:I,J119)&gt;0,"Yes","No")</f>
        <v/>
      </c>
    </row>
    <row r="120" ht="15" customHeight="1" s="110">
      <c r="K120" s="236">
        <f>IF(COUNTIF(I:I,J120)&gt;0,"Yes","No")</f>
        <v/>
      </c>
    </row>
    <row r="121" ht="15" customHeight="1" s="110">
      <c r="K121" s="236">
        <f>IF(COUNTIF(I:I,J121)&gt;0,"Yes","No")</f>
        <v/>
      </c>
    </row>
    <row r="122" ht="15" customHeight="1" s="110">
      <c r="K122" s="236">
        <f>IF(COUNTIF(I:I,J122)&gt;0,"Yes","No")</f>
        <v/>
      </c>
    </row>
    <row r="123" ht="15" customHeight="1" s="110">
      <c r="K123" s="236">
        <f>IF(COUNTIF(I:I,J123)&gt;0,"Yes","No")</f>
        <v/>
      </c>
    </row>
    <row r="124" ht="15" customHeight="1" s="110">
      <c r="K124" s="236">
        <f>IF(COUNTIF(I:I,J124)&gt;0,"Yes","No")</f>
        <v/>
      </c>
    </row>
    <row r="125" ht="15" customHeight="1" s="110">
      <c r="K125" s="236">
        <f>IF(COUNTIF(I:I,J125)&gt;0,"Yes","No")</f>
        <v/>
      </c>
    </row>
    <row r="126" ht="15" customHeight="1" s="110">
      <c r="K126" s="236">
        <f>IF(COUNTIF(I:I,J126)&gt;0,"Yes","No")</f>
        <v/>
      </c>
    </row>
    <row r="127" ht="15" customHeight="1" s="110">
      <c r="K127" s="236">
        <f>IF(COUNTIF(I:I,J127)&gt;0,"Yes","No")</f>
        <v/>
      </c>
    </row>
    <row r="128" ht="15" customHeight="1" s="110">
      <c r="K128" s="236">
        <f>IF(COUNTIF(I:I,J128)&gt;0,"Yes","No")</f>
        <v/>
      </c>
    </row>
    <row r="129" ht="15" customHeight="1" s="110">
      <c r="K129" s="236">
        <f>IF(COUNTIF(I:I,J129)&gt;0,"Yes","No")</f>
        <v/>
      </c>
    </row>
    <row r="130" ht="15" customHeight="1" s="110">
      <c r="K130" s="236">
        <f>IF(COUNTIF(I:I,J130)&gt;0,"Yes","No")</f>
        <v/>
      </c>
    </row>
    <row r="131" ht="15" customHeight="1" s="110">
      <c r="K131" s="236">
        <f>IF(COUNTIF(I:I,J131)&gt;0,"Yes","No")</f>
        <v/>
      </c>
    </row>
    <row r="132" ht="15" customHeight="1" s="110">
      <c r="K132" s="236">
        <f>IF(COUNTIF(I:I,J132)&gt;0,"Yes","No")</f>
        <v/>
      </c>
    </row>
    <row r="133" ht="15" customHeight="1" s="110">
      <c r="K133" s="236">
        <f>IF(COUNTIF(I:I,J133)&gt;0,"Yes","No")</f>
        <v/>
      </c>
    </row>
    <row r="134" ht="15" customHeight="1" s="110">
      <c r="K134" s="236">
        <f>IF(COUNTIF(I:I,J134)&gt;0,"Yes","No")</f>
        <v/>
      </c>
    </row>
    <row r="135" ht="15" customHeight="1" s="110">
      <c r="K135" s="236">
        <f>IF(COUNTIF(I:I,J135)&gt;0,"Yes","No")</f>
        <v/>
      </c>
    </row>
    <row r="136" ht="15" customHeight="1" s="110">
      <c r="K136" s="236">
        <f>IF(COUNTIF(I:I,J136)&gt;0,"Yes","No")</f>
        <v/>
      </c>
    </row>
    <row r="137" ht="15" customHeight="1" s="110">
      <c r="K137" s="236">
        <f>IF(COUNTIF(I:I,J137)&gt;0,"Yes","No")</f>
        <v/>
      </c>
    </row>
    <row r="138" ht="15" customHeight="1" s="110">
      <c r="K138" s="236">
        <f>IF(COUNTIF(I:I,J138)&gt;0,"Yes","No")</f>
        <v/>
      </c>
    </row>
    <row r="139" ht="15" customHeight="1" s="110">
      <c r="K139" s="236">
        <f>IF(COUNTIF(I:I,J139)&gt;0,"Yes","No")</f>
        <v/>
      </c>
    </row>
    <row r="140" ht="15" customHeight="1" s="110">
      <c r="K140" s="236">
        <f>IF(COUNTIF(I:I,J140)&gt;0,"Yes","No")</f>
        <v/>
      </c>
    </row>
    <row r="141" ht="15" customHeight="1" s="110">
      <c r="K141" s="236">
        <f>IF(COUNTIF(I:I,J141)&gt;0,"Yes","No")</f>
        <v/>
      </c>
    </row>
    <row r="142" ht="15" customHeight="1" s="110">
      <c r="K142" s="236">
        <f>IF(COUNTIF(I:I,J142)&gt;0,"Yes","No")</f>
        <v/>
      </c>
    </row>
    <row r="143" ht="15" customHeight="1" s="110">
      <c r="K143" s="236">
        <f>IF(COUNTIF(I:I,J143)&gt;0,"Yes","No")</f>
        <v/>
      </c>
    </row>
    <row r="144" ht="15" customHeight="1" s="110">
      <c r="K144" s="236">
        <f>IF(COUNTIF(I:I,J144)&gt;0,"Yes","No")</f>
        <v/>
      </c>
    </row>
    <row r="145" ht="15" customHeight="1" s="110">
      <c r="K145" s="236">
        <f>IF(COUNTIF(I:I,J145)&gt;0,"Yes","No")</f>
        <v/>
      </c>
    </row>
    <row r="146" ht="15" customHeight="1" s="110">
      <c r="K146" s="236">
        <f>IF(COUNTIF(I:I,J146)&gt;0,"Yes","No")</f>
        <v/>
      </c>
    </row>
    <row r="147" ht="15" customHeight="1" s="110">
      <c r="K147" s="236">
        <f>IF(COUNTIF(I:I,J147)&gt;0,"Yes","No")</f>
        <v/>
      </c>
    </row>
    <row r="148" ht="15" customHeight="1" s="110">
      <c r="K148" s="236">
        <f>IF(COUNTIF(I:I,J148)&gt;0,"Yes","No")</f>
        <v/>
      </c>
    </row>
    <row r="149" ht="15" customHeight="1" s="110">
      <c r="K149" s="236">
        <f>IF(COUNTIF(I:I,J149)&gt;0,"Yes","No")</f>
        <v/>
      </c>
    </row>
    <row r="150" ht="15" customHeight="1" s="110">
      <c r="K150" s="236">
        <f>IF(COUNTIF(I:I,J150)&gt;0,"Yes","No")</f>
        <v/>
      </c>
    </row>
    <row r="151" ht="15" customHeight="1" s="110">
      <c r="K151" s="236">
        <f>IF(COUNTIF(I:I,J151)&gt;0,"Yes","No")</f>
        <v/>
      </c>
    </row>
    <row r="152" ht="15" customHeight="1" s="110">
      <c r="K152" s="236">
        <f>IF(COUNTIF(I:I,J152)&gt;0,"Yes","No")</f>
        <v/>
      </c>
    </row>
    <row r="153" ht="15" customHeight="1" s="110">
      <c r="K153" s="236">
        <f>IF(COUNTIF(I:I,J153)&gt;0,"Yes","No")</f>
        <v/>
      </c>
    </row>
    <row r="154" ht="15" customHeight="1" s="110">
      <c r="K154" s="236">
        <f>IF(COUNTIF(I:I,J154)&gt;0,"Yes","No")</f>
        <v/>
      </c>
    </row>
    <row r="155" ht="15" customHeight="1" s="110">
      <c r="K155" s="236">
        <f>IF(COUNTIF(I:I,J155)&gt;0,"Yes","No")</f>
        <v/>
      </c>
    </row>
    <row r="156" ht="15" customHeight="1" s="110">
      <c r="K156" s="236">
        <f>IF(COUNTIF(I:I,J156)&gt;0,"Yes","No")</f>
        <v/>
      </c>
    </row>
    <row r="157" ht="15" customHeight="1" s="110">
      <c r="K157" s="236">
        <f>IF(COUNTIF(I:I,J157)&gt;0,"Yes","No")</f>
        <v/>
      </c>
    </row>
    <row r="158" ht="15" customHeight="1" s="110">
      <c r="K158" s="236">
        <f>IF(COUNTIF(I:I,J158)&gt;0,"Yes","No")</f>
        <v/>
      </c>
    </row>
    <row r="159" ht="15" customHeight="1" s="110">
      <c r="K159" s="236">
        <f>IF(COUNTIF(I:I,J159)&gt;0,"Yes","No")</f>
        <v/>
      </c>
    </row>
    <row r="160" ht="15" customHeight="1" s="110">
      <c r="K160" s="236">
        <f>IF(COUNTIF(I:I,J160)&gt;0,"Yes","No")</f>
        <v/>
      </c>
    </row>
    <row r="161" ht="15" customHeight="1" s="110">
      <c r="K161" s="236">
        <f>IF(COUNTIF(I:I,J161)&gt;0,"Yes","No")</f>
        <v/>
      </c>
    </row>
    <row r="162" ht="15" customHeight="1" s="110">
      <c r="K162" s="236">
        <f>IF(COUNTIF(I:I,J162)&gt;0,"Yes","No")</f>
        <v/>
      </c>
    </row>
    <row r="163" ht="15" customHeight="1" s="110">
      <c r="K163" s="236">
        <f>IF(COUNTIF(I:I,J163)&gt;0,"Yes","No")</f>
        <v/>
      </c>
    </row>
    <row r="164" ht="15" customHeight="1" s="110">
      <c r="K164" s="236">
        <f>IF(COUNTIF(I:I,J164)&gt;0,"Yes","No")</f>
        <v/>
      </c>
    </row>
    <row r="165" ht="15" customHeight="1" s="110">
      <c r="K165" s="236">
        <f>IF(COUNTIF(I:I,J165)&gt;0,"Yes","No")</f>
        <v/>
      </c>
    </row>
    <row r="166" ht="15" customHeight="1" s="110">
      <c r="K166" s="236">
        <f>IF(COUNTIF(I:I,J166)&gt;0,"Yes","No")</f>
        <v/>
      </c>
    </row>
    <row r="167" ht="15" customHeight="1" s="110">
      <c r="K167" s="236">
        <f>IF(COUNTIF(I:I,J167)&gt;0,"Yes","No")</f>
        <v/>
      </c>
    </row>
    <row r="168" ht="15" customHeight="1" s="110">
      <c r="K168" s="236">
        <f>IF(COUNTIF(I:I,J168)&gt;0,"Yes","No")</f>
        <v/>
      </c>
    </row>
    <row r="169" ht="15" customHeight="1" s="110">
      <c r="K169" s="236">
        <f>IF(COUNTIF(I:I,J169)&gt;0,"Yes","No")</f>
        <v/>
      </c>
    </row>
    <row r="170" ht="15" customHeight="1" s="110">
      <c r="K170" s="236">
        <f>IF(COUNTIF(I:I,J170)&gt;0,"Yes","No")</f>
        <v/>
      </c>
    </row>
    <row r="171" ht="15" customHeight="1" s="110">
      <c r="K171" s="236">
        <f>IF(COUNTIF(I:I,J171)&gt;0,"Yes","No")</f>
        <v/>
      </c>
    </row>
    <row r="172" ht="15" customHeight="1" s="110">
      <c r="K172" s="236">
        <f>IF(COUNTIF(I:I,J172)&gt;0,"Yes","No")</f>
        <v/>
      </c>
    </row>
    <row r="173" ht="15" customHeight="1" s="110">
      <c r="K173" s="236">
        <f>IF(COUNTIF(I:I,J173)&gt;0,"Yes","No")</f>
        <v/>
      </c>
    </row>
    <row r="174" ht="15" customHeight="1" s="110">
      <c r="K174" s="236">
        <f>IF(COUNTIF(I:I,J174)&gt;0,"Yes","No")</f>
        <v/>
      </c>
    </row>
    <row r="175" ht="15" customHeight="1" s="110">
      <c r="K175" s="236">
        <f>IF(COUNTIF(I:I,J175)&gt;0,"Yes","No")</f>
        <v/>
      </c>
    </row>
    <row r="176" ht="15" customHeight="1" s="110">
      <c r="K176" s="236">
        <f>IF(COUNTIF(I:I,J176)&gt;0,"Yes","No")</f>
        <v/>
      </c>
    </row>
    <row r="177" ht="15" customHeight="1" s="110">
      <c r="K177" s="236">
        <f>IF(COUNTIF(I:I,J177)&gt;0,"Yes","No")</f>
        <v/>
      </c>
    </row>
    <row r="178" ht="15" customHeight="1" s="110">
      <c r="K178" s="236">
        <f>IF(COUNTIF(I:I,J178)&gt;0,"Yes","No")</f>
        <v/>
      </c>
    </row>
    <row r="179" ht="15" customHeight="1" s="110">
      <c r="K179" s="236">
        <f>IF(COUNTIF(I:I,J179)&gt;0,"Yes","No")</f>
        <v/>
      </c>
    </row>
    <row r="180" ht="15" customHeight="1" s="110">
      <c r="K180" s="236">
        <f>IF(COUNTIF(I:I,J180)&gt;0,"Yes","No")</f>
        <v/>
      </c>
    </row>
    <row r="181" ht="15" customHeight="1" s="110">
      <c r="K181" s="236">
        <f>IF(COUNTIF(I:I,J181)&gt;0,"Yes","No")</f>
        <v/>
      </c>
    </row>
    <row r="182" ht="15" customHeight="1" s="110">
      <c r="K182" s="236">
        <f>IF(COUNTIF(I:I,J182)&gt;0,"Yes","No")</f>
        <v/>
      </c>
    </row>
    <row r="183" ht="15" customHeight="1" s="110">
      <c r="K183" s="236">
        <f>IF(COUNTIF(I:I,J183)&gt;0,"Yes","No")</f>
        <v/>
      </c>
    </row>
    <row r="184" ht="15" customHeight="1" s="110">
      <c r="K184" s="236">
        <f>IF(COUNTIF(I:I,J184)&gt;0,"Yes","No")</f>
        <v/>
      </c>
    </row>
    <row r="185" ht="15" customHeight="1" s="110">
      <c r="K185" s="236">
        <f>IF(COUNTIF(I:I,J185)&gt;0,"Yes","No")</f>
        <v/>
      </c>
    </row>
    <row r="186" ht="15" customHeight="1" s="110">
      <c r="K186" s="236">
        <f>IF(COUNTIF(I:I,J186)&gt;0,"Yes","No")</f>
        <v/>
      </c>
    </row>
    <row r="187" ht="15" customHeight="1" s="110">
      <c r="K187" s="236">
        <f>IF(COUNTIF(I:I,J187)&gt;0,"Yes","No")</f>
        <v/>
      </c>
    </row>
    <row r="188" ht="15" customHeight="1" s="110">
      <c r="K188" s="236">
        <f>IF(COUNTIF(I:I,J188)&gt;0,"Yes","No")</f>
        <v/>
      </c>
    </row>
    <row r="189" ht="15" customHeight="1" s="110">
      <c r="K189" s="236">
        <f>IF(COUNTIF(I:I,J189)&gt;0,"Yes","No")</f>
        <v/>
      </c>
    </row>
    <row r="190" ht="15" customHeight="1" s="110">
      <c r="K190" s="236">
        <f>IF(COUNTIF(I:I,J190)&gt;0,"Yes","No")</f>
        <v/>
      </c>
    </row>
    <row r="191" ht="15" customHeight="1" s="110">
      <c r="K191" s="236">
        <f>IF(COUNTIF(I:I,J191)&gt;0,"Yes","No")</f>
        <v/>
      </c>
    </row>
    <row r="192" ht="15" customHeight="1" s="110">
      <c r="K192" s="236">
        <f>IF(COUNTIF(I:I,J192)&gt;0,"Yes","No")</f>
        <v/>
      </c>
    </row>
    <row r="193" ht="15" customHeight="1" s="110">
      <c r="K193" s="236">
        <f>IF(COUNTIF(I:I,J193)&gt;0,"Yes","No")</f>
        <v/>
      </c>
    </row>
    <row r="194" ht="15" customHeight="1" s="110">
      <c r="K194" s="236">
        <f>IF(COUNTIF(I:I,J194)&gt;0,"Yes","No")</f>
        <v/>
      </c>
    </row>
    <row r="195" ht="15" customHeight="1" s="110">
      <c r="K195" s="236">
        <f>IF(COUNTIF(I:I,J195)&gt;0,"Yes","No")</f>
        <v/>
      </c>
    </row>
    <row r="196" ht="15" customHeight="1" s="110">
      <c r="K196" s="236">
        <f>IF(COUNTIF(I:I,J196)&gt;0,"Yes","No")</f>
        <v/>
      </c>
    </row>
    <row r="197" ht="15" customHeight="1" s="110">
      <c r="K197" s="236">
        <f>IF(COUNTIF(I:I,J197)&gt;0,"Yes","No")</f>
        <v/>
      </c>
    </row>
    <row r="198" ht="15" customHeight="1" s="110">
      <c r="K198" s="236">
        <f>IF(COUNTIF(I:I,J198)&gt;0,"Yes","No")</f>
        <v/>
      </c>
    </row>
    <row r="199" ht="15" customHeight="1" s="110">
      <c r="K199" s="236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5" min="1" max="4"/>
    <col width="10.14" customWidth="1" style="225" min="5" max="5"/>
    <col width="9.140000000000001" customWidth="1" style="225" min="6" max="6"/>
    <col width="9.710000000000001" customWidth="1" style="237" min="7" max="7"/>
    <col width="10.71" customWidth="1" style="237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5" t="inlineStr">
        <is>
          <t>Box Size</t>
        </is>
      </c>
      <c r="B1" s="225" t="inlineStr">
        <is>
          <t>Box QTY</t>
        </is>
      </c>
      <c r="C1" s="225" t="inlineStr">
        <is>
          <t>Item</t>
        </is>
      </c>
      <c r="D1" s="225" t="inlineStr">
        <is>
          <t>Lot</t>
        </is>
      </c>
      <c r="E1" s="225" t="inlineStr">
        <is>
          <t>Job</t>
        </is>
      </c>
      <c r="F1" s="225" t="inlineStr">
        <is>
          <t>QTY</t>
        </is>
      </c>
      <c r="G1" s="238" t="inlineStr">
        <is>
          <t>Boxed</t>
        </is>
      </c>
      <c r="H1" s="238" t="inlineStr">
        <is>
          <t>Shipped</t>
        </is>
      </c>
    </row>
    <row r="2" ht="15" customHeight="1" s="110">
      <c r="A2" s="225" t="inlineStr">
        <is>
          <t>SH50027.12</t>
        </is>
      </c>
      <c r="B2" s="225" t="n">
        <v>7</v>
      </c>
      <c r="C2" s="225" t="inlineStr">
        <is>
          <t>SH3B8041.01.10</t>
        </is>
      </c>
      <c r="D2" s="225" t="inlineStr">
        <is>
          <t>EKF522514</t>
        </is>
      </c>
      <c r="E2" s="225" t="n">
        <v>3294858</v>
      </c>
      <c r="F2" s="225" t="n">
        <v>7</v>
      </c>
      <c r="G2" s="237" t="n">
        <v>45460</v>
      </c>
      <c r="H2" s="237" t="n">
        <v>45461</v>
      </c>
      <c r="I2" s="108">
        <f>IF(F2 = "", "",(_xlfn.DAYS(H2,G2)))</f>
        <v/>
      </c>
      <c r="K2" s="239" t="inlineStr">
        <is>
          <t>Not Shipped On Time</t>
        </is>
      </c>
      <c r="L2" s="239" t="inlineStr">
        <is>
          <t>Shipped On Time</t>
        </is>
      </c>
      <c r="M2" s="239" t="inlineStr">
        <is>
          <t>Total Boxed</t>
        </is>
      </c>
      <c r="N2" s="239" t="inlineStr">
        <is>
          <t>OTIF</t>
        </is>
      </c>
    </row>
    <row r="3" ht="15" customHeight="1" s="110">
      <c r="A3" s="225" t="inlineStr">
        <is>
          <t>SH50027.03</t>
        </is>
      </c>
      <c r="B3" s="225" t="n">
        <v>15</v>
      </c>
      <c r="C3" s="225" t="inlineStr">
        <is>
          <t>SH3B16010.02</t>
        </is>
      </c>
      <c r="D3" s="225" t="inlineStr">
        <is>
          <t>EKF524838</t>
        </is>
      </c>
      <c r="E3" s="225" t="n">
        <v>3304787</v>
      </c>
      <c r="F3" s="225" t="n">
        <v>30</v>
      </c>
      <c r="G3" s="237" t="n">
        <v>45460</v>
      </c>
      <c r="H3" s="237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6">
        <f>L3/M3</f>
        <v/>
      </c>
    </row>
    <row r="4" ht="15" customHeight="1" s="110">
      <c r="A4" s="225" t="inlineStr">
        <is>
          <t>SH50027.03</t>
        </is>
      </c>
      <c r="B4" s="225" t="n">
        <v>16</v>
      </c>
      <c r="C4" s="225" t="inlineStr">
        <is>
          <t>PL3B0364.01</t>
        </is>
      </c>
      <c r="D4" s="225" t="inlineStr">
        <is>
          <t>EKF523123</t>
        </is>
      </c>
      <c r="E4" s="225" t="n">
        <v>3297154</v>
      </c>
      <c r="F4" s="225" t="n">
        <v>77</v>
      </c>
      <c r="G4" s="237" t="n">
        <v>45460</v>
      </c>
      <c r="H4" s="237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6">
        <f>L4/M4</f>
        <v/>
      </c>
    </row>
    <row r="5" ht="15" customHeight="1" s="110">
      <c r="A5" s="225" t="inlineStr">
        <is>
          <t>SH50027.03</t>
        </is>
      </c>
      <c r="B5" s="225" t="n">
        <v>14</v>
      </c>
      <c r="C5" s="225" t="inlineStr">
        <is>
          <t>SH3B18843.01</t>
        </is>
      </c>
      <c r="D5" s="225" t="inlineStr">
        <is>
          <t>EKF525923</t>
        </is>
      </c>
      <c r="E5" s="225" t="n">
        <v>3312695</v>
      </c>
      <c r="F5" s="225" t="n">
        <v>27</v>
      </c>
      <c r="G5" s="237" t="n">
        <v>45460</v>
      </c>
      <c r="H5" s="237" t="n">
        <v>45461</v>
      </c>
      <c r="I5" s="108">
        <f>IF(F5 = "", "",(_xlfn.DAYS(H5,G5)))</f>
        <v/>
      </c>
    </row>
    <row r="6" ht="15" customHeight="1" s="110">
      <c r="A6" s="225" t="inlineStr">
        <is>
          <t>SH50027.03</t>
        </is>
      </c>
      <c r="B6" s="225" t="n">
        <v>17</v>
      </c>
      <c r="C6" s="225" t="inlineStr">
        <is>
          <t>SH30673.02</t>
        </is>
      </c>
      <c r="D6" s="225" t="inlineStr">
        <is>
          <t>EKF527409</t>
        </is>
      </c>
      <c r="E6" s="225" t="n">
        <v>3320655</v>
      </c>
      <c r="F6" s="225" t="n">
        <v>161</v>
      </c>
      <c r="G6" s="237" t="n">
        <v>45460</v>
      </c>
      <c r="H6" s="237" t="n">
        <v>45461</v>
      </c>
      <c r="I6" s="108">
        <f>IF(F6 = "", "",(_xlfn.DAYS(H6,G6)))</f>
        <v/>
      </c>
    </row>
    <row r="7" ht="15" customHeight="1" s="110">
      <c r="A7" s="225" t="inlineStr">
        <is>
          <t>SH50027.02</t>
        </is>
      </c>
      <c r="B7" s="225" t="n">
        <v>70</v>
      </c>
      <c r="C7" s="225" t="inlineStr">
        <is>
          <t>SH3B16647.01</t>
        </is>
      </c>
      <c r="D7" s="225" t="inlineStr">
        <is>
          <t>EKF524584</t>
        </is>
      </c>
      <c r="E7" s="225" t="n">
        <v>3302868</v>
      </c>
      <c r="F7" s="225" t="n">
        <v>700</v>
      </c>
      <c r="G7" s="237" t="n">
        <v>45460</v>
      </c>
      <c r="H7" s="237" t="n">
        <v>45461</v>
      </c>
      <c r="I7" s="108">
        <f>IF(F7 = "", "",(_xlfn.DAYS(H7,G7)))</f>
        <v/>
      </c>
    </row>
    <row r="8" ht="15" customHeight="1" s="110">
      <c r="A8" s="225" t="inlineStr">
        <is>
          <t>SH50027.02</t>
        </is>
      </c>
      <c r="B8" s="225" t="n">
        <v>4</v>
      </c>
      <c r="C8" s="225" t="inlineStr">
        <is>
          <t>SUT19406</t>
        </is>
      </c>
      <c r="D8" s="225" t="inlineStr">
        <is>
          <t>EKF523122</t>
        </is>
      </c>
      <c r="E8" s="225" t="n">
        <v>3297153</v>
      </c>
      <c r="F8" s="225" t="n">
        <v>32</v>
      </c>
      <c r="G8" s="237" t="n">
        <v>45460.56206018518</v>
      </c>
      <c r="H8" s="237" t="n">
        <v>45461</v>
      </c>
      <c r="I8" s="108">
        <f>IF(F8 = "", "",(_xlfn.DAYS(H8,G8)))</f>
        <v/>
      </c>
    </row>
    <row r="9" ht="15" customHeight="1" s="110">
      <c r="A9" s="225" t="inlineStr">
        <is>
          <t>SH50027.03</t>
        </is>
      </c>
      <c r="B9" s="225" t="n">
        <v>25</v>
      </c>
      <c r="C9" s="225" t="inlineStr">
        <is>
          <t>SH3B13088.01</t>
        </is>
      </c>
      <c r="D9" s="225" t="inlineStr">
        <is>
          <t>EKF525249</t>
        </is>
      </c>
      <c r="E9" s="225" t="n">
        <v>3308653</v>
      </c>
      <c r="F9" s="225" t="n">
        <v>50</v>
      </c>
      <c r="G9" s="237" t="n">
        <v>45460</v>
      </c>
      <c r="H9" s="237" t="n">
        <v>45461</v>
      </c>
      <c r="I9" s="108">
        <f>IF(F9 = "", "",(_xlfn.DAYS(H9,G9)))</f>
        <v/>
      </c>
    </row>
    <row r="10" ht="15" customHeight="1" s="110">
      <c r="A10" s="225" t="inlineStr">
        <is>
          <t>SH50009.27</t>
        </is>
      </c>
      <c r="B10" s="225" t="n">
        <v>6</v>
      </c>
      <c r="C10" s="225" t="inlineStr">
        <is>
          <t>SUT10761</t>
        </is>
      </c>
      <c r="D10" s="225" t="inlineStr">
        <is>
          <t>EKF522521</t>
        </is>
      </c>
      <c r="E10" s="225" t="n">
        <v>3294865</v>
      </c>
      <c r="F10" s="225" t="n">
        <v>6</v>
      </c>
      <c r="G10" s="237" t="n">
        <v>45460.62479166667</v>
      </c>
      <c r="H10" s="237" t="n">
        <v>45461</v>
      </c>
      <c r="I10" s="108">
        <f>IF(F10 = "", "",(_xlfn.DAYS(H10,G10)))</f>
        <v/>
      </c>
    </row>
    <row r="11" ht="15" customHeight="1" s="110">
      <c r="A11" s="225" t="inlineStr">
        <is>
          <t>SH50027.02</t>
        </is>
      </c>
      <c r="B11" s="225" t="n">
        <v>8</v>
      </c>
      <c r="C11" s="225" t="n">
        <v>148604</v>
      </c>
      <c r="D11" s="225" t="inlineStr">
        <is>
          <t>EKF523121</t>
        </is>
      </c>
      <c r="E11" s="225" t="n">
        <v>3297152</v>
      </c>
      <c r="F11" s="225" t="n">
        <v>36</v>
      </c>
      <c r="G11" s="237" t="n">
        <v>45460.6357175926</v>
      </c>
      <c r="H11" s="237" t="n">
        <v>45461</v>
      </c>
      <c r="I11" s="108">
        <f>IF(F11 = "", "",(_xlfn.DAYS(H11,G11)))</f>
        <v/>
      </c>
    </row>
    <row r="12" ht="15" customHeight="1" s="110">
      <c r="A12" s="225" t="inlineStr">
        <is>
          <t>SH50027.03</t>
        </is>
      </c>
      <c r="B12" s="225" t="n">
        <v>1</v>
      </c>
      <c r="C12" s="225" t="inlineStr">
        <is>
          <t>SH3B11419.04</t>
        </is>
      </c>
      <c r="D12" s="225" t="inlineStr">
        <is>
          <t>EKF523403</t>
        </is>
      </c>
      <c r="E12" s="225" t="n">
        <v>3298287</v>
      </c>
      <c r="F12" s="225" t="n">
        <v>4</v>
      </c>
      <c r="G12" s="237" t="n">
        <v>45460.63811342593</v>
      </c>
      <c r="H12" s="237" t="n">
        <v>45461</v>
      </c>
      <c r="I12" s="108">
        <f>IF(F12 = "", "",(_xlfn.DAYS(H12,G12)))</f>
        <v/>
      </c>
    </row>
    <row r="13" ht="15" customHeight="1" s="110">
      <c r="A13" s="225" t="inlineStr">
        <is>
          <t>SH50027.02</t>
        </is>
      </c>
      <c r="B13" s="225" t="n">
        <v>14</v>
      </c>
      <c r="C13" s="225" t="inlineStr">
        <is>
          <t>SH3B7976.01</t>
        </is>
      </c>
      <c r="D13" s="225" t="inlineStr">
        <is>
          <t>EKF518403</t>
        </is>
      </c>
      <c r="E13" s="225" t="n">
        <v>3285311</v>
      </c>
      <c r="F13" s="225" t="n">
        <v>110</v>
      </c>
      <c r="G13" s="237" t="n">
        <v>45460.64038194445</v>
      </c>
      <c r="H13" s="237" t="n">
        <v>45461</v>
      </c>
      <c r="I13" s="108">
        <f>IF(F13 = "", "",(_xlfn.DAYS(H13,G13)))</f>
        <v/>
      </c>
    </row>
    <row r="14" ht="15" customHeight="1" s="110">
      <c r="A14" s="225" t="inlineStr">
        <is>
          <t>SH50027.02</t>
        </is>
      </c>
      <c r="B14" s="225" t="n">
        <v>1</v>
      </c>
      <c r="C14" s="225" t="inlineStr">
        <is>
          <t>PL30009.11</t>
        </is>
      </c>
      <c r="D14" s="225" t="inlineStr">
        <is>
          <t>EKF526653</t>
        </is>
      </c>
      <c r="E14" s="225" t="n">
        <v>3316681</v>
      </c>
      <c r="F14" s="225" t="n">
        <v>6</v>
      </c>
      <c r="G14" s="237" t="n">
        <v>45460.64545138889</v>
      </c>
      <c r="H14" s="237" t="n">
        <v>45461</v>
      </c>
      <c r="I14" s="108">
        <f>IF(F14 = "", "",(_xlfn.DAYS(H14,G14)))</f>
        <v/>
      </c>
    </row>
    <row r="15" ht="15" customHeight="1" s="110">
      <c r="A15" s="225" t="inlineStr">
        <is>
          <t>SH50027.12</t>
        </is>
      </c>
      <c r="B15" s="225" t="n">
        <v>3</v>
      </c>
      <c r="C15" s="225" t="inlineStr">
        <is>
          <t>SH3B14501.03.10</t>
        </is>
      </c>
      <c r="D15" s="225" t="inlineStr">
        <is>
          <t>EKF522026</t>
        </is>
      </c>
      <c r="E15" s="225" t="n">
        <v>3293090</v>
      </c>
      <c r="F15" s="225" t="n">
        <v>3</v>
      </c>
      <c r="G15" s="237" t="n">
        <v>45460.7453587963</v>
      </c>
      <c r="H15" s="237" t="n">
        <v>45461</v>
      </c>
      <c r="I15" s="108">
        <f>IF(F15 = "", "",(_xlfn.DAYS(H15,G15)))</f>
        <v/>
      </c>
    </row>
    <row r="16" ht="15" customHeight="1" s="110">
      <c r="A16" s="225" t="inlineStr">
        <is>
          <t>SH50009.28</t>
        </is>
      </c>
      <c r="B16" s="225" t="n">
        <v>12</v>
      </c>
      <c r="C16" s="225" t="inlineStr">
        <is>
          <t>SH3B17551.01</t>
        </is>
      </c>
      <c r="D16" s="225" t="inlineStr">
        <is>
          <t>EKF519576</t>
        </is>
      </c>
      <c r="E16" s="225" t="n">
        <v>3286868</v>
      </c>
      <c r="F16" s="225" t="n">
        <v>12</v>
      </c>
      <c r="G16" s="237" t="n">
        <v>45460.74737268518</v>
      </c>
      <c r="H16" s="237" t="n">
        <v>45461</v>
      </c>
      <c r="I16" s="108">
        <f>IF(F16 = "", "",(_xlfn.DAYS(H16,G16)))</f>
        <v/>
      </c>
    </row>
    <row r="17" ht="15" customHeight="1" s="110">
      <c r="A17" s="225" t="inlineStr">
        <is>
          <t>SH50027.02</t>
        </is>
      </c>
      <c r="B17" s="225" t="n">
        <v>8</v>
      </c>
      <c r="C17" s="225" t="inlineStr">
        <is>
          <t>SH3B7410.01</t>
        </is>
      </c>
      <c r="D17" s="225" t="inlineStr">
        <is>
          <t>EKF523208</t>
        </is>
      </c>
      <c r="E17" s="225" t="n">
        <v>3297362</v>
      </c>
      <c r="F17" s="225" t="n">
        <v>56</v>
      </c>
      <c r="G17" s="237" t="n">
        <v>45460.76644675926</v>
      </c>
      <c r="H17" s="237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5" t="inlineStr">
        <is>
          <t>SH50027.03</t>
        </is>
      </c>
      <c r="B20" s="225" t="n">
        <v>7</v>
      </c>
      <c r="C20" s="225" t="inlineStr">
        <is>
          <t>SH3B1377.02</t>
        </is>
      </c>
      <c r="D20" s="225" t="inlineStr">
        <is>
          <t>EKF519473</t>
        </is>
      </c>
      <c r="E20" s="225" t="n">
        <v>3286760</v>
      </c>
      <c r="F20" s="225" t="n">
        <v>50</v>
      </c>
      <c r="G20" s="237" t="n">
        <v>45460.8455787037</v>
      </c>
      <c r="H20" s="237" t="n">
        <v>45461</v>
      </c>
      <c r="I20" s="108">
        <f>IF(F20 = "", "",(_xlfn.DAYS(H20,G20)))</f>
        <v/>
      </c>
    </row>
    <row r="21" ht="15" customHeight="1" s="110">
      <c r="A21" s="225" t="inlineStr">
        <is>
          <t>SH50027.03</t>
        </is>
      </c>
      <c r="B21" s="225" t="n">
        <v>1</v>
      </c>
      <c r="C21" s="225" t="inlineStr">
        <is>
          <t>SH31301.02</t>
        </is>
      </c>
      <c r="D21" s="225" t="inlineStr">
        <is>
          <t>EKF526660</t>
        </is>
      </c>
      <c r="E21" s="225" t="n">
        <v>3316661</v>
      </c>
      <c r="F21" s="225" t="n">
        <v>5</v>
      </c>
      <c r="G21" s="237" t="n">
        <v>45460.84663194444</v>
      </c>
      <c r="H21" s="237" t="n">
        <v>45461</v>
      </c>
      <c r="I21" s="108">
        <f>IF(F21 = "", "",(_xlfn.DAYS(H21,G21)))</f>
        <v/>
      </c>
    </row>
    <row r="22" ht="15" customHeight="1" s="110">
      <c r="A22" s="225" t="inlineStr">
        <is>
          <t>SH50027.03</t>
        </is>
      </c>
      <c r="B22" s="225" t="n">
        <v>4</v>
      </c>
      <c r="C22" s="225" t="inlineStr">
        <is>
          <t>SH3B8188.02.10</t>
        </is>
      </c>
      <c r="D22" s="225" t="inlineStr">
        <is>
          <t>EKF521512</t>
        </is>
      </c>
      <c r="E22" s="225" t="n">
        <v>3292292</v>
      </c>
      <c r="F22" s="225" t="n">
        <v>4</v>
      </c>
      <c r="G22" s="237" t="n">
        <v>45460.90042824074</v>
      </c>
      <c r="H22" s="237" t="n">
        <v>45461</v>
      </c>
      <c r="I22" s="108">
        <f>IF(F22 = "", "",(_xlfn.DAYS(H22,G22)))</f>
        <v/>
      </c>
    </row>
    <row r="23" ht="15" customHeight="1" s="110">
      <c r="A23" s="225" t="inlineStr">
        <is>
          <t>SH50009.28</t>
        </is>
      </c>
      <c r="B23" s="225" t="n">
        <v>4</v>
      </c>
      <c r="C23" s="225" t="inlineStr">
        <is>
          <t>SH3B10676.01</t>
        </is>
      </c>
      <c r="D23" s="225" t="inlineStr">
        <is>
          <t>EKF509485</t>
        </is>
      </c>
      <c r="E23" s="225" t="n">
        <v>3244914</v>
      </c>
      <c r="F23" s="225" t="n">
        <v>4</v>
      </c>
      <c r="G23" s="237" t="n">
        <v>45460.93376157407</v>
      </c>
      <c r="H23" s="237" t="n">
        <v>45461</v>
      </c>
      <c r="I23" s="108">
        <f>IF(F23 = "", "",(_xlfn.DAYS(H23,G23)))</f>
        <v/>
      </c>
    </row>
    <row r="24" ht="15" customHeight="1" s="110">
      <c r="A24" s="225" t="inlineStr">
        <is>
          <t>SH50009.28</t>
        </is>
      </c>
      <c r="B24" s="225" t="n">
        <v>10</v>
      </c>
      <c r="C24" s="225" t="inlineStr">
        <is>
          <t>SH3B19723.01</t>
        </is>
      </c>
      <c r="D24" s="225" t="inlineStr">
        <is>
          <t>EKF522689</t>
        </is>
      </c>
      <c r="E24" s="225" t="n">
        <v>3295769</v>
      </c>
      <c r="F24" s="225" t="n">
        <v>10</v>
      </c>
      <c r="G24" s="237" t="n">
        <v>45460.96849537037</v>
      </c>
      <c r="H24" s="237" t="n">
        <v>45461</v>
      </c>
      <c r="I24" s="108">
        <f>IF(F24 = "", "",(_xlfn.DAYS(H24,G24)))</f>
        <v/>
      </c>
    </row>
    <row r="25" ht="15" customHeight="1" s="110">
      <c r="A25" s="225" t="inlineStr">
        <is>
          <t>SH50009.27</t>
        </is>
      </c>
      <c r="B25" s="225" t="n">
        <v>4</v>
      </c>
      <c r="C25" s="225" t="inlineStr">
        <is>
          <t>SH3B22674.01</t>
        </is>
      </c>
      <c r="D25" s="225" t="inlineStr">
        <is>
          <t>EKF519602</t>
        </is>
      </c>
      <c r="E25" s="225" t="n">
        <v>3286894</v>
      </c>
      <c r="F25" s="225" t="n">
        <v>4</v>
      </c>
      <c r="G25" s="237" t="n">
        <v>45460.98741898148</v>
      </c>
      <c r="H25" s="237" t="n">
        <v>45461</v>
      </c>
      <c r="I25" s="108">
        <f>IF(F25 = "", "",(_xlfn.DAYS(H25,G25)))</f>
        <v/>
      </c>
    </row>
    <row r="26" ht="15" customHeight="1" s="110">
      <c r="A26" s="225" t="inlineStr">
        <is>
          <t>SH50009.26</t>
        </is>
      </c>
      <c r="B26" s="225" t="n">
        <v>24</v>
      </c>
      <c r="C26" s="225" t="inlineStr">
        <is>
          <t>SH3B11226.01</t>
        </is>
      </c>
      <c r="D26" s="225" t="inlineStr">
        <is>
          <t>EKF519438</t>
        </is>
      </c>
      <c r="E26" s="225" t="n">
        <v>3286750</v>
      </c>
      <c r="F26" s="225" t="n">
        <v>24</v>
      </c>
      <c r="G26" s="237" t="n">
        <v>45461.0718287037</v>
      </c>
      <c r="H26" s="237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5" t="inlineStr">
        <is>
          <t>SH50009.27</t>
        </is>
      </c>
      <c r="B28" s="225" t="n">
        <v>8</v>
      </c>
      <c r="C28" s="225" t="inlineStr">
        <is>
          <t>SUT12654</t>
        </is>
      </c>
      <c r="D28" s="225" t="inlineStr">
        <is>
          <t>EKF524572</t>
        </is>
      </c>
      <c r="E28" s="225" t="n">
        <v>3302856</v>
      </c>
      <c r="F28" s="225" t="n">
        <v>8</v>
      </c>
      <c r="G28" s="237" t="n">
        <v>45461.19795138889</v>
      </c>
      <c r="H28" s="237" t="n">
        <v>45461</v>
      </c>
      <c r="I28" s="108">
        <f>IF(F28 = "", "",(_xlfn.DAYS(H28,G28)))</f>
        <v/>
      </c>
    </row>
    <row r="29" ht="15" customHeight="1" s="110">
      <c r="A29" s="225" t="inlineStr">
        <is>
          <t>SH50009.27</t>
        </is>
      </c>
      <c r="B29" s="225" t="n">
        <v>5</v>
      </c>
      <c r="C29" s="225" t="inlineStr">
        <is>
          <t>SUT11158</t>
        </is>
      </c>
      <c r="D29" s="225" t="inlineStr">
        <is>
          <t>EKF524824</t>
        </is>
      </c>
      <c r="E29" s="225" t="n">
        <v>3304774</v>
      </c>
      <c r="F29" s="225" t="n">
        <v>5</v>
      </c>
      <c r="G29" s="237" t="n">
        <v>45461.20392361111</v>
      </c>
      <c r="H29" s="237" t="n">
        <v>45461</v>
      </c>
      <c r="I29" s="108">
        <f>IF(F29 = "", "",(_xlfn.DAYS(H29,G29)))</f>
        <v/>
      </c>
    </row>
    <row r="30" ht="15" customHeight="1" s="110">
      <c r="A30" s="225" t="inlineStr">
        <is>
          <t>SV50136.03</t>
        </is>
      </c>
      <c r="B30" s="225" t="n">
        <v>10</v>
      </c>
      <c r="C30" s="225" t="n">
        <v>147187</v>
      </c>
      <c r="D30" s="225" t="inlineStr">
        <is>
          <t>EKF525910</t>
        </is>
      </c>
      <c r="E30" s="225" t="n">
        <v>3312689</v>
      </c>
      <c r="F30" s="225" t="n">
        <v>50</v>
      </c>
      <c r="G30" s="237" t="n">
        <v>45461.23447916667</v>
      </c>
      <c r="H30" s="237" t="n">
        <v>45461</v>
      </c>
      <c r="I30" s="108">
        <f>IF(F30 = "", "",(_xlfn.DAYS(H30,G30)))</f>
        <v/>
      </c>
    </row>
    <row r="31" ht="15" customHeight="1" s="110">
      <c r="A31" s="225" t="inlineStr">
        <is>
          <t>SH50027.03</t>
        </is>
      </c>
      <c r="B31" s="225" t="n">
        <v>1</v>
      </c>
      <c r="C31" s="225" t="inlineStr">
        <is>
          <t>LT3B0126.02</t>
        </is>
      </c>
      <c r="D31" s="225" t="inlineStr">
        <is>
          <t>EKF525224</t>
        </is>
      </c>
      <c r="E31" s="225" t="n">
        <v>3308468</v>
      </c>
      <c r="F31" s="225" t="n">
        <v>4</v>
      </c>
      <c r="G31" s="237" t="n">
        <v>45461.23481481482</v>
      </c>
      <c r="H31" s="237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5" t="inlineStr">
        <is>
          <t>SH50009.26</t>
        </is>
      </c>
      <c r="B33" s="225" t="n">
        <v>13</v>
      </c>
      <c r="C33" s="225" t="inlineStr">
        <is>
          <t>SH31192.01</t>
        </is>
      </c>
      <c r="D33" s="225" t="inlineStr">
        <is>
          <t>EKF526853</t>
        </is>
      </c>
      <c r="E33" s="225" t="n">
        <v>3317558</v>
      </c>
      <c r="F33" s="225" t="n">
        <v>13</v>
      </c>
      <c r="G33" s="237" t="n">
        <v>45461.24458333333</v>
      </c>
      <c r="H33" s="237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2025-01-12T12:46:33Z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