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apalley\Box Sync\Palley K507 Spring 2020\Module 2 Optimization\"/>
    </mc:Choice>
  </mc:AlternateContent>
  <xr:revisionPtr revIDLastSave="0" documentId="13_ncr:1_{5F2B5C3E-A0A8-4838-9A1E-D1989B482F9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Lifeguard" sheetId="1" r:id="rId1"/>
  </sheets>
  <externalReferences>
    <externalReference r:id="rId2"/>
    <externalReference r:id="rId3"/>
  </externalReferences>
  <definedNames>
    <definedName name="_a11">'[1]LP '!$A$28</definedName>
    <definedName name="_a12">'[1]LP '!$D$28</definedName>
    <definedName name="_a21">'[1]LP '!$A$29</definedName>
    <definedName name="_a22">'[1]LP '!$D$29</definedName>
    <definedName name="_a31">'[1]LP '!$A$30</definedName>
    <definedName name="_a32">'[1]LP '!$D$30</definedName>
    <definedName name="_a41">'[1]LP '!$A$31</definedName>
    <definedName name="_a42">'[1]LP '!$D$31</definedName>
    <definedName name="_a51">'[1]LP '!$A$32</definedName>
    <definedName name="_a52">'[1]LP '!$D$32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c1">'[1]LP '!$A$25</definedName>
    <definedName name="_c2">'[1]LP '!$D$25</definedName>
    <definedName name="A">#REF!</definedName>
    <definedName name="Amt_Ordered">'[1]Inventory (simulation)'!$G$5</definedName>
    <definedName name="anscount" hidden="1">1</definedName>
    <definedName name="attendance">'[1]CRJ Basic Model'!$E$3</definedName>
    <definedName name="Ax">#REF!</definedName>
    <definedName name="b">#REF!</definedName>
    <definedName name="Co">'[1]Inventory (simulation)'!$H$1</definedName>
    <definedName name="Cu">'[1]Inventory (simulation)'!$H$2</definedName>
    <definedName name="DEMAND">'[1]Inventory (simulation)'!$A$2</definedName>
    <definedName name="disks_made">'[1]CRJ Basic Model'!$B$1</definedName>
    <definedName name="disks_sold">'[1]CRJ Basic Model'!$B$3</definedName>
    <definedName name="limcount" hidden="1">1</definedName>
    <definedName name="MAX">'[1]LP '!$P$33</definedName>
    <definedName name="max_sales">'[1]CRJ Basic Model'!$E$5</definedName>
    <definedName name="ORDERED">'[1]Inventory (simulation)'!$C$2</definedName>
    <definedName name="OVERAGE_COST">'[1]Inventory (simulation)'!$B$5</definedName>
    <definedName name="Pal_Workbook_GUID" hidden="1">"1ZT6323C7GDXQ989QE63M6LV"</definedName>
    <definedName name="price_per_unit">'[1]CRJ Basic Model'!$I$5</definedName>
    <definedName name="purchase_perc">'[1]CRJ Basic Model'!$E$4</definedName>
    <definedName name="q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>"$F$4"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yalty_per_unit">'[1]CRJ Basic Model'!$I$4</definedName>
    <definedName name="s">#REF!</definedName>
    <definedName name="sales_revenue">'[1]CRJ Basic Model'!$B$5</definedName>
    <definedName name="sencount" hidden="1">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Lifeguard!$D$7:$D$13</definedName>
    <definedName name="solver_lhs2" localSheetId="0" hidden="1">Lifeguard!$E$7:$E$13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3</definedName>
    <definedName name="solver_rhs1" localSheetId="0" hidden="1">integer</definedName>
    <definedName name="solver_rhs2" localSheetId="0" hidden="1">Lifeguard!$B$7:$B$13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  <definedName name="solver_ver">1.3</definedName>
    <definedName name="t">#REF!</definedName>
    <definedName name="Tot_costs">'[1]CRJ Basic Model'!$B$10</definedName>
    <definedName name="Total_Cost">'[1]Inventory (simulation)'!$L$26</definedName>
    <definedName name="UNDERAGE_COST">'[1]Inventory (simulation)'!$B$6</definedName>
    <definedName name="var_cost_per_unit">'[1]CRJ Basic Model'!$I$3</definedName>
    <definedName name="WBBINfactory">'[2]question 5 solution'!$A$14:$A$20</definedName>
    <definedName name="WBITOL">0.001</definedName>
    <definedName name="WBMIN">'[2]question 5 solution'!$J$36</definedName>
    <definedName name="x">'[1]LP '!$B$21</definedName>
    <definedName name="y">'[1]LP '!$B$22</definedName>
    <definedName name="z">'[1]Data Table'!$B$3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</calcChain>
</file>

<file path=xl/sharedStrings.xml><?xml version="1.0" encoding="utf-8"?>
<sst xmlns="http://schemas.openxmlformats.org/spreadsheetml/2006/main" count="38" uniqueCount="25">
  <si>
    <t>LIFEGUARD SERVICES AT MYRTLE BEACH</t>
  </si>
  <si>
    <t>Wages</t>
  </si>
  <si>
    <t>Number</t>
  </si>
  <si>
    <t>Staff</t>
  </si>
  <si>
    <t>Per</t>
  </si>
  <si>
    <t>Starting</t>
  </si>
  <si>
    <t>Overage</t>
  </si>
  <si>
    <t>Day</t>
  </si>
  <si>
    <t>Need</t>
  </si>
  <si>
    <t>Lifeguard</t>
  </si>
  <si>
    <t>This Day</t>
  </si>
  <si>
    <t>Size</t>
  </si>
  <si>
    <t>(Underage)</t>
  </si>
  <si>
    <t>-</t>
  </si>
  <si>
    <t>Mon</t>
  </si>
  <si>
    <t>Tue</t>
  </si>
  <si>
    <t>Wed</t>
  </si>
  <si>
    <t>Thu</t>
  </si>
  <si>
    <t>Fri</t>
  </si>
  <si>
    <t>Sat</t>
  </si>
  <si>
    <t>Sun</t>
  </si>
  <si>
    <t>Total Lifeguards</t>
  </si>
  <si>
    <t xml:space="preserve">  Cost/Week</t>
  </si>
  <si>
    <t>Instructions:</t>
  </si>
  <si>
    <t>Enter the number of lifeguards to hire in cells D7 to D13.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</si>
</sst>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6" formatCode="&quot;$&quot;#,##0_);[Red]\(&quot;$&quot;#,##0\)"/>
    <numFmt numFmtId="164" formatCode="General_)"/>
    <numFmt numFmtId="165" formatCode="0_);[Red]\(0\)"/>
  </numFmts>
  <fonts count="8" x14ac:knownFonts="1">
    <font>
      <sz val="10"/>
      <name val="Arial"/>
      <family val="2"/>
    </font>
    <font>
      <b/>
      <sz val="18"/>
      <color indexed="12"/>
      <name val="Arial"/>
      <family val="2"/>
    </font>
    <font>
      <sz val="10"/>
      <name val="MS Sans Serif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8"/>
      <color indexed="10"/>
      <name val="Arial"/>
      <family val="2"/>
    </font>
    <font>
      <b/>
      <sz val="18"/>
      <color theme="1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3" fillId="0" borderId="0" xfId="1" applyFont="1" applyBorder="1"/>
    <xf numFmtId="0" fontId="3" fillId="0" borderId="0" xfId="1" applyFont="1"/>
    <xf numFmtId="0" fontId="4" fillId="0" borderId="0" xfId="1" applyFont="1"/>
    <xf numFmtId="0" fontId="5" fillId="0" borderId="0" xfId="1" applyFont="1" applyBorder="1" applyAlignment="1" applyProtection="1">
      <alignment horizontal="left"/>
      <protection locked="0"/>
    </xf>
    <xf numFmtId="0" fontId="1" fillId="0" borderId="0" xfId="1" applyFont="1" applyProtection="1">
      <protection locked="0"/>
    </xf>
    <xf numFmtId="0" fontId="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Alignment="1" applyProtection="1">
      <alignment horizontal="center"/>
    </xf>
    <xf numFmtId="164" fontId="3" fillId="0" borderId="0" xfId="1" applyNumberFormat="1" applyFont="1" applyBorder="1" applyProtection="1"/>
    <xf numFmtId="164" fontId="3" fillId="0" borderId="0" xfId="1" applyNumberFormat="1" applyFon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left"/>
    </xf>
    <xf numFmtId="0" fontId="3" fillId="0" borderId="0" xfId="1" applyFont="1" applyBorder="1" applyAlignment="1" applyProtection="1">
      <alignment horizontal="fill"/>
    </xf>
    <xf numFmtId="0" fontId="3" fillId="0" borderId="0" xfId="1" applyFont="1" applyBorder="1" applyAlignment="1" applyProtection="1">
      <alignment horizontal="left"/>
    </xf>
    <xf numFmtId="165" fontId="3" fillId="0" borderId="0" xfId="1" applyNumberFormat="1" applyFont="1" applyBorder="1" applyAlignment="1" applyProtection="1">
      <alignment horizontal="center"/>
    </xf>
    <xf numFmtId="0" fontId="3" fillId="0" borderId="0" xfId="1" applyFont="1" applyAlignment="1" applyProtection="1">
      <alignment horizontal="fill"/>
    </xf>
    <xf numFmtId="164" fontId="3" fillId="0" borderId="0" xfId="1" applyNumberFormat="1" applyFont="1" applyBorder="1" applyAlignment="1" applyProtection="1">
      <alignment horizontal="fill"/>
    </xf>
    <xf numFmtId="0" fontId="3" fillId="0" borderId="0" xfId="1" applyFont="1" applyBorder="1" applyProtection="1"/>
    <xf numFmtId="0" fontId="3" fillId="0" borderId="0" xfId="1" applyFont="1" applyProtection="1"/>
    <xf numFmtId="1" fontId="6" fillId="0" borderId="0" xfId="1" applyNumberFormat="1" applyFont="1" applyAlignment="1" applyProtection="1">
      <alignment horizontal="center"/>
    </xf>
    <xf numFmtId="5" fontId="1" fillId="0" borderId="0" xfId="1" applyNumberFormat="1" applyFont="1" applyAlignment="1" applyProtection="1">
      <alignment horizontal="center"/>
    </xf>
    <xf numFmtId="0" fontId="6" fillId="0" borderId="0" xfId="1" applyFont="1"/>
    <xf numFmtId="0" fontId="6" fillId="2" borderId="0" xfId="1" applyFont="1" applyFill="1"/>
    <xf numFmtId="0" fontId="7" fillId="0" borderId="0" xfId="0" applyFont="1"/>
    <xf numFmtId="5" fontId="6" fillId="4" borderId="4" xfId="1" applyNumberFormat="1" applyFont="1" applyFill="1" applyBorder="1" applyAlignment="1" applyProtection="1">
      <alignment horizontal="center"/>
    </xf>
    <xf numFmtId="0" fontId="3" fillId="5" borderId="0" xfId="0" applyFont="1" applyFill="1" applyBorder="1" applyAlignment="1" applyProtection="1">
      <alignment horizontal="center" vertical="top" wrapText="1"/>
      <protection locked="0"/>
    </xf>
    <xf numFmtId="6" fontId="3" fillId="5" borderId="0" xfId="0" applyNumberFormat="1" applyFont="1" applyFill="1" applyBorder="1" applyAlignment="1" applyProtection="1">
      <alignment horizontal="center" vertical="top" wrapText="1"/>
    </xf>
    <xf numFmtId="165" fontId="3" fillId="6" borderId="0" xfId="1" applyNumberFormat="1" applyFont="1" applyFill="1" applyAlignment="1" applyProtection="1">
      <alignment horizontal="center"/>
    </xf>
    <xf numFmtId="165" fontId="3" fillId="3" borderId="1" xfId="1" applyNumberFormat="1" applyFont="1" applyFill="1" applyBorder="1" applyAlignment="1" applyProtection="1">
      <alignment horizontal="center"/>
      <protection locked="0"/>
    </xf>
    <xf numFmtId="165" fontId="3" fillId="3" borderId="2" xfId="1" applyNumberFormat="1" applyFont="1" applyFill="1" applyBorder="1" applyAlignment="1" applyProtection="1">
      <alignment horizontal="center"/>
      <protection locked="0"/>
    </xf>
    <xf numFmtId="165" fontId="3" fillId="3" borderId="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_STAFF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5"/>
      <c:hPercent val="110"/>
      <c:rotY val="3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9.8039450347183157E-2"/>
          <c:y val="5.7471425644939962E-2"/>
          <c:w val="0.69856820579849765"/>
          <c:h val="0.82471495800488848"/>
        </c:manualLayout>
      </c:layout>
      <c:bar3DChart>
        <c:barDir val="col"/>
        <c:grouping val="clustered"/>
        <c:varyColors val="0"/>
        <c:ser>
          <c:idx val="0"/>
          <c:order val="0"/>
          <c:tx>
            <c:v>Staff Size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Ref>
              <c:f>Lifeguard!$E$7:$E$13</c:f>
              <c:numCache>
                <c:formatCode>0_);[Red]\(0\)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5F-4AE3-9E6E-AA54C95CF5DF}"/>
            </c:ext>
          </c:extLst>
        </c:ser>
        <c:ser>
          <c:idx val="1"/>
          <c:order val="1"/>
          <c:tx>
            <c:v>Staff Need</c:v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7"/>
              <c:pt idx="0">
                <c:v>Mon</c:v>
              </c:pt>
              <c:pt idx="1">
                <c:v>Tue</c:v>
              </c:pt>
              <c:pt idx="2">
                <c:v>Wed</c:v>
              </c:pt>
              <c:pt idx="3">
                <c:v>Thu</c:v>
              </c:pt>
              <c:pt idx="4">
                <c:v>Fri</c:v>
              </c:pt>
              <c:pt idx="5">
                <c:v>Sat</c:v>
              </c:pt>
              <c:pt idx="6">
                <c:v>Sun</c:v>
              </c:pt>
            </c:strLit>
          </c:cat>
          <c:val>
            <c:numRef>
              <c:f>Lifeguard!$B$7:$B$13</c:f>
              <c:numCache>
                <c:formatCode>General</c:formatCode>
                <c:ptCount val="7"/>
                <c:pt idx="0">
                  <c:v>18</c:v>
                </c:pt>
                <c:pt idx="1">
                  <c:v>16</c:v>
                </c:pt>
                <c:pt idx="2">
                  <c:v>14</c:v>
                </c:pt>
                <c:pt idx="3">
                  <c:v>12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5F-4AE3-9E6E-AA54C95CF5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3"/>
        <c:gapDepth val="0"/>
        <c:shape val="box"/>
        <c:axId val="675222128"/>
        <c:axId val="675222672"/>
        <c:axId val="0"/>
      </c:bar3DChart>
      <c:catAx>
        <c:axId val="67522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75222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675222672"/>
        <c:scaling>
          <c:orientation val="minMax"/>
        </c:scaling>
        <c:delete val="0"/>
        <c:axPos val="l"/>
        <c:numFmt formatCode="0_);[Red]\(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MS Sans Serif"/>
                <a:ea typeface="MS Sans Serif"/>
                <a:cs typeface="MS Sans Serif"/>
              </a:defRPr>
            </a:pPr>
            <a:endParaRPr lang="en-US"/>
          </a:p>
        </c:txPr>
        <c:crossAx val="67522212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696259611762442"/>
          <c:y val="0.29636849907213669"/>
          <c:w val="0.20343185947040507"/>
          <c:h val="0.22234740200326769"/>
        </c:manualLayout>
      </c:layout>
      <c:overlay val="0"/>
      <c:spPr>
        <a:solidFill>
          <a:srgbClr val="FFFFFF">
            <a:alpha val="97000"/>
          </a:srgbClr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MS Sans Serif"/>
              <a:ea typeface="MS Sans Serif"/>
              <a:cs typeface="MS Sans Serif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S Sans Serif"/>
          <a:ea typeface="MS Sans Serif"/>
          <a:cs typeface="MS Sans Serif"/>
        </a:defRPr>
      </a:pPr>
      <a:endParaRPr lang="en-US"/>
    </a:p>
  </c:txPr>
  <c:printSettings>
    <c:headerFooter alignWithMargins="0">
      <c:oddHeader>&amp;F</c:oddHeader>
      <c:oddFooter>Page &amp;P</c:oddFooter>
    </c:headerFooter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209549</xdr:colOff>
      <xdr:row>2</xdr:row>
      <xdr:rowOff>190500</xdr:rowOff>
    </xdr:from>
    <xdr:to>
      <xdr:col>16</xdr:col>
      <xdr:colOff>381000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cattani/Documents/My%20Box%20Files/Courses/2014%20K507/Session%20Notes/Session%205%20instructors%20file%20for%20L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ourses/BA%20237%20SCM/BA%20237%201999/homework/HW4%20solution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ing"/>
      <sheetName val="Lifeguard"/>
      <sheetName val="LP "/>
      <sheetName val="NLP"/>
      <sheetName val="Star Oil"/>
      <sheetName val="Amazon"/>
      <sheetName val="Gruel"/>
      <sheetName val="Data Table"/>
      <sheetName val="Inventory (simulation)"/>
      <sheetName val="CRJ Basic Model"/>
      <sheetName val="CRJ Advanced Model"/>
      <sheetName val="CRJ Past History"/>
      <sheetName val="FCST Sodas"/>
      <sheetName val="CLT"/>
    </sheetNames>
    <sheetDataSet>
      <sheetData sheetId="0"/>
      <sheetData sheetId="1">
        <row r="7">
          <cell r="B7">
            <v>18</v>
          </cell>
        </row>
      </sheetData>
      <sheetData sheetId="2">
        <row r="21">
          <cell r="B21">
            <v>0</v>
          </cell>
        </row>
        <row r="22">
          <cell r="B22">
            <v>0</v>
          </cell>
        </row>
        <row r="25">
          <cell r="A25">
            <v>300</v>
          </cell>
          <cell r="D25">
            <v>500</v>
          </cell>
        </row>
        <row r="28">
          <cell r="A28">
            <v>1</v>
          </cell>
          <cell r="D28">
            <v>0</v>
          </cell>
        </row>
        <row r="29">
          <cell r="A29">
            <v>0</v>
          </cell>
          <cell r="D29">
            <v>1</v>
          </cell>
        </row>
        <row r="30">
          <cell r="A30">
            <v>1</v>
          </cell>
          <cell r="D30">
            <v>2</v>
          </cell>
        </row>
        <row r="31">
          <cell r="A31">
            <v>1</v>
          </cell>
          <cell r="D31">
            <v>0</v>
          </cell>
        </row>
        <row r="32">
          <cell r="A32">
            <v>0</v>
          </cell>
          <cell r="D32">
            <v>1</v>
          </cell>
        </row>
        <row r="33">
          <cell r="P33">
            <v>80</v>
          </cell>
        </row>
      </sheetData>
      <sheetData sheetId="3"/>
      <sheetData sheetId="4"/>
      <sheetData sheetId="5"/>
      <sheetData sheetId="6"/>
      <sheetData sheetId="7">
        <row r="3">
          <cell r="B3">
            <v>10</v>
          </cell>
        </row>
      </sheetData>
      <sheetData sheetId="8">
        <row r="1">
          <cell r="H1">
            <v>0.1</v>
          </cell>
        </row>
        <row r="2">
          <cell r="A2">
            <v>3</v>
          </cell>
          <cell r="C2">
            <v>3</v>
          </cell>
          <cell r="H2">
            <v>0.4</v>
          </cell>
        </row>
        <row r="5">
          <cell r="B5">
            <v>0.5</v>
          </cell>
          <cell r="G5">
            <v>95</v>
          </cell>
        </row>
        <row r="6">
          <cell r="B6">
            <v>1</v>
          </cell>
        </row>
        <row r="26">
          <cell r="L26">
            <v>2.3571428571428572</v>
          </cell>
        </row>
      </sheetData>
      <sheetData sheetId="9">
        <row r="1">
          <cell r="B1">
            <v>2000</v>
          </cell>
        </row>
        <row r="3">
          <cell r="B3" t="e">
            <v>#NAME?</v>
          </cell>
          <cell r="E3" t="e">
            <v>#NAME?</v>
          </cell>
          <cell r="I3">
            <v>4.5</v>
          </cell>
        </row>
        <row r="4">
          <cell r="E4" t="e">
            <v>#NAME?</v>
          </cell>
          <cell r="I4">
            <v>3</v>
          </cell>
        </row>
        <row r="5">
          <cell r="B5" t="e">
            <v>#NAME?</v>
          </cell>
          <cell r="E5" t="e">
            <v>#NAME?</v>
          </cell>
          <cell r="I5">
            <v>18</v>
          </cell>
        </row>
        <row r="10">
          <cell r="B10" t="e">
            <v>#NAME?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JSOLU"/>
      <sheetName val="question 5 solution"/>
    </sheetNames>
    <sheetDataSet>
      <sheetData sheetId="0" refreshError="1"/>
      <sheetData sheetId="1"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0</v>
          </cell>
        </row>
        <row r="18">
          <cell r="A18">
            <v>0</v>
          </cell>
        </row>
        <row r="19">
          <cell r="A19">
            <v>1</v>
          </cell>
        </row>
        <row r="20">
          <cell r="A20">
            <v>0</v>
          </cell>
        </row>
        <row r="36">
          <cell r="J36">
            <v>31339834.627311543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zoomScale="70" zoomScaleNormal="70" workbookViewId="0">
      <selection activeCell="R18" sqref="R18"/>
    </sheetView>
  </sheetViews>
  <sheetFormatPr defaultRowHeight="22.5" x14ac:dyDescent="0.45"/>
  <cols>
    <col min="1" max="6" width="20.90625" style="25" customWidth="1"/>
  </cols>
  <sheetData>
    <row r="1" spans="1:16" ht="23" x14ac:dyDescent="0.5">
      <c r="A1" s="1" t="s">
        <v>0</v>
      </c>
      <c r="B1" s="2"/>
      <c r="C1" s="3"/>
      <c r="D1" s="3"/>
      <c r="E1" s="3"/>
      <c r="F1" s="3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23" x14ac:dyDescent="0.5">
      <c r="A2" s="5"/>
      <c r="B2" s="2"/>
      <c r="C2" s="6"/>
      <c r="D2" s="6"/>
      <c r="E2" s="3"/>
      <c r="F2" s="3"/>
      <c r="G2" s="4"/>
      <c r="H2" s="4"/>
      <c r="I2" s="4"/>
      <c r="J2" s="4"/>
      <c r="K2" s="4"/>
      <c r="L2" s="4"/>
      <c r="M2" s="4"/>
      <c r="N2" s="4"/>
      <c r="O2" s="4"/>
      <c r="P2" s="4"/>
    </row>
    <row r="3" spans="1:16" ht="23" x14ac:dyDescent="0.5">
      <c r="A3" s="2"/>
      <c r="B3" s="7"/>
      <c r="C3" s="8" t="s">
        <v>1</v>
      </c>
      <c r="D3" s="9" t="s">
        <v>2</v>
      </c>
      <c r="E3" s="3"/>
      <c r="F3" s="9" t="s">
        <v>3</v>
      </c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23" x14ac:dyDescent="0.5">
      <c r="A4" s="10"/>
      <c r="B4" s="9" t="s">
        <v>3</v>
      </c>
      <c r="C4" s="8" t="s">
        <v>4</v>
      </c>
      <c r="D4" s="11" t="s">
        <v>5</v>
      </c>
      <c r="E4" s="12" t="s">
        <v>3</v>
      </c>
      <c r="F4" s="8" t="s">
        <v>6</v>
      </c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ht="23" x14ac:dyDescent="0.5">
      <c r="A5" s="13" t="s">
        <v>7</v>
      </c>
      <c r="B5" s="9" t="s">
        <v>8</v>
      </c>
      <c r="C5" s="8" t="s">
        <v>9</v>
      </c>
      <c r="D5" s="11" t="s">
        <v>10</v>
      </c>
      <c r="E5" s="12" t="s">
        <v>11</v>
      </c>
      <c r="F5" s="9" t="s">
        <v>12</v>
      </c>
      <c r="G5" s="4"/>
      <c r="H5" s="4"/>
      <c r="I5" s="4"/>
      <c r="J5" s="4"/>
      <c r="K5" s="4"/>
      <c r="L5" s="4"/>
      <c r="M5" s="4"/>
      <c r="N5" s="4"/>
      <c r="O5" s="4"/>
      <c r="P5" s="4"/>
    </row>
    <row r="6" spans="1:16" ht="23.5" thickBot="1" x14ac:dyDescent="0.55000000000000004">
      <c r="A6" s="14" t="s">
        <v>13</v>
      </c>
      <c r="B6" s="14" t="s">
        <v>13</v>
      </c>
      <c r="C6" s="14" t="s">
        <v>13</v>
      </c>
      <c r="D6" s="14" t="s">
        <v>13</v>
      </c>
      <c r="E6" s="14" t="s">
        <v>13</v>
      </c>
      <c r="F6" s="14" t="s">
        <v>13</v>
      </c>
      <c r="G6" s="4"/>
      <c r="H6" s="4"/>
      <c r="I6" s="4"/>
      <c r="J6" s="4"/>
      <c r="K6" s="4"/>
      <c r="L6" s="4"/>
      <c r="M6" s="4"/>
      <c r="N6" s="4"/>
      <c r="O6" s="4"/>
      <c r="P6" s="4"/>
    </row>
    <row r="7" spans="1:16" ht="23" x14ac:dyDescent="0.5">
      <c r="A7" s="15" t="s">
        <v>14</v>
      </c>
      <c r="B7" s="27">
        <v>18</v>
      </c>
      <c r="C7" s="28">
        <v>610</v>
      </c>
      <c r="D7" s="30">
        <v>0</v>
      </c>
      <c r="E7" s="16">
        <f>D7+D10+D11+D12+D13</f>
        <v>0</v>
      </c>
      <c r="F7" s="29">
        <f t="shared" ref="F7:F13" si="0">E7-B7</f>
        <v>-18</v>
      </c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ht="23" x14ac:dyDescent="0.5">
      <c r="A8" s="15" t="s">
        <v>15</v>
      </c>
      <c r="B8" s="27">
        <v>16</v>
      </c>
      <c r="C8" s="28">
        <v>635</v>
      </c>
      <c r="D8" s="31">
        <v>0</v>
      </c>
      <c r="E8" s="16">
        <f>D8+D7+D11+D12+D13</f>
        <v>0</v>
      </c>
      <c r="F8" s="29">
        <f t="shared" si="0"/>
        <v>-16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spans="1:16" ht="23" x14ac:dyDescent="0.5">
      <c r="A9" s="15" t="s">
        <v>16</v>
      </c>
      <c r="B9" s="27">
        <v>14</v>
      </c>
      <c r="C9" s="28">
        <v>660</v>
      </c>
      <c r="D9" s="31">
        <v>0</v>
      </c>
      <c r="E9" s="16">
        <f>D9+D7+D8+D12+D13</f>
        <v>0</v>
      </c>
      <c r="F9" s="29">
        <f t="shared" si="0"/>
        <v>-14</v>
      </c>
      <c r="G9" s="4"/>
      <c r="H9" s="4"/>
      <c r="I9" s="4"/>
      <c r="J9" s="4"/>
      <c r="K9" s="4"/>
      <c r="L9" s="4"/>
      <c r="M9" s="4"/>
      <c r="N9" s="4"/>
      <c r="O9" s="4"/>
      <c r="P9" s="4"/>
    </row>
    <row r="10" spans="1:16" ht="23" x14ac:dyDescent="0.5">
      <c r="A10" s="15" t="s">
        <v>17</v>
      </c>
      <c r="B10" s="27">
        <v>12</v>
      </c>
      <c r="C10" s="28">
        <v>660</v>
      </c>
      <c r="D10" s="31">
        <v>0</v>
      </c>
      <c r="E10" s="16">
        <f>D7+D8+D9+D10+D13</f>
        <v>0</v>
      </c>
      <c r="F10" s="29">
        <f t="shared" si="0"/>
        <v>-12</v>
      </c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ht="23" x14ac:dyDescent="0.5">
      <c r="A11" s="15" t="s">
        <v>18</v>
      </c>
      <c r="B11" s="27">
        <v>17</v>
      </c>
      <c r="C11" s="28">
        <v>650</v>
      </c>
      <c r="D11" s="31">
        <v>0</v>
      </c>
      <c r="E11" s="16">
        <f>D7+D8+D9+D10+D11</f>
        <v>0</v>
      </c>
      <c r="F11" s="29">
        <f t="shared" si="0"/>
        <v>-17</v>
      </c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ht="23" x14ac:dyDescent="0.5">
      <c r="A12" s="15" t="s">
        <v>19</v>
      </c>
      <c r="B12" s="27">
        <v>19</v>
      </c>
      <c r="C12" s="28">
        <v>650</v>
      </c>
      <c r="D12" s="31">
        <v>0</v>
      </c>
      <c r="E12" s="16">
        <f>D8+D9+D10+D11+D12</f>
        <v>0</v>
      </c>
      <c r="F12" s="29">
        <f t="shared" si="0"/>
        <v>-19</v>
      </c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ht="23.5" thickBot="1" x14ac:dyDescent="0.55000000000000004">
      <c r="A13" s="15" t="s">
        <v>20</v>
      </c>
      <c r="B13" s="27">
        <v>21</v>
      </c>
      <c r="C13" s="28">
        <v>635</v>
      </c>
      <c r="D13" s="32">
        <v>0</v>
      </c>
      <c r="E13" s="16">
        <f>D9+D10+D11+D12+D13</f>
        <v>0</v>
      </c>
      <c r="F13" s="29">
        <f t="shared" si="0"/>
        <v>-21</v>
      </c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ht="23" x14ac:dyDescent="0.5">
      <c r="A14" s="14" t="s">
        <v>13</v>
      </c>
      <c r="B14" s="17" t="s">
        <v>13</v>
      </c>
      <c r="C14" s="17" t="s">
        <v>13</v>
      </c>
      <c r="D14" s="17" t="s">
        <v>13</v>
      </c>
      <c r="E14" s="18" t="s">
        <v>13</v>
      </c>
      <c r="F14" s="17" t="s">
        <v>13</v>
      </c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t="23.5" thickBot="1" x14ac:dyDescent="0.55000000000000004">
      <c r="A15" s="19"/>
      <c r="B15" s="15" t="s">
        <v>21</v>
      </c>
      <c r="C15" s="20"/>
      <c r="D15" s="21">
        <f>SUM(D7:D13)</f>
        <v>0</v>
      </c>
      <c r="E15" s="20"/>
      <c r="F15" s="20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t="23.5" thickBot="1" x14ac:dyDescent="0.55000000000000004">
      <c r="A16" s="19"/>
      <c r="B16" s="15" t="s">
        <v>22</v>
      </c>
      <c r="C16" s="20"/>
      <c r="D16" s="26">
        <f>SUMPRODUCT(D7:D13,C7:C13)</f>
        <v>0</v>
      </c>
      <c r="E16" s="20"/>
      <c r="F16" s="20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t="23" x14ac:dyDescent="0.5">
      <c r="A17" s="2"/>
      <c r="B17" s="2"/>
      <c r="C17" s="3"/>
      <c r="D17" s="3"/>
      <c r="E17" s="17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t="23" x14ac:dyDescent="0.5">
      <c r="A18" s="2"/>
      <c r="B18" s="15"/>
      <c r="C18" s="3"/>
      <c r="D18" s="3"/>
      <c r="E18" s="22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23" x14ac:dyDescent="0.5">
      <c r="A19" s="23" t="s">
        <v>23</v>
      </c>
      <c r="B19" s="23"/>
      <c r="C19" s="23"/>
      <c r="D19" s="23"/>
      <c r="E19" s="23"/>
      <c r="F19" s="3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16" ht="23" x14ac:dyDescent="0.5">
      <c r="A20" s="24" t="s">
        <v>24</v>
      </c>
      <c r="B20" s="24"/>
      <c r="C20" s="24"/>
      <c r="D20" s="24"/>
      <c r="E20" s="24"/>
      <c r="F20" s="3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16" ht="23" x14ac:dyDescent="0.5">
      <c r="A21" s="3"/>
      <c r="B21" s="3"/>
      <c r="C21" s="3"/>
      <c r="D21" s="3"/>
      <c r="E21" s="3"/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16" ht="23" x14ac:dyDescent="0.5">
      <c r="A22" s="3"/>
      <c r="B22" s="3"/>
      <c r="C22" s="3"/>
      <c r="D22" s="3"/>
      <c r="E22" s="3"/>
      <c r="F22" s="3"/>
      <c r="G22" s="4"/>
      <c r="H22" s="4"/>
      <c r="I22" s="4"/>
      <c r="J22" s="4"/>
      <c r="K22" s="4"/>
      <c r="L22" s="4"/>
      <c r="M22" s="4"/>
      <c r="N22" s="4"/>
      <c r="O22" s="4"/>
      <c r="P22" s="4"/>
    </row>
    <row r="23" spans="1:16" ht="23" x14ac:dyDescent="0.5">
      <c r="A23" s="3"/>
      <c r="B23" s="3"/>
      <c r="C23" s="3"/>
      <c r="D23" s="3"/>
      <c r="E23" s="3"/>
      <c r="F23" s="3"/>
      <c r="G23" s="4"/>
      <c r="H23" s="4"/>
      <c r="I23" s="4"/>
      <c r="J23" s="4"/>
      <c r="K23" s="4"/>
      <c r="L23" s="4"/>
      <c r="M23" s="4"/>
      <c r="N23" s="4"/>
      <c r="O23" s="4"/>
      <c r="P23" s="4"/>
    </row>
    <row r="24" spans="1:16" ht="23" x14ac:dyDescent="0.5">
      <c r="A24" s="3"/>
      <c r="B24" s="3"/>
      <c r="C24" s="3"/>
      <c r="D24" s="3"/>
      <c r="E24" s="3"/>
      <c r="F24" s="3"/>
      <c r="G24" s="4"/>
      <c r="H24" s="4"/>
      <c r="I24" s="4"/>
      <c r="J24" s="4"/>
      <c r="K24" s="4"/>
      <c r="L24" s="4"/>
      <c r="M24" s="4"/>
      <c r="N24" s="4"/>
      <c r="O24" s="4"/>
      <c r="P24" s="4"/>
    </row>
    <row r="25" spans="1:16" ht="23" x14ac:dyDescent="0.5">
      <c r="A25" s="3"/>
      <c r="B25" s="3"/>
      <c r="C25" s="3"/>
      <c r="D25" s="3"/>
      <c r="E25" s="3"/>
      <c r="F25" s="3"/>
      <c r="G25" s="4"/>
      <c r="H25" s="4"/>
      <c r="I25" s="4"/>
      <c r="J25" s="4"/>
      <c r="K25" s="4"/>
      <c r="L25" s="4"/>
      <c r="M25" s="4"/>
      <c r="N25" s="4"/>
      <c r="O25" s="4"/>
      <c r="P25" s="4"/>
    </row>
    <row r="26" spans="1:16" ht="23" x14ac:dyDescent="0.5">
      <c r="A26" s="3"/>
      <c r="B26" s="3"/>
      <c r="C26" s="3"/>
      <c r="D26" s="3"/>
      <c r="E26" s="3"/>
      <c r="F26" s="3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 spans="1:16" ht="23" x14ac:dyDescent="0.5">
      <c r="A27" s="3"/>
      <c r="B27" s="3"/>
      <c r="C27" s="3"/>
      <c r="D27" s="3"/>
      <c r="E27" s="3"/>
      <c r="F27" s="3"/>
      <c r="G27" s="4"/>
      <c r="H27" s="4"/>
      <c r="I27" s="4"/>
      <c r="J27" s="4"/>
      <c r="K27" s="4"/>
      <c r="L27" s="4"/>
      <c r="M27" s="4"/>
      <c r="N27" s="4"/>
      <c r="O27" s="4"/>
      <c r="P27" s="4"/>
    </row>
    <row r="28" spans="1:16" ht="23" x14ac:dyDescent="0.5">
      <c r="A28" s="3"/>
      <c r="B28" s="3"/>
      <c r="C28" s="3"/>
      <c r="D28" s="3"/>
      <c r="E28" s="3"/>
      <c r="F28" s="3"/>
      <c r="G28" s="4"/>
      <c r="H28" s="4"/>
      <c r="I28" s="4"/>
      <c r="J28" s="4"/>
      <c r="K28" s="4"/>
      <c r="L28" s="4"/>
      <c r="M28" s="4"/>
      <c r="N28" s="4"/>
      <c r="O28" s="4"/>
      <c r="P28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Lifeguard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 Palley</dc:creator>
  <cp:lastModifiedBy>Palley, Asa</cp:lastModifiedBy>
  <dcterms:created xsi:type="dcterms:W3CDTF">2013-12-19T21:07:48Z</dcterms:created>
  <dcterms:modified xsi:type="dcterms:W3CDTF">2020-01-29T15:05:21Z</dcterms:modified>
</cp:coreProperties>
</file>