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8_{DF08E44C-896C-4308-B428-B14CC8A2A7F3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ensitivity Report 1" sheetId="2" r:id="rId1"/>
    <sheet name="Amazon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scount" hidden="1">1</definedName>
    <definedName name="demand">Amazon!$C$10:$E$10</definedName>
    <definedName name="limcount" hidden="1">1</definedName>
    <definedName name="Pal_Workbook_GUID" hidden="1">"1ZT6323C7GDXQ989QE63M6LV"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count" hidden="1">1</definedName>
    <definedName name="shipmentPlan">Amazon!$C$6:$E$7</definedName>
    <definedName name="solver_adj" localSheetId="1" hidden="1">Amazon!$C$6:$E$7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Amazon!$C$8:$E$8</definedName>
    <definedName name="solver_lhs2" localSheetId="1" hidden="1">Amazon!$F$6:$F$7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Amazon!$C$20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demand</definedName>
    <definedName name="solver_rhs2" localSheetId="1" hidden="1">supply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upply">Amazon!$H$6:$H$7</definedName>
    <definedName name="Total_costs">Amazon!$C$20</definedName>
    <definedName name="total_received">Amazon!$C$8:$E$8</definedName>
    <definedName name="total_shipped">Amazon!$F$6:$F$7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C8" i="1"/>
  <c r="D8" i="1"/>
  <c r="E8" i="1"/>
  <c r="F7" i="1"/>
  <c r="C20" i="1"/>
  <c r="E18" i="1"/>
  <c r="D18" i="1"/>
  <c r="C18" i="1"/>
  <c r="E17" i="1"/>
  <c r="D17" i="1"/>
  <c r="C17" i="1"/>
  <c r="A8" i="1"/>
  <c r="F4" i="1"/>
  <c r="D20" i="1"/>
</calcChain>
</file>

<file path=xl/sharedStrings.xml><?xml version="1.0" encoding="utf-8"?>
<sst xmlns="http://schemas.openxmlformats.org/spreadsheetml/2006/main" count="85" uniqueCount="63">
  <si>
    <t>Transportation Problem: Amazon</t>
  </si>
  <si>
    <t>destination</t>
  </si>
  <si>
    <t>decisions</t>
  </si>
  <si>
    <t>UK</t>
  </si>
  <si>
    <t>Japan</t>
  </si>
  <si>
    <t>US</t>
  </si>
  <si>
    <t>supply</t>
  </si>
  <si>
    <t>source</t>
  </si>
  <si>
    <t>S. Korea</t>
  </si>
  <si>
    <t>Germany</t>
  </si>
  <si>
    <t>demand</t>
  </si>
  <si>
    <t>costs incurred</t>
  </si>
  <si>
    <t>Must meet demand</t>
  </si>
  <si>
    <t>total received</t>
  </si>
  <si>
    <t>unit shipping costs</t>
  </si>
  <si>
    <t>Cannot ship more than supply</t>
  </si>
  <si>
    <t>Assumptions:</t>
  </si>
  <si>
    <t>total shipped</t>
  </si>
  <si>
    <t>Total costs:</t>
  </si>
  <si>
    <t>&lt;=</t>
  </si>
  <si>
    <t>&gt;=</t>
  </si>
  <si>
    <t>Microsoft Excel 16.0 Sensitivity Report</t>
  </si>
  <si>
    <t>Worksheet: [0503 supply chain Amazon shipping transportation LP.xlsx]Amazon</t>
  </si>
  <si>
    <t>Report Created: 4/4/2023 2:32:01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</si>
  <si>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</si>
  <si>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</si>
  <si>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</si>
  <si>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</si>
  <si>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</si>
  <si>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</si>
  <si>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</si>
  <si>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</si>
  <si>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</si>
  <si>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</si>
  <si>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</si>
  <si>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</si>
  <si>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</si>
  <si>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</si>
  <si>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</si>
  <si>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</si>
  <si>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</si>
  <si>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$C$6</t>
  </si>
  <si>
    <t>S. Korea UK</t>
  </si>
  <si>
    <t>$D$6</t>
  </si>
  <si>
    <t>S. Korea Japan</t>
  </si>
  <si>
    <t>$E$6</t>
  </si>
  <si>
    <t>S. Korea US</t>
  </si>
  <si>
    <t>$C$7</t>
  </si>
  <si>
    <t>Germany UK</t>
  </si>
  <si>
    <t>$D$7</t>
  </si>
  <si>
    <t>Germany Japan</t>
  </si>
  <si>
    <t>$E$7</t>
  </si>
  <si>
    <t>Germany US</t>
  </si>
  <si>
    <t>$C$8</t>
  </si>
  <si>
    <t>total received UK</t>
  </si>
  <si>
    <t>$D$8</t>
  </si>
  <si>
    <t>total received Japan</t>
  </si>
  <si>
    <t>$E$8</t>
  </si>
  <si>
    <t>total received US</t>
  </si>
  <si>
    <t>$F$6</t>
  </si>
  <si>
    <t>S. Korea total shipped</t>
  </si>
  <si>
    <t>$F$7</t>
  </si>
  <si>
    <t>Germany total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</si>
</sst>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1" fillId="0" borderId="3" xfId="2" applyFill="1" applyBorder="1" applyAlignment="1">
      <alignment horizontal="center"/>
    </xf>
    <xf numFmtId="0" fontId="1" fillId="0" borderId="4" xfId="2" applyFill="1" applyBorder="1" applyAlignment="1">
      <alignment horizontal="center"/>
    </xf>
    <xf numFmtId="0" fontId="1" fillId="0" borderId="5" xfId="2" applyFill="1" applyBorder="1" applyAlignment="1">
      <alignment horizontal="center"/>
    </xf>
    <xf numFmtId="0" fontId="1" fillId="0" borderId="7" xfId="2" applyFill="1" applyBorder="1" applyAlignment="1">
      <alignment horizontal="center"/>
    </xf>
    <xf numFmtId="0" fontId="1" fillId="0" borderId="8" xfId="2" applyFill="1" applyBorder="1" applyAlignment="1">
      <alignment horizontal="center"/>
    </xf>
    <xf numFmtId="0" fontId="1" fillId="0" borderId="9" xfId="2" applyFill="1" applyBorder="1" applyAlignment="1">
      <alignment horizontal="center"/>
    </xf>
    <xf numFmtId="0" fontId="2" fillId="0" borderId="0" xfId="2" applyFont="1" applyFill="1"/>
    <xf numFmtId="0" fontId="1" fillId="0" borderId="0" xfId="2" applyFill="1"/>
    <xf numFmtId="0" fontId="1" fillId="0" borderId="0" xfId="2" applyFill="1" applyAlignment="1">
      <alignment horizontal="right"/>
    </xf>
    <xf numFmtId="0" fontId="1" fillId="0" borderId="0" xfId="2" applyFill="1" applyAlignment="1">
      <alignment horizontal="center"/>
    </xf>
    <xf numFmtId="0" fontId="3" fillId="0" borderId="0" xfId="2" applyFont="1" applyFill="1"/>
    <xf numFmtId="0" fontId="1" fillId="0" borderId="1" xfId="2" applyFill="1" applyBorder="1" applyAlignment="1">
      <alignment horizontal="center"/>
    </xf>
    <xf numFmtId="0" fontId="1" fillId="0" borderId="2" xfId="2" applyFill="1" applyBorder="1" applyAlignment="1">
      <alignment horizontal="center" vertical="center"/>
    </xf>
    <xf numFmtId="0" fontId="1" fillId="0" borderId="6" xfId="2" applyFill="1" applyBorder="1" applyAlignment="1">
      <alignment horizontal="center" vertical="center"/>
    </xf>
    <xf numFmtId="164" fontId="0" fillId="2" borderId="0" xfId="1" applyNumberFormat="1" applyFont="1" applyFill="1"/>
    <xf numFmtId="0" fontId="1" fillId="3" borderId="3" xfId="2" applyFill="1" applyBorder="1" applyAlignment="1">
      <alignment horizontal="center"/>
    </xf>
    <xf numFmtId="0" fontId="1" fillId="3" borderId="4" xfId="2" applyFill="1" applyBorder="1" applyAlignment="1">
      <alignment horizontal="center"/>
    </xf>
    <xf numFmtId="0" fontId="1" fillId="3" borderId="5" xfId="2" applyFill="1" applyBorder="1" applyAlignment="1">
      <alignment horizontal="center"/>
    </xf>
    <xf numFmtId="0" fontId="1" fillId="3" borderId="7" xfId="2" applyFill="1" applyBorder="1" applyAlignment="1">
      <alignment horizontal="center"/>
    </xf>
    <xf numFmtId="0" fontId="1" fillId="3" borderId="8" xfId="2" applyFill="1" applyBorder="1" applyAlignment="1">
      <alignment horizontal="center"/>
    </xf>
    <xf numFmtId="0" fontId="1" fillId="3" borderId="9" xfId="2" applyFill="1" applyBorder="1" applyAlignment="1">
      <alignment horizontal="center"/>
    </xf>
    <xf numFmtId="0" fontId="1" fillId="4" borderId="0" xfId="2" applyFill="1" applyAlignment="1">
      <alignment horizontal="center"/>
    </xf>
    <xf numFmtId="0" fontId="1" fillId="4" borderId="3" xfId="2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1" fillId="4" borderId="5" xfId="2" applyFill="1" applyBorder="1" applyAlignment="1">
      <alignment horizontal="center"/>
    </xf>
    <xf numFmtId="0" fontId="1" fillId="4" borderId="7" xfId="2" applyFill="1" applyBorder="1" applyAlignment="1">
      <alignment horizontal="center"/>
    </xf>
    <xf numFmtId="0" fontId="1" fillId="4" borderId="8" xfId="2" applyFill="1" applyBorder="1" applyAlignment="1">
      <alignment horizontal="center"/>
    </xf>
    <xf numFmtId="0" fontId="1" fillId="4" borderId="9" xfId="2" applyFill="1" applyBorder="1" applyAlignment="1">
      <alignment horizontal="center"/>
    </xf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7E2D-EC6A-47AF-81B0-223042DCB615}">
  <dimension ref="A1:H23"/>
  <sheetViews>
    <sheetView showGridLines="0" tabSelected="1" topLeftCell="A7" workbookViewId="0">
      <selection activeCell="E19" sqref="E19"/>
    </sheetView>
  </sheetViews>
  <sheetFormatPr defaultRowHeight="15" x14ac:dyDescent="0.25"/>
  <cols>
    <col min="1" max="1" width="2.28515625" customWidth="1"/>
    <col min="2" max="2" width="5.42578125" bestFit="1" customWidth="1"/>
    <col min="3" max="3" width="21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9" t="s">
        <v>21</v>
      </c>
    </row>
    <row r="2" spans="1:8" x14ac:dyDescent="0.25">
      <c r="A2" s="29" t="s">
        <v>22</v>
      </c>
    </row>
    <row r="3" spans="1:8" x14ac:dyDescent="0.25">
      <c r="A3" s="29" t="s">
        <v>23</v>
      </c>
    </row>
    <row r="6" spans="1:8" ht="15.75" thickBot="1" x14ac:dyDescent="0.3">
      <c r="A6" t="s">
        <v>24</v>
      </c>
    </row>
    <row r="7" spans="1:8" x14ac:dyDescent="0.25">
      <c r="B7" s="32"/>
      <c r="C7" s="32"/>
      <c r="D7" s="32" t="s">
        <v>27</v>
      </c>
      <c r="E7" s="32" t="s">
        <v>29</v>
      </c>
      <c r="F7" s="32" t="s">
        <v>31</v>
      </c>
      <c r="G7" s="32" t="s">
        <v>33</v>
      </c>
      <c r="H7" s="32" t="s">
        <v>33</v>
      </c>
    </row>
    <row r="8" spans="1:8" ht="15.75" thickBot="1" x14ac:dyDescent="0.3">
      <c r="B8" s="33" t="s">
        <v>25</v>
      </c>
      <c r="C8" s="33" t="s">
        <v>26</v>
      </c>
      <c r="D8" s="33" t="s">
        <v>28</v>
      </c>
      <c r="E8" s="33" t="s">
        <v>30</v>
      </c>
      <c r="F8" s="33" t="s">
        <v>32</v>
      </c>
      <c r="G8" s="33" t="s">
        <v>34</v>
      </c>
      <c r="H8" s="33" t="s">
        <v>35</v>
      </c>
    </row>
    <row r="9" spans="1:8" x14ac:dyDescent="0.25">
      <c r="B9" s="30" t="s">
        <v>41</v>
      </c>
      <c r="C9" s="30" t="s">
        <v>42</v>
      </c>
      <c r="D9" s="30">
        <v>0</v>
      </c>
      <c r="E9" s="30">
        <v>1</v>
      </c>
      <c r="F9" s="30">
        <v>4</v>
      </c>
      <c r="G9" s="30">
        <v>1E+30</v>
      </c>
      <c r="H9" s="30">
        <v>1</v>
      </c>
    </row>
    <row r="10" spans="1:8" x14ac:dyDescent="0.25">
      <c r="B10" s="30" t="s">
        <v>43</v>
      </c>
      <c r="C10" s="30" t="s">
        <v>44</v>
      </c>
      <c r="D10" s="30">
        <v>350</v>
      </c>
      <c r="E10" s="30">
        <v>0</v>
      </c>
      <c r="F10" s="30">
        <v>2</v>
      </c>
      <c r="G10" s="30">
        <v>5</v>
      </c>
      <c r="H10" s="30">
        <v>2</v>
      </c>
    </row>
    <row r="11" spans="1:8" x14ac:dyDescent="0.25">
      <c r="B11" s="30" t="s">
        <v>45</v>
      </c>
      <c r="C11" s="30" t="s">
        <v>46</v>
      </c>
      <c r="D11" s="30">
        <v>50</v>
      </c>
      <c r="E11" s="30">
        <v>0</v>
      </c>
      <c r="F11" s="30">
        <v>4</v>
      </c>
      <c r="G11" s="30">
        <v>1</v>
      </c>
      <c r="H11" s="30">
        <v>1</v>
      </c>
    </row>
    <row r="12" spans="1:8" x14ac:dyDescent="0.25">
      <c r="B12" s="30" t="s">
        <v>47</v>
      </c>
      <c r="C12" s="30" t="s">
        <v>48</v>
      </c>
      <c r="D12" s="30">
        <v>300</v>
      </c>
      <c r="E12" s="30">
        <v>0</v>
      </c>
      <c r="F12" s="30">
        <v>2</v>
      </c>
      <c r="G12" s="30">
        <v>1</v>
      </c>
      <c r="H12" s="30">
        <v>3</v>
      </c>
    </row>
    <row r="13" spans="1:8" x14ac:dyDescent="0.25">
      <c r="B13" s="30" t="s">
        <v>49</v>
      </c>
      <c r="C13" s="30" t="s">
        <v>50</v>
      </c>
      <c r="D13" s="30">
        <v>0</v>
      </c>
      <c r="E13" s="30">
        <v>5</v>
      </c>
      <c r="F13" s="30">
        <v>6</v>
      </c>
      <c r="G13" s="30">
        <v>1E+30</v>
      </c>
      <c r="H13" s="30">
        <v>5</v>
      </c>
    </row>
    <row r="14" spans="1:8" ht="15.75" thickBot="1" x14ac:dyDescent="0.3">
      <c r="B14" s="31" t="s">
        <v>51</v>
      </c>
      <c r="C14" s="31" t="s">
        <v>52</v>
      </c>
      <c r="D14" s="31">
        <v>300</v>
      </c>
      <c r="E14" s="31">
        <v>0</v>
      </c>
      <c r="F14" s="31">
        <v>3</v>
      </c>
      <c r="G14" s="31">
        <v>1</v>
      </c>
      <c r="H14" s="31">
        <v>1</v>
      </c>
    </row>
    <row r="16" spans="1:8" ht="15.75" thickBot="1" x14ac:dyDescent="0.3">
      <c r="A16" t="s">
        <v>36</v>
      </c>
    </row>
    <row r="17" spans="2:8" x14ac:dyDescent="0.25">
      <c r="B17" s="32"/>
      <c r="C17" s="32"/>
      <c r="D17" s="32" t="s">
        <v>27</v>
      </c>
      <c r="E17" s="32" t="s">
        <v>37</v>
      </c>
      <c r="F17" s="32" t="s">
        <v>39</v>
      </c>
      <c r="G17" s="32" t="s">
        <v>33</v>
      </c>
      <c r="H17" s="32" t="s">
        <v>33</v>
      </c>
    </row>
    <row r="18" spans="2:8" ht="15.75" thickBot="1" x14ac:dyDescent="0.3">
      <c r="B18" s="33" t="s">
        <v>25</v>
      </c>
      <c r="C18" s="33" t="s">
        <v>26</v>
      </c>
      <c r="D18" s="33" t="s">
        <v>28</v>
      </c>
      <c r="E18" s="33" t="s">
        <v>38</v>
      </c>
      <c r="F18" s="33" t="s">
        <v>40</v>
      </c>
      <c r="G18" s="33" t="s">
        <v>34</v>
      </c>
      <c r="H18" s="33" t="s">
        <v>35</v>
      </c>
    </row>
    <row r="19" spans="2:8" x14ac:dyDescent="0.25">
      <c r="B19" s="30" t="s">
        <v>53</v>
      </c>
      <c r="C19" s="30" t="s">
        <v>54</v>
      </c>
      <c r="D19" s="30">
        <v>300</v>
      </c>
      <c r="E19" s="30">
        <v>3</v>
      </c>
      <c r="F19" s="30">
        <v>300</v>
      </c>
      <c r="G19" s="30">
        <v>200</v>
      </c>
      <c r="H19" s="30">
        <v>50</v>
      </c>
    </row>
    <row r="20" spans="2:8" x14ac:dyDescent="0.25">
      <c r="B20" s="30" t="s">
        <v>55</v>
      </c>
      <c r="C20" s="30" t="s">
        <v>56</v>
      </c>
      <c r="D20" s="30">
        <v>350</v>
      </c>
      <c r="E20" s="30">
        <v>2</v>
      </c>
      <c r="F20" s="30">
        <v>350</v>
      </c>
      <c r="G20" s="30">
        <v>200</v>
      </c>
      <c r="H20" s="30">
        <v>350</v>
      </c>
    </row>
    <row r="21" spans="2:8" x14ac:dyDescent="0.25">
      <c r="B21" s="30" t="s">
        <v>57</v>
      </c>
      <c r="C21" s="30" t="s">
        <v>58</v>
      </c>
      <c r="D21" s="30">
        <v>350</v>
      </c>
      <c r="E21" s="30">
        <v>4</v>
      </c>
      <c r="F21" s="30">
        <v>350</v>
      </c>
      <c r="G21" s="30">
        <v>200</v>
      </c>
      <c r="H21" s="30">
        <v>50</v>
      </c>
    </row>
    <row r="22" spans="2:8" x14ac:dyDescent="0.25">
      <c r="B22" s="30" t="s">
        <v>59</v>
      </c>
      <c r="C22" s="30" t="s">
        <v>60</v>
      </c>
      <c r="D22" s="30">
        <v>400</v>
      </c>
      <c r="E22" s="30">
        <v>0</v>
      </c>
      <c r="F22" s="30">
        <v>600</v>
      </c>
      <c r="G22" s="30">
        <v>1E+30</v>
      </c>
      <c r="H22" s="30">
        <v>200</v>
      </c>
    </row>
    <row r="23" spans="2:8" ht="15.75" thickBot="1" x14ac:dyDescent="0.3">
      <c r="B23" s="31" t="s">
        <v>61</v>
      </c>
      <c r="C23" s="31" t="s">
        <v>62</v>
      </c>
      <c r="D23" s="31">
        <v>600</v>
      </c>
      <c r="E23" s="31">
        <v>-1</v>
      </c>
      <c r="F23" s="31">
        <v>600</v>
      </c>
      <c r="G23" s="31">
        <v>50</v>
      </c>
      <c r="H23" s="31"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A5" zoomScale="140" zoomScaleNormal="140" workbookViewId="0">
      <selection activeCell="E13" sqref="E13"/>
    </sheetView>
  </sheetViews>
  <sheetFormatPr defaultColWidth="9.140625" defaultRowHeight="12.75" x14ac:dyDescent="0.2"/>
  <cols>
    <col min="1" max="1" width="14" style="8" customWidth="1"/>
    <col min="2" max="2" width="13.42578125" style="8" customWidth="1"/>
    <col min="3" max="5" width="9.140625" style="8"/>
    <col min="6" max="6" width="12.85546875" style="8" customWidth="1"/>
    <col min="7" max="7" width="9.42578125" style="8" customWidth="1"/>
    <col min="8" max="16384" width="9.140625" style="8"/>
  </cols>
  <sheetData>
    <row r="1" spans="1:8" ht="15.75" x14ac:dyDescent="0.25">
      <c r="A1" s="7" t="s">
        <v>0</v>
      </c>
    </row>
    <row r="4" spans="1:8" x14ac:dyDescent="0.2">
      <c r="C4" s="12" t="s">
        <v>1</v>
      </c>
      <c r="D4" s="12"/>
      <c r="E4" s="12"/>
      <c r="F4" s="8" t="str">
        <f ca="1">_xlfn.FORMULATEXT(F6)</f>
        <v>=SUM(C6:E6)</v>
      </c>
    </row>
    <row r="5" spans="1:8" x14ac:dyDescent="0.2">
      <c r="B5" s="9" t="s">
        <v>2</v>
      </c>
      <c r="C5" s="10" t="s">
        <v>3</v>
      </c>
      <c r="D5" s="10" t="s">
        <v>4</v>
      </c>
      <c r="E5" s="10" t="s">
        <v>5</v>
      </c>
      <c r="F5" s="10" t="s">
        <v>17</v>
      </c>
      <c r="G5" s="10"/>
      <c r="H5" s="10" t="s">
        <v>6</v>
      </c>
    </row>
    <row r="6" spans="1:8" x14ac:dyDescent="0.2">
      <c r="A6" s="13" t="s">
        <v>7</v>
      </c>
      <c r="B6" s="9" t="s">
        <v>8</v>
      </c>
      <c r="C6" s="16">
        <v>0</v>
      </c>
      <c r="D6" s="17">
        <v>350</v>
      </c>
      <c r="E6" s="18">
        <v>51</v>
      </c>
      <c r="F6" s="10">
        <f>SUM(C6:E6)</f>
        <v>401</v>
      </c>
      <c r="G6" s="10" t="s">
        <v>19</v>
      </c>
      <c r="H6" s="22">
        <v>600</v>
      </c>
    </row>
    <row r="7" spans="1:8" x14ac:dyDescent="0.2">
      <c r="A7" s="14"/>
      <c r="B7" s="9" t="s">
        <v>9</v>
      </c>
      <c r="C7" s="19">
        <v>301</v>
      </c>
      <c r="D7" s="20">
        <v>0</v>
      </c>
      <c r="E7" s="21">
        <v>299</v>
      </c>
      <c r="F7" s="10">
        <f>SUM(C7:E7)</f>
        <v>600</v>
      </c>
      <c r="G7" s="10" t="s">
        <v>19</v>
      </c>
      <c r="H7" s="22">
        <v>600</v>
      </c>
    </row>
    <row r="8" spans="1:8" x14ac:dyDescent="0.2">
      <c r="A8" s="8" t="str">
        <f ca="1">_xlfn.FORMULATEXT(C8)</f>
        <v>=SUM(C6:C7)</v>
      </c>
      <c r="B8" s="9" t="s">
        <v>13</v>
      </c>
      <c r="C8" s="10">
        <f>SUM(C6:C7)</f>
        <v>301</v>
      </c>
      <c r="D8" s="10">
        <f t="shared" ref="D8:E8" si="0">SUM(D6:D7)</f>
        <v>350</v>
      </c>
      <c r="E8" s="10">
        <f t="shared" si="0"/>
        <v>350</v>
      </c>
    </row>
    <row r="9" spans="1:8" x14ac:dyDescent="0.2">
      <c r="B9" s="9"/>
      <c r="C9" s="10" t="s">
        <v>20</v>
      </c>
      <c r="D9" s="10" t="s">
        <v>20</v>
      </c>
      <c r="E9" s="10" t="s">
        <v>20</v>
      </c>
    </row>
    <row r="10" spans="1:8" x14ac:dyDescent="0.2">
      <c r="B10" s="9" t="s">
        <v>10</v>
      </c>
      <c r="C10" s="22">
        <v>301</v>
      </c>
      <c r="D10" s="22">
        <v>350</v>
      </c>
      <c r="E10" s="22">
        <v>350</v>
      </c>
    </row>
    <row r="11" spans="1:8" x14ac:dyDescent="0.2">
      <c r="C11" s="10"/>
      <c r="D11" s="10"/>
      <c r="E11" s="10"/>
      <c r="H11" s="11" t="s">
        <v>16</v>
      </c>
    </row>
    <row r="12" spans="1:8" x14ac:dyDescent="0.2">
      <c r="B12" s="9" t="s">
        <v>14</v>
      </c>
      <c r="C12" s="10" t="s">
        <v>3</v>
      </c>
      <c r="D12" s="10" t="s">
        <v>4</v>
      </c>
      <c r="E12" s="10" t="s">
        <v>5</v>
      </c>
    </row>
    <row r="13" spans="1:8" x14ac:dyDescent="0.2">
      <c r="B13" s="9" t="s">
        <v>8</v>
      </c>
      <c r="C13" s="23">
        <v>4</v>
      </c>
      <c r="D13" s="24">
        <v>2</v>
      </c>
      <c r="E13" s="25">
        <v>4</v>
      </c>
      <c r="H13" s="8" t="s">
        <v>12</v>
      </c>
    </row>
    <row r="14" spans="1:8" x14ac:dyDescent="0.2">
      <c r="B14" s="9" t="s">
        <v>9</v>
      </c>
      <c r="C14" s="26">
        <v>2</v>
      </c>
      <c r="D14" s="27">
        <v>6</v>
      </c>
      <c r="E14" s="28">
        <v>3</v>
      </c>
      <c r="H14" s="8" t="s">
        <v>15</v>
      </c>
    </row>
    <row r="15" spans="1:8" x14ac:dyDescent="0.2">
      <c r="B15" s="9"/>
      <c r="C15" s="10"/>
      <c r="D15" s="10"/>
      <c r="E15" s="10"/>
    </row>
    <row r="16" spans="1:8" x14ac:dyDescent="0.2">
      <c r="B16" s="9" t="s">
        <v>11</v>
      </c>
      <c r="C16" s="10" t="s">
        <v>3</v>
      </c>
      <c r="D16" s="10" t="s">
        <v>4</v>
      </c>
      <c r="E16" s="10" t="s">
        <v>5</v>
      </c>
    </row>
    <row r="17" spans="2:5" x14ac:dyDescent="0.2">
      <c r="B17" s="9" t="s">
        <v>8</v>
      </c>
      <c r="C17" s="1">
        <f>C6*C13</f>
        <v>0</v>
      </c>
      <c r="D17" s="2">
        <f>D6*D13</f>
        <v>700</v>
      </c>
      <c r="E17" s="3">
        <f>E6*E13</f>
        <v>204</v>
      </c>
    </row>
    <row r="18" spans="2:5" x14ac:dyDescent="0.2">
      <c r="B18" s="9" t="s">
        <v>9</v>
      </c>
      <c r="C18" s="4">
        <f>C7*C14</f>
        <v>602</v>
      </c>
      <c r="D18" s="5">
        <f>D7*D14</f>
        <v>0</v>
      </c>
      <c r="E18" s="6">
        <f>E7*E14</f>
        <v>897</v>
      </c>
    </row>
    <row r="19" spans="2:5" x14ac:dyDescent="0.2">
      <c r="B19" s="9"/>
    </row>
    <row r="20" spans="2:5" ht="15" x14ac:dyDescent="0.25">
      <c r="B20" s="9" t="s">
        <v>18</v>
      </c>
      <c r="C20" s="15">
        <f>SUMPRODUCT(C6:E7,C13:E14)</f>
        <v>2403</v>
      </c>
      <c r="D20" s="8" t="str">
        <f ca="1">_xlfn.FORMULATEXT(C20)</f>
        <v>=SUMPRODUCT(C6:E7,C13:E14)</v>
      </c>
    </row>
  </sheetData>
  <mergeCells count="2">
    <mergeCell ref="C4:E4"/>
    <mergeCell ref="A6:A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Sensitivity Report 1</vt:lpstr>
      <vt:lpstr>Amazon</vt:lpstr>
      <vt:lpstr>demand</vt:lpstr>
      <vt:lpstr>shipmentPlan</vt:lpstr>
      <vt:lpstr>supply</vt:lpstr>
      <vt:lpstr>Total_costs</vt:lpstr>
      <vt:lpstr>total_received</vt:lpstr>
      <vt:lpstr>total_shipped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Palley, Asa</cp:lastModifiedBy>
  <dcterms:created xsi:type="dcterms:W3CDTF">2013-12-19T21:13:56Z</dcterms:created>
  <dcterms:modified xsi:type="dcterms:W3CDTF">2023-04-04T18:41:33Z</dcterms:modified>
</cp:coreProperties>
</file>