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alley\Desktop\"/>
    </mc:Choice>
  </mc:AlternateContent>
  <xr:revisionPtr revIDLastSave="0" documentId="8_{2D3B7ACF-0CFB-4297-B947-7CBBBDB6D0F3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bjective">Sheet1!$K$23</definedName>
    <definedName name="solver_adj" localSheetId="0" hidden="1">Sheet1!$H$7:$H$66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Sheet1!$H$7:$H$66</definedName>
    <definedName name="solver_lhs2" localSheetId="0" hidden="1">Sheet1!$H$7:$H$66</definedName>
    <definedName name="solver_lhs3" localSheetId="0" hidden="1">Sheet1!$H$7:$H$66</definedName>
    <definedName name="solver_mip" localSheetId="0" hidden="1">2147483647</definedName>
    <definedName name="solver_mni" localSheetId="0" hidden="1">300</definedName>
    <definedName name="solver_mrt" localSheetId="0" hidden="1">0.5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Sheet1!$K$23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12</definedName>
    <definedName name="solver_rhs2" localSheetId="0" hidden="1">"integer"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EAM_ASSIGNMENT">Sheet1!$H$7:$H$66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9" i="1"/>
  <c r="O10" i="1"/>
  <c r="O11" i="1"/>
  <c r="O13" i="1"/>
  <c r="O14" i="1"/>
  <c r="O15" i="1"/>
  <c r="O16" i="1"/>
  <c r="O17" i="1"/>
  <c r="O18" i="1"/>
  <c r="O19" i="1"/>
  <c r="O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N8" i="1"/>
  <c r="L8" i="1"/>
  <c r="M8" i="1"/>
  <c r="K16" i="1"/>
  <c r="K9" i="1"/>
  <c r="K10" i="1"/>
  <c r="K11" i="1"/>
  <c r="K12" i="1"/>
  <c r="K13" i="1"/>
  <c r="K14" i="1"/>
  <c r="K15" i="1"/>
  <c r="K17" i="1"/>
  <c r="K18" i="1"/>
  <c r="K19" i="1"/>
  <c r="K8" i="1"/>
  <c r="L23" i="1"/>
  <c r="O21" i="1"/>
  <c r="K21" i="1"/>
  <c r="O5" i="1"/>
  <c r="K5" i="1"/>
  <c r="N20" i="1" l="1"/>
  <c r="L20" i="1"/>
  <c r="K20" i="1"/>
  <c r="M20" i="1"/>
  <c r="O20" i="1"/>
  <c r="K23" i="1" l="1"/>
</calcChain>
</file>

<file path=xl/sharedStrings.xml><?xml version="1.0" encoding="utf-8"?>
<sst xmlns="http://schemas.openxmlformats.org/spreadsheetml/2006/main" count="15" uniqueCount="11">
  <si>
    <t>Person</t>
  </si>
  <si>
    <t>Quant</t>
  </si>
  <si>
    <t>Woman</t>
  </si>
  <si>
    <t>Team:</t>
  </si>
  <si>
    <t>Number of</t>
  </si>
  <si>
    <t>Accounting</t>
  </si>
  <si>
    <t>International</t>
  </si>
  <si>
    <t>Size of Team</t>
  </si>
  <si>
    <t>TEAM ASSIGNMENT:</t>
  </si>
  <si>
    <t>Total team violations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</si>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</sst>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310092</xdr:colOff>
      <xdr:row>23</xdr:row>
      <xdr:rowOff>184149</xdr:rowOff>
    </xdr:from>
    <xdr:to>
      <xdr:col>13</xdr:col>
      <xdr:colOff>104775</xdr:colOff>
      <xdr:row>41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E4B7D7-9265-364E-9D3B-2686ECA86723}"/>
            </a:ext>
          </a:extLst>
        </xdr:cNvPr>
        <xdr:cNvSpPr txBox="1"/>
      </xdr:nvSpPr>
      <xdr:spPr>
        <a:xfrm>
          <a:off x="4151842" y="4565649"/>
          <a:ext cx="4895850" cy="334962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You are</a:t>
          </a:r>
          <a:r>
            <a:rPr lang="en-US" sz="1300" baseline="0"/>
            <a:t> in charge of assigning a class of MBA students to teams (of exactly 5 people per team) for an upcoming case competition. The students have various backgrounds, detailed in columns C through G, and you would like to ensure that each team is composed of a sufficently diverse set of group members as follows:</a:t>
          </a:r>
        </a:p>
        <a:p>
          <a:endParaRPr lang="en-US" sz="1300" baseline="0"/>
        </a:p>
        <a:p>
          <a:r>
            <a:rPr lang="en-US" sz="1300" baseline="0"/>
            <a:t>1. Each team must have at least one accounting student.</a:t>
          </a:r>
        </a:p>
        <a:p>
          <a:r>
            <a:rPr lang="en-US" sz="1300" baseline="0"/>
            <a:t>2. You would like each team to have at least one student with a Quant background.</a:t>
          </a:r>
        </a:p>
        <a:p>
          <a:r>
            <a:rPr lang="en-US" sz="1300" baseline="0"/>
            <a:t>3. You would like there to be at least one woman on each team.</a:t>
          </a:r>
        </a:p>
        <a:p>
          <a:r>
            <a:rPr lang="en-US" sz="1300" baseline="0"/>
            <a:t>4. You would like there to be at least one international student on each team.</a:t>
          </a:r>
        </a:p>
        <a:p>
          <a:endParaRPr lang="en-US" sz="1300" baseline="0"/>
        </a:p>
        <a:p>
          <a:r>
            <a:rPr lang="en-US" sz="1300" baseline="0"/>
            <a:t>Build a model to help assign students to teams. Propose a team assignment that meets your goals (assuming objectives 2 though 4 are equally important).</a:t>
          </a:r>
          <a:endParaRPr lang="en-US" sz="13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O66"/>
  <sheetViews>
    <sheetView tabSelected="1" topLeftCell="E1" zoomScale="120" zoomScaleNormal="120" workbookViewId="0">
      <selection activeCell="L24" sqref="L24"/>
    </sheetView>
  </sheetViews>
  <sheetFormatPr defaultColWidth="8.85546875" defaultRowHeight="15" x14ac:dyDescent="0.25"/>
  <cols>
    <col min="4" max="4" width="10.140625" customWidth="1"/>
    <col min="6" max="6" width="11.85546875" customWidth="1"/>
    <col min="7" max="7" width="11.7109375" customWidth="1"/>
    <col min="8" max="8" width="16.7109375" customWidth="1"/>
    <col min="10" max="10" width="20" customWidth="1"/>
    <col min="13" max="13" width="12.42578125" customWidth="1"/>
    <col min="14" max="14" width="11.7109375" customWidth="1"/>
    <col min="15" max="15" width="11.140625" customWidth="1"/>
  </cols>
  <sheetData>
    <row r="5" spans="3:15" x14ac:dyDescent="0.25">
      <c r="K5" t="str">
        <f ca="1">_xlfn.FORMULATEXT(K8)</f>
        <v>=SUMIF($H$7:$H$66,$J8,D$7:D$66)</v>
      </c>
      <c r="O5" t="str">
        <f ca="1">_xlfn.FORMULATEXT(O8)</f>
        <v>=COUNTIF($H$7:$H$66,J8)</v>
      </c>
    </row>
    <row r="6" spans="3:15" x14ac:dyDescent="0.25">
      <c r="C6" t="s">
        <v>0</v>
      </c>
      <c r="D6" t="s">
        <v>1</v>
      </c>
      <c r="E6" t="s">
        <v>2</v>
      </c>
      <c r="F6" t="s">
        <v>6</v>
      </c>
      <c r="G6" t="s">
        <v>5</v>
      </c>
      <c r="H6" t="s">
        <v>8</v>
      </c>
      <c r="K6" s="2" t="s">
        <v>4</v>
      </c>
      <c r="L6" s="2"/>
      <c r="M6" s="2"/>
      <c r="N6" s="2"/>
    </row>
    <row r="7" spans="3:15" x14ac:dyDescent="0.25">
      <c r="C7">
        <v>1</v>
      </c>
      <c r="D7">
        <v>0</v>
      </c>
      <c r="E7">
        <v>0</v>
      </c>
      <c r="F7">
        <v>0</v>
      </c>
      <c r="G7">
        <v>1</v>
      </c>
      <c r="H7" s="1">
        <v>9</v>
      </c>
      <c r="J7" t="s">
        <v>3</v>
      </c>
      <c r="K7" t="s">
        <v>1</v>
      </c>
      <c r="L7" t="s">
        <v>2</v>
      </c>
      <c r="M7" t="s">
        <v>6</v>
      </c>
      <c r="N7" t="s">
        <v>5</v>
      </c>
      <c r="O7" t="s">
        <v>7</v>
      </c>
    </row>
    <row r="8" spans="3:15" x14ac:dyDescent="0.25">
      <c r="C8">
        <v>2</v>
      </c>
      <c r="D8">
        <v>0</v>
      </c>
      <c r="E8">
        <v>0</v>
      </c>
      <c r="F8">
        <v>1</v>
      </c>
      <c r="G8">
        <v>0</v>
      </c>
      <c r="H8" s="1">
        <v>3</v>
      </c>
      <c r="J8">
        <v>1</v>
      </c>
      <c r="K8">
        <f>SUMIF($H$7:$H$66,$J8,D$7:D$66)</f>
        <v>3</v>
      </c>
      <c r="L8">
        <f t="shared" ref="L8:N8" si="0">SUMIF($H$7:$H$66,$J8,E$7:E$66)</f>
        <v>1</v>
      </c>
      <c r="M8">
        <f t="shared" si="0"/>
        <v>1</v>
      </c>
      <c r="N8">
        <f>SUMIF($H$7:$H$66,$J8,G$7:G$66)</f>
        <v>3</v>
      </c>
      <c r="O8">
        <f>COUNTIF($H$7:$H$66,J8)</f>
        <v>5</v>
      </c>
    </row>
    <row r="9" spans="3:15" x14ac:dyDescent="0.25">
      <c r="C9">
        <v>3</v>
      </c>
      <c r="D9">
        <v>0</v>
      </c>
      <c r="E9">
        <v>0</v>
      </c>
      <c r="F9">
        <v>0</v>
      </c>
      <c r="G9">
        <v>0</v>
      </c>
      <c r="H9" s="1">
        <v>3</v>
      </c>
      <c r="J9">
        <v>2</v>
      </c>
      <c r="K9">
        <f t="shared" ref="K9:K19" si="1">SUMIF($H$7:$H$66,$J9,D$7:D$66)</f>
        <v>1</v>
      </c>
      <c r="L9">
        <f t="shared" ref="L9:L19" si="2">SUMIF($H$7:$H$66,$J9,E$7:E$66)</f>
        <v>1</v>
      </c>
      <c r="M9">
        <f t="shared" ref="M9:M19" si="3">SUMIF($H$7:$H$66,$J9,F$7:F$66)</f>
        <v>1</v>
      </c>
      <c r="N9">
        <f t="shared" ref="N9:N19" si="4">SUMIF($H$7:$H$66,$J9,G$7:G$66)</f>
        <v>2</v>
      </c>
      <c r="O9">
        <f t="shared" ref="O9:O19" si="5">COUNTIF($H$7:$H$66,J9)</f>
        <v>5</v>
      </c>
    </row>
    <row r="10" spans="3:15" x14ac:dyDescent="0.25">
      <c r="C10">
        <v>4</v>
      </c>
      <c r="D10">
        <v>1</v>
      </c>
      <c r="E10">
        <v>0</v>
      </c>
      <c r="F10">
        <v>0</v>
      </c>
      <c r="G10">
        <v>0</v>
      </c>
      <c r="H10" s="1">
        <v>9</v>
      </c>
      <c r="J10">
        <v>3</v>
      </c>
      <c r="K10">
        <f t="shared" si="1"/>
        <v>1</v>
      </c>
      <c r="L10">
        <f t="shared" si="2"/>
        <v>1</v>
      </c>
      <c r="M10">
        <f t="shared" si="3"/>
        <v>1</v>
      </c>
      <c r="N10">
        <f t="shared" si="4"/>
        <v>1</v>
      </c>
      <c r="O10">
        <f t="shared" si="5"/>
        <v>5</v>
      </c>
    </row>
    <row r="11" spans="3:15" x14ac:dyDescent="0.25">
      <c r="C11">
        <v>5</v>
      </c>
      <c r="D11">
        <v>0</v>
      </c>
      <c r="E11">
        <v>0</v>
      </c>
      <c r="F11">
        <v>0</v>
      </c>
      <c r="G11">
        <v>0</v>
      </c>
      <c r="H11" s="1">
        <v>4</v>
      </c>
      <c r="J11">
        <v>4</v>
      </c>
      <c r="K11">
        <f t="shared" si="1"/>
        <v>1</v>
      </c>
      <c r="L11">
        <f t="shared" si="2"/>
        <v>2</v>
      </c>
      <c r="M11">
        <f t="shared" si="3"/>
        <v>1</v>
      </c>
      <c r="N11">
        <f t="shared" si="4"/>
        <v>1</v>
      </c>
      <c r="O11">
        <f t="shared" si="5"/>
        <v>5</v>
      </c>
    </row>
    <row r="12" spans="3:15" x14ac:dyDescent="0.25">
      <c r="C12">
        <v>6</v>
      </c>
      <c r="D12">
        <v>0</v>
      </c>
      <c r="E12">
        <v>1</v>
      </c>
      <c r="F12">
        <v>0</v>
      </c>
      <c r="G12">
        <v>1</v>
      </c>
      <c r="H12" s="1">
        <v>5</v>
      </c>
      <c r="J12">
        <v>5</v>
      </c>
      <c r="K12">
        <f t="shared" si="1"/>
        <v>1</v>
      </c>
      <c r="L12">
        <f t="shared" si="2"/>
        <v>2</v>
      </c>
      <c r="M12">
        <f t="shared" si="3"/>
        <v>1</v>
      </c>
      <c r="N12">
        <f t="shared" si="4"/>
        <v>2</v>
      </c>
      <c r="O12">
        <f>COUNTIF($H$7:$H$66,J12)</f>
        <v>5</v>
      </c>
    </row>
    <row r="13" spans="3:15" x14ac:dyDescent="0.25">
      <c r="C13">
        <v>7</v>
      </c>
      <c r="D13">
        <v>0</v>
      </c>
      <c r="E13">
        <v>0</v>
      </c>
      <c r="F13">
        <v>0</v>
      </c>
      <c r="G13">
        <v>0</v>
      </c>
      <c r="H13" s="1">
        <v>8</v>
      </c>
      <c r="J13">
        <v>6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2</v>
      </c>
      <c r="O13">
        <f t="shared" si="5"/>
        <v>5</v>
      </c>
    </row>
    <row r="14" spans="3:15" x14ac:dyDescent="0.25">
      <c r="C14">
        <v>8</v>
      </c>
      <c r="D14">
        <v>1</v>
      </c>
      <c r="E14">
        <v>0</v>
      </c>
      <c r="F14">
        <v>0</v>
      </c>
      <c r="G14">
        <v>1</v>
      </c>
      <c r="H14" s="1">
        <v>2</v>
      </c>
      <c r="J14">
        <v>7</v>
      </c>
      <c r="K14">
        <f t="shared" si="1"/>
        <v>1</v>
      </c>
      <c r="L14">
        <f t="shared" si="2"/>
        <v>3</v>
      </c>
      <c r="M14">
        <f t="shared" si="3"/>
        <v>2</v>
      </c>
      <c r="N14">
        <f t="shared" si="4"/>
        <v>1</v>
      </c>
      <c r="O14">
        <f t="shared" si="5"/>
        <v>5</v>
      </c>
    </row>
    <row r="15" spans="3:15" x14ac:dyDescent="0.25">
      <c r="C15">
        <v>9</v>
      </c>
      <c r="D15">
        <v>0</v>
      </c>
      <c r="E15">
        <v>0</v>
      </c>
      <c r="F15">
        <v>0</v>
      </c>
      <c r="G15">
        <v>1</v>
      </c>
      <c r="H15" s="1">
        <v>1</v>
      </c>
      <c r="J15">
        <v>8</v>
      </c>
      <c r="K15">
        <f t="shared" si="1"/>
        <v>2</v>
      </c>
      <c r="L15">
        <f t="shared" si="2"/>
        <v>1</v>
      </c>
      <c r="M15">
        <f t="shared" si="3"/>
        <v>1</v>
      </c>
      <c r="N15">
        <f t="shared" si="4"/>
        <v>2</v>
      </c>
      <c r="O15">
        <f t="shared" si="5"/>
        <v>5</v>
      </c>
    </row>
    <row r="16" spans="3:15" x14ac:dyDescent="0.25">
      <c r="C16">
        <v>10</v>
      </c>
      <c r="D16">
        <v>0</v>
      </c>
      <c r="E16">
        <v>0</v>
      </c>
      <c r="F16">
        <v>0</v>
      </c>
      <c r="G16">
        <v>1</v>
      </c>
      <c r="H16" s="1">
        <v>10</v>
      </c>
      <c r="J16">
        <v>9</v>
      </c>
      <c r="K16">
        <f>SUMIF($H$7:$H$66,$J16,D$7:D$66)</f>
        <v>1</v>
      </c>
      <c r="L16">
        <f t="shared" si="2"/>
        <v>1</v>
      </c>
      <c r="M16">
        <f t="shared" si="3"/>
        <v>3</v>
      </c>
      <c r="N16">
        <f t="shared" si="4"/>
        <v>1</v>
      </c>
      <c r="O16">
        <f t="shared" si="5"/>
        <v>5</v>
      </c>
    </row>
    <row r="17" spans="3:15" x14ac:dyDescent="0.25">
      <c r="C17">
        <v>11</v>
      </c>
      <c r="D17">
        <v>0</v>
      </c>
      <c r="E17">
        <v>1</v>
      </c>
      <c r="F17">
        <v>1</v>
      </c>
      <c r="G17">
        <v>0</v>
      </c>
      <c r="H17" s="1">
        <v>4</v>
      </c>
      <c r="J17">
        <v>10</v>
      </c>
      <c r="K17">
        <f t="shared" si="1"/>
        <v>2</v>
      </c>
      <c r="L17">
        <f t="shared" si="2"/>
        <v>1</v>
      </c>
      <c r="M17">
        <f t="shared" si="3"/>
        <v>2</v>
      </c>
      <c r="N17">
        <f t="shared" si="4"/>
        <v>2</v>
      </c>
      <c r="O17">
        <f t="shared" si="5"/>
        <v>5</v>
      </c>
    </row>
    <row r="18" spans="3:15" x14ac:dyDescent="0.25">
      <c r="C18">
        <v>12</v>
      </c>
      <c r="D18">
        <v>1</v>
      </c>
      <c r="E18">
        <v>0</v>
      </c>
      <c r="F18">
        <v>1</v>
      </c>
      <c r="G18">
        <v>0</v>
      </c>
      <c r="H18" s="1">
        <v>5</v>
      </c>
      <c r="J18">
        <v>11</v>
      </c>
      <c r="K18">
        <f t="shared" si="1"/>
        <v>2</v>
      </c>
      <c r="L18">
        <f t="shared" si="2"/>
        <v>1</v>
      </c>
      <c r="M18">
        <f t="shared" si="3"/>
        <v>2</v>
      </c>
      <c r="N18">
        <f t="shared" si="4"/>
        <v>3</v>
      </c>
      <c r="O18">
        <f t="shared" si="5"/>
        <v>5</v>
      </c>
    </row>
    <row r="19" spans="3:15" x14ac:dyDescent="0.25">
      <c r="C19">
        <v>13</v>
      </c>
      <c r="D19">
        <v>0</v>
      </c>
      <c r="E19">
        <v>0</v>
      </c>
      <c r="F19">
        <v>0</v>
      </c>
      <c r="G19">
        <v>0</v>
      </c>
      <c r="H19" s="1">
        <v>10</v>
      </c>
      <c r="J19">
        <v>12</v>
      </c>
      <c r="K19">
        <f t="shared" si="1"/>
        <v>2</v>
      </c>
      <c r="L19">
        <f t="shared" si="2"/>
        <v>1</v>
      </c>
      <c r="M19">
        <f t="shared" si="3"/>
        <v>1</v>
      </c>
      <c r="N19">
        <f t="shared" si="4"/>
        <v>1</v>
      </c>
      <c r="O19">
        <f t="shared" si="5"/>
        <v>5</v>
      </c>
    </row>
    <row r="20" spans="3:15" x14ac:dyDescent="0.25">
      <c r="C20">
        <v>14</v>
      </c>
      <c r="D20">
        <v>0</v>
      </c>
      <c r="E20">
        <v>1</v>
      </c>
      <c r="F20">
        <v>1</v>
      </c>
      <c r="G20">
        <v>0</v>
      </c>
      <c r="H20" s="1">
        <v>7</v>
      </c>
      <c r="J20" t="s">
        <v>9</v>
      </c>
      <c r="K20">
        <f>COUNTIF(K8:K19,0)</f>
        <v>0</v>
      </c>
      <c r="L20">
        <f t="shared" ref="L20:N20" si="6">COUNTIF(L8:L19,0)</f>
        <v>0</v>
      </c>
      <c r="M20">
        <f t="shared" si="6"/>
        <v>0</v>
      </c>
      <c r="N20">
        <f t="shared" si="6"/>
        <v>0</v>
      </c>
      <c r="O20">
        <f>COUNTIF(O8:O19,"&lt;&gt;5")</f>
        <v>0</v>
      </c>
    </row>
    <row r="21" spans="3:15" x14ac:dyDescent="0.25">
      <c r="C21">
        <v>15</v>
      </c>
      <c r="D21">
        <v>0</v>
      </c>
      <c r="E21">
        <v>0</v>
      </c>
      <c r="F21">
        <v>0</v>
      </c>
      <c r="G21">
        <v>0</v>
      </c>
      <c r="H21" s="1">
        <v>2</v>
      </c>
      <c r="K21" t="str">
        <f ca="1">_xlfn.FORMULATEXT(K20)</f>
        <v>=COUNTIF(K8:K19,0)</v>
      </c>
      <c r="O21" t="str">
        <f ca="1">_xlfn.FORMULATEXT(O20)</f>
        <v>=COUNTIF(O8:O19,"&lt;&gt;5")</v>
      </c>
    </row>
    <row r="22" spans="3:15" x14ac:dyDescent="0.25">
      <c r="C22">
        <v>16</v>
      </c>
      <c r="D22">
        <v>1</v>
      </c>
      <c r="E22">
        <v>1</v>
      </c>
      <c r="F22">
        <v>0</v>
      </c>
      <c r="G22">
        <v>0</v>
      </c>
      <c r="H22" s="1">
        <v>11</v>
      </c>
    </row>
    <row r="23" spans="3:15" x14ac:dyDescent="0.25">
      <c r="C23">
        <v>17</v>
      </c>
      <c r="D23">
        <v>0</v>
      </c>
      <c r="E23">
        <v>0</v>
      </c>
      <c r="F23">
        <v>1</v>
      </c>
      <c r="G23">
        <v>1</v>
      </c>
      <c r="H23" s="1">
        <v>6</v>
      </c>
      <c r="J23" t="s">
        <v>10</v>
      </c>
      <c r="K23" s="3">
        <f>SUM(K20:N20)+100*O20</f>
        <v>0</v>
      </c>
      <c r="L23" t="str">
        <f ca="1">_xlfn.FORMULATEXT(Objective)</f>
        <v>=SUM(K20:N20)+100*O20</v>
      </c>
    </row>
    <row r="24" spans="3:15" x14ac:dyDescent="0.25">
      <c r="C24">
        <v>18</v>
      </c>
      <c r="D24">
        <v>1</v>
      </c>
      <c r="E24">
        <v>1</v>
      </c>
      <c r="F24">
        <v>0</v>
      </c>
      <c r="G24">
        <v>1</v>
      </c>
      <c r="H24" s="1">
        <v>7</v>
      </c>
    </row>
    <row r="25" spans="3:15" x14ac:dyDescent="0.25">
      <c r="C25">
        <v>19</v>
      </c>
      <c r="D25">
        <v>0</v>
      </c>
      <c r="E25">
        <v>0</v>
      </c>
      <c r="F25">
        <v>1</v>
      </c>
      <c r="G25">
        <v>0</v>
      </c>
      <c r="H25" s="1">
        <v>9</v>
      </c>
    </row>
    <row r="26" spans="3:15" x14ac:dyDescent="0.25">
      <c r="C26">
        <v>20</v>
      </c>
      <c r="D26">
        <v>0</v>
      </c>
      <c r="E26">
        <v>0</v>
      </c>
      <c r="F26">
        <v>0</v>
      </c>
      <c r="G26">
        <v>0</v>
      </c>
      <c r="H26" s="1">
        <v>1</v>
      </c>
    </row>
    <row r="27" spans="3:15" x14ac:dyDescent="0.25">
      <c r="C27">
        <v>21</v>
      </c>
      <c r="D27">
        <v>1</v>
      </c>
      <c r="E27">
        <v>1</v>
      </c>
      <c r="F27">
        <v>0</v>
      </c>
      <c r="G27">
        <v>1</v>
      </c>
      <c r="H27" s="1">
        <v>6</v>
      </c>
    </row>
    <row r="28" spans="3:15" x14ac:dyDescent="0.25">
      <c r="C28">
        <v>22</v>
      </c>
      <c r="D28">
        <v>1</v>
      </c>
      <c r="E28">
        <v>0</v>
      </c>
      <c r="F28">
        <v>0</v>
      </c>
      <c r="G28">
        <v>1</v>
      </c>
      <c r="H28" s="1">
        <v>1</v>
      </c>
    </row>
    <row r="29" spans="3:15" x14ac:dyDescent="0.25">
      <c r="C29">
        <v>23</v>
      </c>
      <c r="D29">
        <v>0</v>
      </c>
      <c r="E29">
        <v>1</v>
      </c>
      <c r="F29">
        <v>1</v>
      </c>
      <c r="G29">
        <v>0</v>
      </c>
      <c r="H29" s="1">
        <v>9</v>
      </c>
    </row>
    <row r="30" spans="3:15" x14ac:dyDescent="0.25">
      <c r="C30">
        <v>24</v>
      </c>
      <c r="D30">
        <v>0</v>
      </c>
      <c r="E30">
        <v>0</v>
      </c>
      <c r="F30">
        <v>0</v>
      </c>
      <c r="G30">
        <v>1</v>
      </c>
      <c r="H30" s="1">
        <v>5</v>
      </c>
    </row>
    <row r="31" spans="3:15" x14ac:dyDescent="0.25">
      <c r="C31">
        <v>25</v>
      </c>
      <c r="D31">
        <v>0</v>
      </c>
      <c r="E31">
        <v>1</v>
      </c>
      <c r="F31">
        <v>0</v>
      </c>
      <c r="G31">
        <v>1</v>
      </c>
      <c r="H31" s="1">
        <v>3</v>
      </c>
    </row>
    <row r="32" spans="3:15" x14ac:dyDescent="0.25">
      <c r="C32">
        <v>26</v>
      </c>
      <c r="D32">
        <v>0</v>
      </c>
      <c r="E32">
        <v>0</v>
      </c>
      <c r="F32">
        <v>1</v>
      </c>
      <c r="G32">
        <v>0</v>
      </c>
      <c r="H32" s="1">
        <v>7</v>
      </c>
    </row>
    <row r="33" spans="3:8" x14ac:dyDescent="0.25">
      <c r="C33">
        <v>27</v>
      </c>
      <c r="D33">
        <v>0</v>
      </c>
      <c r="E33">
        <v>0</v>
      </c>
      <c r="F33">
        <v>1</v>
      </c>
      <c r="G33">
        <v>1</v>
      </c>
      <c r="H33" s="1">
        <v>11</v>
      </c>
    </row>
    <row r="34" spans="3:8" x14ac:dyDescent="0.25">
      <c r="C34">
        <v>28</v>
      </c>
      <c r="D34">
        <v>0</v>
      </c>
      <c r="E34">
        <v>0</v>
      </c>
      <c r="F34">
        <v>0</v>
      </c>
      <c r="G34">
        <v>0</v>
      </c>
      <c r="H34" s="1">
        <v>6</v>
      </c>
    </row>
    <row r="35" spans="3:8" x14ac:dyDescent="0.25">
      <c r="C35">
        <v>29</v>
      </c>
      <c r="D35">
        <v>1</v>
      </c>
      <c r="E35">
        <v>0</v>
      </c>
      <c r="F35">
        <v>0</v>
      </c>
      <c r="G35">
        <v>0</v>
      </c>
      <c r="H35" s="1">
        <v>3</v>
      </c>
    </row>
    <row r="36" spans="3:8" x14ac:dyDescent="0.25">
      <c r="C36">
        <v>30</v>
      </c>
      <c r="D36">
        <v>0</v>
      </c>
      <c r="E36">
        <v>0</v>
      </c>
      <c r="F36">
        <v>0</v>
      </c>
      <c r="G36">
        <v>0</v>
      </c>
      <c r="H36" s="1">
        <v>12</v>
      </c>
    </row>
    <row r="37" spans="3:8" x14ac:dyDescent="0.25">
      <c r="C37">
        <v>31</v>
      </c>
      <c r="D37">
        <v>1</v>
      </c>
      <c r="E37">
        <v>0</v>
      </c>
      <c r="F37">
        <v>1</v>
      </c>
      <c r="G37">
        <v>1</v>
      </c>
      <c r="H37" s="1">
        <v>8</v>
      </c>
    </row>
    <row r="38" spans="3:8" x14ac:dyDescent="0.25">
      <c r="C38">
        <v>32</v>
      </c>
      <c r="D38">
        <v>0</v>
      </c>
      <c r="E38">
        <v>0</v>
      </c>
      <c r="F38">
        <v>0</v>
      </c>
      <c r="G38">
        <v>0</v>
      </c>
      <c r="H38" s="1">
        <v>3</v>
      </c>
    </row>
    <row r="39" spans="3:8" x14ac:dyDescent="0.25">
      <c r="C39">
        <v>33</v>
      </c>
      <c r="D39">
        <v>0</v>
      </c>
      <c r="E39">
        <v>1</v>
      </c>
      <c r="F39">
        <v>1</v>
      </c>
      <c r="G39">
        <v>0</v>
      </c>
      <c r="H39" s="1">
        <v>2</v>
      </c>
    </row>
    <row r="40" spans="3:8" x14ac:dyDescent="0.25">
      <c r="C40">
        <v>34</v>
      </c>
      <c r="D40">
        <v>1</v>
      </c>
      <c r="E40">
        <v>1</v>
      </c>
      <c r="F40">
        <v>0</v>
      </c>
      <c r="G40">
        <v>0</v>
      </c>
      <c r="H40" s="1">
        <v>12</v>
      </c>
    </row>
    <row r="41" spans="3:8" x14ac:dyDescent="0.25">
      <c r="C41">
        <v>35</v>
      </c>
      <c r="D41">
        <v>0</v>
      </c>
      <c r="E41">
        <v>1</v>
      </c>
      <c r="F41">
        <v>0</v>
      </c>
      <c r="G41">
        <v>0</v>
      </c>
      <c r="H41" s="1">
        <v>5</v>
      </c>
    </row>
    <row r="42" spans="3:8" x14ac:dyDescent="0.25">
      <c r="C42">
        <v>36</v>
      </c>
      <c r="D42">
        <v>1</v>
      </c>
      <c r="E42">
        <v>0</v>
      </c>
      <c r="F42">
        <v>1</v>
      </c>
      <c r="G42">
        <v>0</v>
      </c>
      <c r="H42" s="1">
        <v>10</v>
      </c>
    </row>
    <row r="43" spans="3:8" x14ac:dyDescent="0.25">
      <c r="C43">
        <v>37</v>
      </c>
      <c r="D43">
        <v>0</v>
      </c>
      <c r="E43">
        <v>0</v>
      </c>
      <c r="F43">
        <v>1</v>
      </c>
      <c r="G43">
        <v>1</v>
      </c>
      <c r="H43" s="1">
        <v>11</v>
      </c>
    </row>
    <row r="44" spans="3:8" x14ac:dyDescent="0.25">
      <c r="C44">
        <v>38</v>
      </c>
      <c r="D44">
        <v>0</v>
      </c>
      <c r="E44">
        <v>0</v>
      </c>
      <c r="F44">
        <v>0</v>
      </c>
      <c r="G44">
        <v>0</v>
      </c>
      <c r="H44" s="1">
        <v>5</v>
      </c>
    </row>
    <row r="45" spans="3:8" x14ac:dyDescent="0.25">
      <c r="C45">
        <v>39</v>
      </c>
      <c r="D45">
        <v>0</v>
      </c>
      <c r="E45">
        <v>0</v>
      </c>
      <c r="F45">
        <v>1</v>
      </c>
      <c r="G45">
        <v>0</v>
      </c>
      <c r="H45" s="1">
        <v>9</v>
      </c>
    </row>
    <row r="46" spans="3:8" x14ac:dyDescent="0.25">
      <c r="C46">
        <v>40</v>
      </c>
      <c r="D46">
        <v>0</v>
      </c>
      <c r="E46">
        <v>1</v>
      </c>
      <c r="F46">
        <v>0</v>
      </c>
      <c r="G46">
        <v>0</v>
      </c>
      <c r="H46" s="1">
        <v>10</v>
      </c>
    </row>
    <row r="47" spans="3:8" x14ac:dyDescent="0.25">
      <c r="C47">
        <v>41</v>
      </c>
      <c r="D47">
        <v>0</v>
      </c>
      <c r="E47">
        <v>0</v>
      </c>
      <c r="F47">
        <v>0</v>
      </c>
      <c r="G47">
        <v>0</v>
      </c>
      <c r="H47" s="1">
        <v>8</v>
      </c>
    </row>
    <row r="48" spans="3:8" x14ac:dyDescent="0.25">
      <c r="C48">
        <v>42</v>
      </c>
      <c r="D48">
        <v>0</v>
      </c>
      <c r="E48">
        <v>0</v>
      </c>
      <c r="F48">
        <v>0</v>
      </c>
      <c r="G48">
        <v>1</v>
      </c>
      <c r="H48" s="1">
        <v>4</v>
      </c>
    </row>
    <row r="49" spans="3:8" x14ac:dyDescent="0.25">
      <c r="C49">
        <v>43</v>
      </c>
      <c r="D49">
        <v>0</v>
      </c>
      <c r="E49">
        <v>1</v>
      </c>
      <c r="F49">
        <v>0</v>
      </c>
      <c r="G49">
        <v>0</v>
      </c>
      <c r="H49" s="1">
        <v>7</v>
      </c>
    </row>
    <row r="50" spans="3:8" x14ac:dyDescent="0.25">
      <c r="C50">
        <v>44</v>
      </c>
      <c r="D50">
        <v>0</v>
      </c>
      <c r="E50">
        <v>1</v>
      </c>
      <c r="F50">
        <v>0</v>
      </c>
      <c r="G50">
        <v>0</v>
      </c>
      <c r="H50" s="1">
        <v>4</v>
      </c>
    </row>
    <row r="51" spans="3:8" x14ac:dyDescent="0.25">
      <c r="C51">
        <v>45</v>
      </c>
      <c r="D51">
        <v>0</v>
      </c>
      <c r="E51">
        <v>0</v>
      </c>
      <c r="F51">
        <v>0</v>
      </c>
      <c r="G51">
        <v>1</v>
      </c>
      <c r="H51" s="1">
        <v>8</v>
      </c>
    </row>
    <row r="52" spans="3:8" x14ac:dyDescent="0.25">
      <c r="C52">
        <v>46</v>
      </c>
      <c r="D52">
        <v>0</v>
      </c>
      <c r="E52">
        <v>0</v>
      </c>
      <c r="F52">
        <v>0</v>
      </c>
      <c r="G52">
        <v>0</v>
      </c>
      <c r="H52" s="1">
        <v>6</v>
      </c>
    </row>
    <row r="53" spans="3:8" x14ac:dyDescent="0.25">
      <c r="C53">
        <v>47</v>
      </c>
      <c r="D53">
        <v>1</v>
      </c>
      <c r="E53">
        <v>0</v>
      </c>
      <c r="F53">
        <v>0</v>
      </c>
      <c r="G53">
        <v>0</v>
      </c>
      <c r="H53" s="1">
        <v>4</v>
      </c>
    </row>
    <row r="54" spans="3:8" x14ac:dyDescent="0.25">
      <c r="C54">
        <v>48</v>
      </c>
      <c r="D54">
        <v>0</v>
      </c>
      <c r="E54">
        <v>0</v>
      </c>
      <c r="F54">
        <v>0</v>
      </c>
      <c r="G54">
        <v>0</v>
      </c>
      <c r="H54" s="1">
        <v>7</v>
      </c>
    </row>
    <row r="55" spans="3:8" x14ac:dyDescent="0.25">
      <c r="C55">
        <v>49</v>
      </c>
      <c r="D55">
        <v>0</v>
      </c>
      <c r="E55">
        <v>0</v>
      </c>
      <c r="F55">
        <v>0</v>
      </c>
      <c r="G55">
        <v>0</v>
      </c>
      <c r="H55" s="1">
        <v>6</v>
      </c>
    </row>
    <row r="56" spans="3:8" x14ac:dyDescent="0.25">
      <c r="C56">
        <v>50</v>
      </c>
      <c r="D56">
        <v>0</v>
      </c>
      <c r="E56">
        <v>0</v>
      </c>
      <c r="F56">
        <v>0</v>
      </c>
      <c r="G56">
        <v>1</v>
      </c>
      <c r="H56" s="1">
        <v>2</v>
      </c>
    </row>
    <row r="57" spans="3:8" x14ac:dyDescent="0.25">
      <c r="C57">
        <v>51</v>
      </c>
      <c r="D57">
        <v>0</v>
      </c>
      <c r="E57">
        <v>0</v>
      </c>
      <c r="F57">
        <v>0</v>
      </c>
      <c r="G57">
        <v>0</v>
      </c>
      <c r="H57" s="1">
        <v>2</v>
      </c>
    </row>
    <row r="58" spans="3:8" x14ac:dyDescent="0.25">
      <c r="C58">
        <v>52</v>
      </c>
      <c r="D58">
        <v>1</v>
      </c>
      <c r="E58">
        <v>0</v>
      </c>
      <c r="F58">
        <v>0</v>
      </c>
      <c r="G58">
        <v>1</v>
      </c>
      <c r="H58" s="1">
        <v>12</v>
      </c>
    </row>
    <row r="59" spans="3:8" x14ac:dyDescent="0.25">
      <c r="C59">
        <v>53</v>
      </c>
      <c r="D59">
        <v>1</v>
      </c>
      <c r="E59">
        <v>0</v>
      </c>
      <c r="F59">
        <v>0</v>
      </c>
      <c r="G59">
        <v>1</v>
      </c>
      <c r="H59" s="1">
        <v>11</v>
      </c>
    </row>
    <row r="60" spans="3:8" x14ac:dyDescent="0.25">
      <c r="C60">
        <v>54</v>
      </c>
      <c r="D60">
        <v>0</v>
      </c>
      <c r="E60">
        <v>0</v>
      </c>
      <c r="F60">
        <v>0</v>
      </c>
      <c r="G60">
        <v>0</v>
      </c>
      <c r="H60" s="1">
        <v>11</v>
      </c>
    </row>
    <row r="61" spans="3:8" x14ac:dyDescent="0.25">
      <c r="C61">
        <v>55</v>
      </c>
      <c r="D61">
        <v>1</v>
      </c>
      <c r="E61">
        <v>1</v>
      </c>
      <c r="F61">
        <v>0</v>
      </c>
      <c r="G61">
        <v>0</v>
      </c>
      <c r="H61" s="1">
        <v>8</v>
      </c>
    </row>
    <row r="62" spans="3:8" x14ac:dyDescent="0.25">
      <c r="C62">
        <v>56</v>
      </c>
      <c r="D62">
        <v>1</v>
      </c>
      <c r="E62">
        <v>0</v>
      </c>
      <c r="F62">
        <v>1</v>
      </c>
      <c r="G62">
        <v>0</v>
      </c>
      <c r="H62" s="1">
        <v>1</v>
      </c>
    </row>
    <row r="63" spans="3:8" x14ac:dyDescent="0.25">
      <c r="C63">
        <v>57</v>
      </c>
      <c r="D63">
        <v>0</v>
      </c>
      <c r="E63">
        <v>0</v>
      </c>
      <c r="F63">
        <v>0</v>
      </c>
      <c r="G63">
        <v>0</v>
      </c>
      <c r="H63" s="1">
        <v>12</v>
      </c>
    </row>
    <row r="64" spans="3:8" x14ac:dyDescent="0.25">
      <c r="C64">
        <v>58</v>
      </c>
      <c r="D64">
        <v>1</v>
      </c>
      <c r="E64">
        <v>1</v>
      </c>
      <c r="F64">
        <v>0</v>
      </c>
      <c r="G64">
        <v>1</v>
      </c>
      <c r="H64" s="1">
        <v>1</v>
      </c>
    </row>
    <row r="65" spans="3:8" x14ac:dyDescent="0.25">
      <c r="C65">
        <v>59</v>
      </c>
      <c r="D65">
        <v>0</v>
      </c>
      <c r="E65">
        <v>0</v>
      </c>
      <c r="F65">
        <v>1</v>
      </c>
      <c r="G65">
        <v>0</v>
      </c>
      <c r="H65" s="1">
        <v>12</v>
      </c>
    </row>
    <row r="66" spans="3:8" x14ac:dyDescent="0.25">
      <c r="C66">
        <v>60</v>
      </c>
      <c r="D66">
        <v>1</v>
      </c>
      <c r="E66">
        <v>0</v>
      </c>
      <c r="F66">
        <v>1</v>
      </c>
      <c r="G66">
        <v>1</v>
      </c>
      <c r="H66" s="1">
        <v>10</v>
      </c>
    </row>
  </sheetData>
  <mergeCells count="1">
    <mergeCell ref="K6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Objective</vt:lpstr>
      <vt:lpstr>TEAM_ASSIGNMENT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Palley, Asa</cp:lastModifiedBy>
  <dcterms:created xsi:type="dcterms:W3CDTF">2011-09-29T18:43:10Z</dcterms:created>
  <dcterms:modified xsi:type="dcterms:W3CDTF">2023-04-13T17:50:04Z</dcterms:modified>
</cp:coreProperties>
</file>