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apalley\Desktop\"/>
    </mc:Choice>
  </mc:AlternateContent>
  <xr:revisionPtr revIDLastSave="0" documentId="8_{374AA6FB-CBFA-4D11-8445-283968598873}" xr6:coauthVersionLast="47" xr6:coauthVersionMax="47" xr10:uidLastSave="{00000000-0000-0000-0000-000000000000}"/>
  <bookViews>
    <workbookView xWindow="19090" yWindow="-110" windowWidth="19420" windowHeight="10420" activeTab="3" xr2:uid="{00000000-000D-0000-FFFF-FFFF00000000}"/>
  </bookViews>
  <sheets>
    <sheet name="Directions" sheetId="2" r:id="rId1"/>
    <sheet name="Sensitivity Report 1" sheetId="3" r:id="rId2"/>
    <sheet name="Sensitivity Report 2" sheetId="4" r:id="rId3"/>
    <sheet name="BoatsandEngines" sheetId="1"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1053</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Maximum_Demand">BoatsandEngines!$B$15:$E$15</definedName>
    <definedName name="Production_Quantity">BoatsandEngines!$B$13:$E$13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definedName>
    <definedName name="RiskNumSimulations" hidden="1">10</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olver_adj" localSheetId="3" hidden="1">BoatsandEngines!$B$13:$E$13</definedName>
    <definedName name="solver_cvg" localSheetId="3" hidden="1">0.0001</definedName>
    <definedName name="solver_drv" localSheetId="3" hidden="1">1</definedName>
    <definedName name="solver_eng" localSheetId="3" hidden="1">2</definedName>
    <definedName name="solver_est" localSheetId="3" hidden="1">1</definedName>
    <definedName name="solver_ibd" localSheetId="3" hidden="1">2</definedName>
    <definedName name="solver_itr" localSheetId="3" hidden="1">100</definedName>
    <definedName name="solver_lhs1" localSheetId="3" hidden="1">BoatsandEngines!$B$13:$E$13</definedName>
    <definedName name="solver_lhs2" localSheetId="3" hidden="1">BoatsandEngines!$B$13:$E$13</definedName>
    <definedName name="solver_lhs3" localSheetId="3" hidden="1">BoatsandEngines!$F$5:$F$9</definedName>
    <definedName name="solver_lin" localSheetId="3" hidden="1">2</definedName>
    <definedName name="solver_loc" localSheetId="3" hidden="1">1</definedName>
    <definedName name="solver_lva" localSheetId="3" hidden="1">2</definedName>
    <definedName name="solver_mip" localSheetId="3" hidden="1">5000</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5000</definedName>
    <definedName name="solver_num" localSheetId="3" hidden="1">3</definedName>
    <definedName name="solver_nwt" localSheetId="3" hidden="1">1</definedName>
    <definedName name="solver_ofx" localSheetId="3" hidden="1">2</definedName>
    <definedName name="solver_opt" localSheetId="3" hidden="1">BoatsandEngines!$B$17</definedName>
    <definedName name="solver_piv" localSheetId="3" hidden="1">0.000001</definedName>
    <definedName name="solver_pre" localSheetId="3" hidden="1">0.000001</definedName>
    <definedName name="solver_pro" localSheetId="3" hidden="1">2</definedName>
    <definedName name="solver_rbv" localSheetId="3" hidden="1">1</definedName>
    <definedName name="solver_red" localSheetId="3" hidden="1">0.000001</definedName>
    <definedName name="solver_rel1" localSheetId="3" hidden="1">1</definedName>
    <definedName name="solver_rel2" localSheetId="3" hidden="1">4</definedName>
    <definedName name="solver_rel3" localSheetId="3" hidden="1">1</definedName>
    <definedName name="solver_reo" localSheetId="3" hidden="1">2</definedName>
    <definedName name="solver_rep" localSheetId="3" hidden="1">2</definedName>
    <definedName name="solver_rhs1" localSheetId="3" hidden="1">Maximum_Demand</definedName>
    <definedName name="solver_rhs2" localSheetId="3" hidden="1">"integer"</definedName>
    <definedName name="solver_rhs3" localSheetId="3" hidden="1">Units_on_hand</definedName>
    <definedName name="solver_rlx" localSheetId="3" hidden="1">1</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std" localSheetId="3" hidden="1">1</definedName>
    <definedName name="solver_tim" localSheetId="3" hidden="1">100</definedName>
    <definedName name="solver_tol" localSheetId="3" hidden="1">0.05</definedName>
    <definedName name="solver_typ" localSheetId="3" hidden="1">1</definedName>
    <definedName name="solver_val" localSheetId="3" hidden="1">0</definedName>
    <definedName name="solver_ver" localSheetId="3" hidden="1">3</definedName>
    <definedName name="Total_Profit">BoatsandEngines!$B$17</definedName>
    <definedName name="Units_on_hand">BoatsandEngines!$H$5:$H$9</definedName>
    <definedName name="Usage">BoatsandEngines!$F$5:$F$9</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F6" i="1"/>
  <c r="F7" i="1"/>
  <c r="F8" i="1"/>
  <c r="F9" i="1"/>
  <c r="B17" i="1"/>
  <c r="F3" i="1"/>
  <c r="C17" i="1"/>
</calcChain>
</file>

<file path=xl/sharedStrings.xml><?xml version="1.0" encoding="utf-8"?>
<sst xmlns="http://schemas.openxmlformats.org/spreadsheetml/2006/main" count="121" uniqueCount="58">
  <si>
    <t>Requirements by Product</t>
  </si>
  <si>
    <t>Motorboat</t>
  </si>
  <si>
    <t>Sailboard</t>
  </si>
  <si>
    <t>Sailcloth</t>
  </si>
  <si>
    <t>Glass fiber</t>
  </si>
  <si>
    <t>Epoxy resin</t>
  </si>
  <si>
    <t>Aluminum</t>
  </si>
  <si>
    <t>Engines</t>
  </si>
  <si>
    <t>Production Quantity</t>
  </si>
  <si>
    <t>Profit Per Unit</t>
  </si>
  <si>
    <t>Total Profit</t>
  </si>
  <si>
    <t>Usage</t>
  </si>
  <si>
    <t>Boats</t>
  </si>
  <si>
    <t>Units on hand</t>
  </si>
  <si>
    <t>Small Sailboat</t>
  </si>
  <si>
    <t>Large Sailboat</t>
  </si>
  <si>
    <t>Raw Materials</t>
  </si>
  <si>
    <t>&lt;=</t>
  </si>
  <si>
    <t>Microsoft Excel 16.0 Sensitivity Report</t>
  </si>
  <si>
    <t>Worksheet: [Boats Problem.xlsx]BoatsandEngines</t>
  </si>
  <si>
    <t>Report Created: 4/6/2023 1:31:20 PM</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</si>
  <si>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</si>
  <si>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</si>
  <si>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</si>
  <si>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</si>
  <si>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</si>
  <si>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</si>
  <si>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</si>
  <si>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</si>
  <si>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</si>
  <si>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</si>
  <si>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</si>
  <si>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</si>
  <si>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</si>
  <si>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</si>
  <si>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</si>
  <si>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</si>
  <si>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</si>
  <si>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$B$13</t>
  </si>
  <si>
    <t>Production Quantity Large Sailboat</t>
  </si>
  <si>
    <t>$C$13</t>
  </si>
  <si>
    <t>Production Quantity Motorboat</t>
  </si>
  <si>
    <t>$D$13</t>
  </si>
  <si>
    <t>Production Quantity Small Sailboat</t>
  </si>
  <si>
    <t>$E$13</t>
  </si>
  <si>
    <t>Production Quantity Sailboard</t>
  </si>
  <si>
    <t>$F$5</t>
  </si>
  <si>
    <t>Sailcloth Usage</t>
  </si>
  <si>
    <t>$F$6</t>
  </si>
  <si>
    <t>Glass fiber Usage</t>
  </si>
  <si>
    <t>$F$7</t>
  </si>
  <si>
    <t>Epoxy resin Usage</t>
  </si>
  <si>
    <t>$F$8</t>
  </si>
  <si>
    <t>Aluminum Usage</t>
  </si>
  <si>
    <t>$F$9</t>
  </si>
  <si>
    <t>Engines Usage</t>
  </si>
  <si>
    <t>Maximum Demand</t>
  </si>
  <si>
    <t>Report Created: 4/6/2023 1:37:14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</si>
</sst>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x14ac:knownFonts="1">
    <font>
      <sz val="10"/>
      <name val="Arial"/>
    </font>
    <font>
      <sz val="10"/>
      <name val="Arial"/>
      <family val="2"/>
    </font>
    <font>
      <sz val="8"/>
      <name val="Arial"/>
      <family val="2"/>
    </font>
    <font>
      <b/>
      <sz val="12"/>
      <name val="Arial"/>
      <family val="2"/>
    </font>
    <font>
      <sz val="12"/>
      <name val="Arial"/>
      <family val="2"/>
    </font>
    <font>
      <b/>
      <sz val="10"/>
      <name val="Arial"/>
      <family val="2"/>
    </font>
    <font>
      <b/>
      <sz val="10"/>
      <color indexed="18"/>
      <name val="Arial"/>
      <family val="2"/>
    </font>
  </fonts>
  <fills count="6">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s>
  <borders count="6">
    <border>
      <left/>
      <right/>
      <top/>
      <bottom/>
      <diagonal/>
    </border>
    <border>
      <left/>
      <right/>
      <top style="thin">
        <color indexed="64"/>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0" fillId="2" borderId="0" xfId="0" applyFill="1"/>
    <xf numFmtId="0" fontId="3" fillId="0" borderId="0" xfId="0" applyFont="1"/>
    <xf numFmtId="0" fontId="4" fillId="0" borderId="0" xfId="0" applyFont="1"/>
    <xf numFmtId="0" fontId="4" fillId="0" borderId="1" xfId="0" applyFont="1" applyBorder="1"/>
    <xf numFmtId="0" fontId="3" fillId="0" borderId="0" xfId="0" applyFont="1" applyAlignment="1">
      <alignment horizontal="center" wrapText="1"/>
    </xf>
    <xf numFmtId="0" fontId="4" fillId="0" borderId="0" xfId="0" applyFont="1" applyBorder="1"/>
    <xf numFmtId="44" fontId="4" fillId="0" borderId="0" xfId="0" applyNumberFormat="1" applyFont="1" applyBorder="1"/>
    <xf numFmtId="0" fontId="3" fillId="0" borderId="0" xfId="0" applyFont="1" applyAlignment="1">
      <alignment horizontal="center"/>
    </xf>
    <xf numFmtId="0" fontId="4" fillId="0" borderId="0" xfId="0" applyFont="1" applyAlignment="1">
      <alignment horizontal="center" wrapText="1"/>
    </xf>
    <xf numFmtId="0" fontId="3" fillId="0" borderId="0" xfId="0" applyFont="1" applyAlignment="1">
      <alignment horizontal="center"/>
    </xf>
    <xf numFmtId="0" fontId="4" fillId="3" borderId="0" xfId="0" applyFont="1" applyFill="1"/>
    <xf numFmtId="0" fontId="4" fillId="4" borderId="0" xfId="0" applyFont="1" applyFill="1" applyBorder="1"/>
    <xf numFmtId="3" fontId="4" fillId="4" borderId="0" xfId="0" applyNumberFormat="1" applyFont="1" applyFill="1" applyBorder="1"/>
    <xf numFmtId="44" fontId="4" fillId="4" borderId="0" xfId="1" applyFont="1" applyFill="1" applyBorder="1"/>
    <xf numFmtId="0" fontId="4" fillId="5" borderId="0" xfId="0" applyFont="1" applyFill="1"/>
    <xf numFmtId="0" fontId="5" fillId="0" borderId="0" xfId="0" applyFont="1"/>
    <xf numFmtId="0" fontId="0" fillId="0" borderId="4" xfId="0" applyFill="1" applyBorder="1" applyAlignment="1"/>
    <xf numFmtId="0" fontId="0" fillId="0" borderId="5" xfId="0" applyFill="1" applyBorder="1" applyAlignment="1"/>
    <xf numFmtId="0" fontId="6" fillId="0" borderId="2" xfId="0" applyFont="1" applyFill="1" applyBorder="1" applyAlignment="1">
      <alignment horizontal="center"/>
    </xf>
    <xf numFmtId="0" fontId="6" fillId="0" borderId="3" xfId="0" applyFont="1" applyFill="1" applyBorder="1" applyAlignment="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215900</xdr:colOff>
      <xdr:row>20</xdr:row>
      <xdr:rowOff>127000</xdr:rowOff>
    </xdr:from>
    <xdr:to>
      <xdr:col>14</xdr:col>
      <xdr:colOff>76200</xdr:colOff>
      <xdr:row>30</xdr:row>
      <xdr:rowOff>127000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15900" y="3429000"/>
          <a:ext cx="9639300" cy="1651000"/>
        </a:xfrm>
        <a:prstGeom prst="rect">
          <a:avLst/>
        </a:prstGeom>
        <a:ln/>
      </xdr:spPr>
      <xdr:style>
        <a:lnRef idx="1">
          <a:schemeClr val="accent1"/>
        </a:lnRef>
        <a:fillRef idx="2">
          <a:schemeClr val="accent1"/>
        </a:fillRef>
        <a:effectRef idx="1">
          <a:schemeClr val="accent1"/>
        </a:effectRef>
        <a:fontRef idx="minor">
          <a:schemeClr val="dk1"/>
        </a:fontRef>
      </xdr:style>
      <xdr:txBody>
        <a:bodyPr wrap="square" rtlCol="0" anchor="t"/>
        <a:lstStyle/>
        <a:p>
          <a:pPr rtl="0"/>
          <a:r>
            <a:rPr lang="en-US" sz="1600" b="1" i="0">
              <a:solidFill>
                <a:schemeClr val="dk1"/>
              </a:solidFill>
              <a:latin typeface="+mn-lt"/>
              <a:ea typeface="+mn-ea"/>
              <a:cs typeface="+mn-cs"/>
            </a:rPr>
            <a:t>Part B: Boat Demand</a:t>
          </a:r>
          <a:endParaRPr lang="en-US" sz="1600" b="0" i="0">
            <a:solidFill>
              <a:schemeClr val="dk1"/>
            </a:solidFill>
            <a:latin typeface="+mn-lt"/>
            <a:ea typeface="+mn-ea"/>
            <a:cs typeface="+mn-cs"/>
          </a:endParaRPr>
        </a:p>
        <a:p>
          <a:pPr rtl="0"/>
          <a:r>
            <a:rPr lang="en-US" sz="1600" b="0" i="0">
              <a:solidFill>
                <a:schemeClr val="dk1"/>
              </a:solidFill>
              <a:latin typeface="+mn-lt"/>
              <a:ea typeface="+mn-ea"/>
              <a:cs typeface="+mn-cs"/>
            </a:rPr>
            <a:t>The marketing department points out that demand for the various boat types is limited by the following demand (cannot sell more than this amount): large sailboat, 160; motorboat, 130; small sailboat, 170; sailboard, 150. Recall that the Part A optimal production involves 370 sailboards, far more than can be sold. What are the new production figures and total profit? What raw materials are constraining profit?</a:t>
          </a:r>
          <a:endParaRPr lang="en-US" sz="1600">
            <a:solidFill>
              <a:schemeClr val="dk1"/>
            </a:solidFill>
            <a:latin typeface="+mn-lt"/>
            <a:ea typeface="+mn-ea"/>
            <a:cs typeface="+mn-cs"/>
          </a:endParaRPr>
        </a:p>
        <a:p>
          <a:endParaRPr lang="en-US" sz="1100"/>
        </a:p>
      </xdr:txBody>
    </xdr:sp>
    <xdr:clientData/>
  </xdr:twoCellAnchor>
  <xdr:twoCellAnchor>
    <xdr:from>
      <xdr:col>0</xdr:col>
      <xdr:colOff>209550</xdr:colOff>
      <xdr:row>0</xdr:row>
      <xdr:rowOff>76200</xdr:rowOff>
    </xdr:from>
    <xdr:to>
      <xdr:col>14</xdr:col>
      <xdr:colOff>66675</xdr:colOff>
      <xdr:row>20</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9550" y="76200"/>
          <a:ext cx="8391525" cy="3346450"/>
        </a:xfrm>
        <a:prstGeom prst="rect">
          <a:avLst/>
        </a:prstGeom>
        <a:ln/>
      </xdr:spPr>
      <xdr:style>
        <a:lnRef idx="1">
          <a:schemeClr val="accent1"/>
        </a:lnRef>
        <a:fillRef idx="2">
          <a:schemeClr val="accent1"/>
        </a:fillRef>
        <a:effectRef idx="1">
          <a:schemeClr val="accent1"/>
        </a:effectRef>
        <a:fontRef idx="minor">
          <a:schemeClr val="dk1"/>
        </a:fontRef>
      </xdr:style>
      <xdr:txBody>
        <a:bodyPr wrap="square" rtlCol="0" anchor="t"/>
        <a:lstStyle/>
        <a:p>
          <a:pPr rtl="0"/>
          <a:r>
            <a:rPr lang="en-US" sz="1600" b="1" i="0">
              <a:solidFill>
                <a:schemeClr val="dk1"/>
              </a:solidFill>
              <a:latin typeface="+mn-lt"/>
              <a:ea typeface="+mn-ea"/>
              <a:cs typeface="+mn-cs"/>
            </a:rPr>
            <a:t>Part A: Boats</a:t>
          </a:r>
          <a:endParaRPr lang="en-US" sz="1600" b="0" i="0">
            <a:solidFill>
              <a:schemeClr val="dk1"/>
            </a:solidFill>
            <a:latin typeface="+mn-lt"/>
            <a:ea typeface="+mn-ea"/>
            <a:cs typeface="+mn-cs"/>
          </a:endParaRPr>
        </a:p>
        <a:p>
          <a:pPr rtl="0"/>
          <a:r>
            <a:rPr lang="en-US" sz="1600" b="0" i="0">
              <a:solidFill>
                <a:schemeClr val="dk1"/>
              </a:solidFill>
              <a:latin typeface="+mn-lt"/>
              <a:ea typeface="+mn-ea"/>
              <a:cs typeface="+mn-cs"/>
            </a:rPr>
            <a:t>A manufacturer of fiberglass boats must produce during the winter in preparation for the spring selling season. Notice the requirements by products and the profit per unit.</a:t>
          </a:r>
          <a:r>
            <a:rPr lang="en-US" sz="1600" b="0" i="0" baseline="0">
              <a:solidFill>
                <a:schemeClr val="dk1"/>
              </a:solidFill>
              <a:latin typeface="+mn-lt"/>
              <a:ea typeface="+mn-ea"/>
              <a:cs typeface="+mn-cs"/>
            </a:rPr>
            <a:t> </a:t>
          </a:r>
          <a:r>
            <a:rPr lang="en-US" sz="1600" b="0" i="0">
              <a:solidFill>
                <a:schemeClr val="dk1"/>
              </a:solidFill>
              <a:latin typeface="+mn-lt"/>
              <a:ea typeface="+mn-ea"/>
              <a:cs typeface="+mn-cs"/>
            </a:rPr>
            <a:t>For example, a large sailboat requires 4 units of sailcloth, of which 700 units are on hand.</a:t>
          </a:r>
          <a:endParaRPr lang="en-US" sz="1600"/>
        </a:p>
        <a:p>
          <a:pPr rtl="0"/>
          <a:endParaRPr lang="en-US" sz="1600" b="0" i="0">
            <a:solidFill>
              <a:schemeClr val="dk1"/>
            </a:solidFill>
            <a:latin typeface="+mn-lt"/>
            <a:ea typeface="+mn-ea"/>
            <a:cs typeface="+mn-cs"/>
          </a:endParaRPr>
        </a:p>
        <a:p>
          <a:pPr rtl="0"/>
          <a:r>
            <a:rPr lang="en-US" sz="1600" b="0" i="0">
              <a:solidFill>
                <a:schemeClr val="dk1"/>
              </a:solidFill>
              <a:latin typeface="+mn-lt"/>
              <a:ea typeface="+mn-ea"/>
              <a:cs typeface="+mn-cs"/>
            </a:rPr>
            <a:t>Although numerous raw materials are required to manufacture the boats, only five items are in short supply and might limit production. These are sailcloth for the sails on all but the motor boat, glass fiber for all the boats' hulls, epoxy resin for molding the glass fiber, aluminum for masts and other trim, and engines for the motor boat only. The manufacturer wants to maximize its profit given its limited raw materials. </a:t>
          </a:r>
        </a:p>
        <a:p>
          <a:pPr rtl="0"/>
          <a:endParaRPr lang="en-US" sz="1600" b="0" i="0">
            <a:solidFill>
              <a:schemeClr val="dk1"/>
            </a:solidFill>
            <a:latin typeface="+mn-lt"/>
            <a:ea typeface="+mn-ea"/>
            <a:cs typeface="+mn-cs"/>
          </a:endParaRPr>
        </a:p>
        <a:p>
          <a:pPr rtl="0"/>
          <a:r>
            <a:rPr lang="en-US" sz="1600" b="0" i="0">
              <a:solidFill>
                <a:schemeClr val="dk1"/>
              </a:solidFill>
              <a:latin typeface="+mn-lt"/>
              <a:ea typeface="+mn-ea"/>
              <a:cs typeface="+mn-cs"/>
            </a:rPr>
            <a:t>What is the optimal production</a:t>
          </a:r>
          <a:r>
            <a:rPr lang="en-US" sz="1600" b="0" i="0" baseline="0">
              <a:solidFill>
                <a:schemeClr val="dk1"/>
              </a:solidFill>
              <a:latin typeface="+mn-lt"/>
              <a:ea typeface="+mn-ea"/>
              <a:cs typeface="+mn-cs"/>
            </a:rPr>
            <a:t> plan</a:t>
          </a:r>
          <a:r>
            <a:rPr lang="en-US" sz="1600" b="0" i="0">
              <a:solidFill>
                <a:schemeClr val="dk1"/>
              </a:solidFill>
              <a:latin typeface="+mn-lt"/>
              <a:ea typeface="+mn-ea"/>
              <a:cs typeface="+mn-cs"/>
            </a:rPr>
            <a:t> and total profit? </a:t>
          </a:r>
        </a:p>
        <a:p>
          <a:pPr rtl="0"/>
          <a:r>
            <a:rPr lang="en-US" sz="1600" b="0" i="0">
              <a:solidFill>
                <a:schemeClr val="dk1"/>
              </a:solidFill>
              <a:latin typeface="+mn-lt"/>
              <a:ea typeface="+mn-ea"/>
              <a:cs typeface="+mn-cs"/>
            </a:rPr>
            <a:t>What</a:t>
          </a:r>
          <a:r>
            <a:rPr lang="en-US" sz="1600" b="0" i="0" baseline="0">
              <a:solidFill>
                <a:schemeClr val="dk1"/>
              </a:solidFill>
              <a:latin typeface="+mn-lt"/>
              <a:ea typeface="+mn-ea"/>
              <a:cs typeface="+mn-cs"/>
            </a:rPr>
            <a:t> are the binding constraints?</a:t>
          </a:r>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0" zoomScaleNormal="100" workbookViewId="0">
      <selection activeCell="P12" sqref="P12"/>
    </sheetView>
  </sheetViews>
  <sheetFormatPr defaultColWidth="9.140625" defaultRowHeight="12.75" x14ac:dyDescent="0.2"/>
  <cols>
    <col min="1" max="16384" width="9.140625" style="1"/>
  </cols>
  <sheetData/>
  <phoneticPr fontId="2" type="noConversion"/>
  <pageMargins left="0.75" right="0.75" top="1" bottom="1"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8B70A-6BFB-4C55-B755-1C46E893DF07}">
  <dimension ref="A1:H21"/>
  <sheetViews>
    <sheetView showGridLines="0" workbookViewId="0"/>
  </sheetViews>
  <sheetFormatPr defaultRowHeight="12.75" x14ac:dyDescent="0.2"/>
  <cols>
    <col min="1" max="1" width="2.28515625" customWidth="1"/>
    <col min="2" max="2" width="6.42578125" bestFit="1" customWidth="1"/>
    <col min="3" max="3" width="30.7109375" bestFit="1" customWidth="1"/>
    <col min="4" max="4" width="6.28515625" bestFit="1" customWidth="1"/>
    <col min="5" max="5" width="9" bestFit="1" customWidth="1"/>
    <col min="6" max="6" width="10.7109375" bestFit="1" customWidth="1"/>
    <col min="7" max="8" width="10.140625" bestFit="1" customWidth="1"/>
  </cols>
  <sheetData>
    <row r="1" spans="1:8" x14ac:dyDescent="0.2">
      <c r="A1" s="16" t="s">
        <v>18</v>
      </c>
    </row>
    <row r="2" spans="1:8" x14ac:dyDescent="0.2">
      <c r="A2" s="16" t="s">
        <v>19</v>
      </c>
    </row>
    <row r="3" spans="1:8" x14ac:dyDescent="0.2">
      <c r="A3" s="16" t="s">
        <v>20</v>
      </c>
    </row>
    <row r="6" spans="1:8" ht="13.5" thickBot="1" x14ac:dyDescent="0.25">
      <c r="A6" t="s">
        <v>21</v>
      </c>
    </row>
    <row r="7" spans="1:8" x14ac:dyDescent="0.2">
      <c r="B7" s="19"/>
      <c r="C7" s="19"/>
      <c r="D7" s="19" t="s">
        <v>24</v>
      </c>
      <c r="E7" s="19" t="s">
        <v>26</v>
      </c>
      <c r="F7" s="19" t="s">
        <v>28</v>
      </c>
      <c r="G7" s="19" t="s">
        <v>30</v>
      </c>
      <c r="H7" s="19" t="s">
        <v>30</v>
      </c>
    </row>
    <row r="8" spans="1:8" ht="13.5" thickBot="1" x14ac:dyDescent="0.25">
      <c r="B8" s="20" t="s">
        <v>22</v>
      </c>
      <c r="C8" s="20" t="s">
        <v>23</v>
      </c>
      <c r="D8" s="20" t="s">
        <v>25</v>
      </c>
      <c r="E8" s="20" t="s">
        <v>27</v>
      </c>
      <c r="F8" s="20" t="s">
        <v>29</v>
      </c>
      <c r="G8" s="20" t="s">
        <v>31</v>
      </c>
      <c r="H8" s="20" t="s">
        <v>32</v>
      </c>
    </row>
    <row r="9" spans="1:8" x14ac:dyDescent="0.2">
      <c r="B9" s="17" t="s">
        <v>38</v>
      </c>
      <c r="C9" s="17" t="s">
        <v>39</v>
      </c>
      <c r="D9" s="17">
        <v>0</v>
      </c>
      <c r="E9" s="17">
        <v>-720</v>
      </c>
      <c r="F9" s="17">
        <v>1200</v>
      </c>
      <c r="G9" s="17">
        <v>720</v>
      </c>
      <c r="H9" s="17">
        <v>1E+30</v>
      </c>
    </row>
    <row r="10" spans="1:8" x14ac:dyDescent="0.2">
      <c r="B10" s="17" t="s">
        <v>40</v>
      </c>
      <c r="C10" s="17" t="s">
        <v>41</v>
      </c>
      <c r="D10" s="17">
        <v>100</v>
      </c>
      <c r="E10" s="17">
        <v>0</v>
      </c>
      <c r="F10" s="17">
        <v>1050</v>
      </c>
      <c r="G10" s="17">
        <v>60.000000000000043</v>
      </c>
      <c r="H10" s="17">
        <v>120</v>
      </c>
    </row>
    <row r="11" spans="1:8" x14ac:dyDescent="0.2">
      <c r="B11" s="17" t="s">
        <v>42</v>
      </c>
      <c r="C11" s="17" t="s">
        <v>43</v>
      </c>
      <c r="D11" s="17">
        <v>80</v>
      </c>
      <c r="E11" s="17">
        <v>0</v>
      </c>
      <c r="F11" s="17">
        <v>930</v>
      </c>
      <c r="G11" s="17">
        <v>120</v>
      </c>
      <c r="H11" s="17">
        <v>30.000000000000032</v>
      </c>
    </row>
    <row r="12" spans="1:8" ht="13.5" thickBot="1" x14ac:dyDescent="0.25">
      <c r="B12" s="18" t="s">
        <v>44</v>
      </c>
      <c r="C12" s="18" t="s">
        <v>45</v>
      </c>
      <c r="D12" s="18">
        <v>370</v>
      </c>
      <c r="E12" s="18">
        <v>0</v>
      </c>
      <c r="F12" s="18">
        <v>750</v>
      </c>
      <c r="G12" s="18">
        <v>60.000000000000092</v>
      </c>
      <c r="H12" s="18">
        <v>130.00000000000003</v>
      </c>
    </row>
    <row r="14" spans="1:8" ht="13.5" thickBot="1" x14ac:dyDescent="0.25">
      <c r="A14" t="s">
        <v>33</v>
      </c>
    </row>
    <row r="15" spans="1:8" x14ac:dyDescent="0.2">
      <c r="B15" s="19"/>
      <c r="C15" s="19"/>
      <c r="D15" s="19" t="s">
        <v>24</v>
      </c>
      <c r="E15" s="19" t="s">
        <v>34</v>
      </c>
      <c r="F15" s="19" t="s">
        <v>36</v>
      </c>
      <c r="G15" s="19" t="s">
        <v>30</v>
      </c>
      <c r="H15" s="19" t="s">
        <v>30</v>
      </c>
    </row>
    <row r="16" spans="1:8" ht="13.5" thickBot="1" x14ac:dyDescent="0.25">
      <c r="B16" s="20" t="s">
        <v>22</v>
      </c>
      <c r="C16" s="20" t="s">
        <v>23</v>
      </c>
      <c r="D16" s="20" t="s">
        <v>25</v>
      </c>
      <c r="E16" s="20" t="s">
        <v>35</v>
      </c>
      <c r="F16" s="20" t="s">
        <v>37</v>
      </c>
      <c r="G16" s="20" t="s">
        <v>31</v>
      </c>
      <c r="H16" s="20" t="s">
        <v>32</v>
      </c>
    </row>
    <row r="17" spans="2:8" x14ac:dyDescent="0.2">
      <c r="B17" s="17" t="s">
        <v>46</v>
      </c>
      <c r="C17" s="17" t="s">
        <v>47</v>
      </c>
      <c r="D17" s="17">
        <v>610</v>
      </c>
      <c r="E17" s="17">
        <v>0</v>
      </c>
      <c r="F17" s="17">
        <v>700</v>
      </c>
      <c r="G17" s="17">
        <v>1E+30</v>
      </c>
      <c r="H17" s="17">
        <v>90.000000000000014</v>
      </c>
    </row>
    <row r="18" spans="2:8" x14ac:dyDescent="0.2">
      <c r="B18" s="17" t="s">
        <v>48</v>
      </c>
      <c r="C18" s="17" t="s">
        <v>49</v>
      </c>
      <c r="D18" s="17">
        <v>1380</v>
      </c>
      <c r="E18" s="17">
        <v>120</v>
      </c>
      <c r="F18" s="17">
        <v>1380</v>
      </c>
      <c r="G18" s="17">
        <v>19.999999999999996</v>
      </c>
      <c r="H18" s="17">
        <v>30.000000000000004</v>
      </c>
    </row>
    <row r="19" spans="2:8" x14ac:dyDescent="0.2">
      <c r="B19" s="17" t="s">
        <v>50</v>
      </c>
      <c r="C19" s="17" t="s">
        <v>51</v>
      </c>
      <c r="D19" s="17">
        <v>1280</v>
      </c>
      <c r="E19" s="17">
        <v>60.000000000000057</v>
      </c>
      <c r="F19" s="17">
        <v>1280</v>
      </c>
      <c r="G19" s="17">
        <v>18.000000000000004</v>
      </c>
      <c r="H19" s="17">
        <v>19.999999999999993</v>
      </c>
    </row>
    <row r="20" spans="2:8" x14ac:dyDescent="0.2">
      <c r="B20" s="17" t="s">
        <v>52</v>
      </c>
      <c r="C20" s="17" t="s">
        <v>53</v>
      </c>
      <c r="D20" s="17">
        <v>1100</v>
      </c>
      <c r="E20" s="17">
        <v>195</v>
      </c>
      <c r="F20" s="17">
        <v>1100</v>
      </c>
      <c r="G20" s="17">
        <v>80</v>
      </c>
      <c r="H20" s="17">
        <v>60.000000000000007</v>
      </c>
    </row>
    <row r="21" spans="2:8" ht="13.5" thickBot="1" x14ac:dyDescent="0.25">
      <c r="B21" s="18" t="s">
        <v>54</v>
      </c>
      <c r="C21" s="18" t="s">
        <v>55</v>
      </c>
      <c r="D21" s="18">
        <v>100</v>
      </c>
      <c r="E21" s="18">
        <v>0</v>
      </c>
      <c r="F21" s="18">
        <v>120</v>
      </c>
      <c r="G21" s="18">
        <v>1E+30</v>
      </c>
      <c r="H21" s="18">
        <v>19.999999999999996</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D9D5C-77B2-4B6C-95FB-624A6C22F44C}">
  <dimension ref="A1:H21"/>
  <sheetViews>
    <sheetView showGridLines="0" workbookViewId="0">
      <selection activeCell="E21" sqref="E21"/>
    </sheetView>
  </sheetViews>
  <sheetFormatPr defaultRowHeight="12.75" x14ac:dyDescent="0.2"/>
  <cols>
    <col min="1" max="1" width="2.28515625" customWidth="1"/>
    <col min="2" max="2" width="6.42578125" bestFit="1" customWidth="1"/>
    <col min="3" max="3" width="30.7109375" bestFit="1" customWidth="1"/>
    <col min="4" max="4" width="6.28515625" bestFit="1" customWidth="1"/>
    <col min="5" max="5" width="9" bestFit="1" customWidth="1"/>
    <col min="6" max="6" width="10.7109375" bestFit="1" customWidth="1"/>
    <col min="7" max="8" width="10.140625" bestFit="1" customWidth="1"/>
  </cols>
  <sheetData>
    <row r="1" spans="1:8" x14ac:dyDescent="0.2">
      <c r="A1" s="16" t="s">
        <v>18</v>
      </c>
    </row>
    <row r="2" spans="1:8" x14ac:dyDescent="0.2">
      <c r="A2" s="16" t="s">
        <v>19</v>
      </c>
    </row>
    <row r="3" spans="1:8" x14ac:dyDescent="0.2">
      <c r="A3" s="16" t="s">
        <v>57</v>
      </c>
    </row>
    <row r="6" spans="1:8" ht="13.5" thickBot="1" x14ac:dyDescent="0.25">
      <c r="A6" t="s">
        <v>21</v>
      </c>
    </row>
    <row r="7" spans="1:8" x14ac:dyDescent="0.2">
      <c r="B7" s="19"/>
      <c r="C7" s="19"/>
      <c r="D7" s="19" t="s">
        <v>24</v>
      </c>
      <c r="E7" s="19" t="s">
        <v>26</v>
      </c>
      <c r="F7" s="19" t="s">
        <v>28</v>
      </c>
      <c r="G7" s="19" t="s">
        <v>30</v>
      </c>
      <c r="H7" s="19" t="s">
        <v>30</v>
      </c>
    </row>
    <row r="8" spans="1:8" ht="13.5" thickBot="1" x14ac:dyDescent="0.25">
      <c r="B8" s="20" t="s">
        <v>22</v>
      </c>
      <c r="C8" s="20" t="s">
        <v>23</v>
      </c>
      <c r="D8" s="20" t="s">
        <v>25</v>
      </c>
      <c r="E8" s="20" t="s">
        <v>27</v>
      </c>
      <c r="F8" s="20" t="s">
        <v>29</v>
      </c>
      <c r="G8" s="20" t="s">
        <v>31</v>
      </c>
      <c r="H8" s="20" t="s">
        <v>32</v>
      </c>
    </row>
    <row r="9" spans="1:8" x14ac:dyDescent="0.2">
      <c r="B9" s="17" t="s">
        <v>38</v>
      </c>
      <c r="C9" s="17" t="s">
        <v>39</v>
      </c>
      <c r="D9" s="17">
        <v>9.9999999999999929</v>
      </c>
      <c r="E9" s="17">
        <v>0</v>
      </c>
      <c r="F9" s="17">
        <v>1200</v>
      </c>
      <c r="G9" s="17">
        <v>40</v>
      </c>
      <c r="H9" s="17">
        <v>1200</v>
      </c>
    </row>
    <row r="10" spans="1:8" x14ac:dyDescent="0.2">
      <c r="B10" s="17" t="s">
        <v>40</v>
      </c>
      <c r="C10" s="17" t="s">
        <v>41</v>
      </c>
      <c r="D10" s="17">
        <v>120</v>
      </c>
      <c r="E10" s="17">
        <v>0</v>
      </c>
      <c r="F10" s="17">
        <v>1050</v>
      </c>
      <c r="G10" s="17">
        <v>1E+30</v>
      </c>
      <c r="H10" s="17">
        <v>1050</v>
      </c>
    </row>
    <row r="11" spans="1:8" x14ac:dyDescent="0.2">
      <c r="B11" s="17" t="s">
        <v>42</v>
      </c>
      <c r="C11" s="17" t="s">
        <v>43</v>
      </c>
      <c r="D11" s="17">
        <v>170</v>
      </c>
      <c r="E11" s="17">
        <v>30</v>
      </c>
      <c r="F11" s="17">
        <v>930</v>
      </c>
      <c r="G11" s="17">
        <v>1E+30</v>
      </c>
      <c r="H11" s="17">
        <v>30</v>
      </c>
    </row>
    <row r="12" spans="1:8" ht="13.5" thickBot="1" x14ac:dyDescent="0.25">
      <c r="B12" s="18" t="s">
        <v>44</v>
      </c>
      <c r="C12" s="18" t="s">
        <v>45</v>
      </c>
      <c r="D12" s="18">
        <v>150</v>
      </c>
      <c r="E12" s="18">
        <v>450</v>
      </c>
      <c r="F12" s="18">
        <v>750</v>
      </c>
      <c r="G12" s="18">
        <v>1E+30</v>
      </c>
      <c r="H12" s="18">
        <v>450</v>
      </c>
    </row>
    <row r="14" spans="1:8" ht="13.5" thickBot="1" x14ac:dyDescent="0.25">
      <c r="A14" t="s">
        <v>33</v>
      </c>
    </row>
    <row r="15" spans="1:8" x14ac:dyDescent="0.2">
      <c r="B15" s="19"/>
      <c r="C15" s="19"/>
      <c r="D15" s="19" t="s">
        <v>24</v>
      </c>
      <c r="E15" s="19" t="s">
        <v>34</v>
      </c>
      <c r="F15" s="19" t="s">
        <v>36</v>
      </c>
      <c r="G15" s="19" t="s">
        <v>30</v>
      </c>
      <c r="H15" s="19" t="s">
        <v>30</v>
      </c>
    </row>
    <row r="16" spans="1:8" ht="13.5" thickBot="1" x14ac:dyDescent="0.25">
      <c r="B16" s="20" t="s">
        <v>22</v>
      </c>
      <c r="C16" s="20" t="s">
        <v>23</v>
      </c>
      <c r="D16" s="20" t="s">
        <v>25</v>
      </c>
      <c r="E16" s="20" t="s">
        <v>35</v>
      </c>
      <c r="F16" s="20" t="s">
        <v>37</v>
      </c>
      <c r="G16" s="20" t="s">
        <v>31</v>
      </c>
      <c r="H16" s="20" t="s">
        <v>32</v>
      </c>
    </row>
    <row r="17" spans="2:8" x14ac:dyDescent="0.2">
      <c r="B17" s="17" t="s">
        <v>46</v>
      </c>
      <c r="C17" s="17" t="s">
        <v>47</v>
      </c>
      <c r="D17" s="17">
        <v>700</v>
      </c>
      <c r="E17" s="17">
        <v>300</v>
      </c>
      <c r="F17" s="17">
        <v>700</v>
      </c>
      <c r="G17" s="17">
        <v>5.0000000000000142</v>
      </c>
      <c r="H17" s="17">
        <v>39.999999999999972</v>
      </c>
    </row>
    <row r="18" spans="2:8" x14ac:dyDescent="0.2">
      <c r="B18" s="17" t="s">
        <v>48</v>
      </c>
      <c r="C18" s="17" t="s">
        <v>49</v>
      </c>
      <c r="D18" s="17">
        <v>1370</v>
      </c>
      <c r="E18" s="17">
        <v>0</v>
      </c>
      <c r="F18" s="17">
        <v>1380</v>
      </c>
      <c r="G18" s="17">
        <v>1E+30</v>
      </c>
      <c r="H18" s="17">
        <v>10.000000000000028</v>
      </c>
    </row>
    <row r="19" spans="2:8" x14ac:dyDescent="0.2">
      <c r="B19" s="17" t="s">
        <v>50</v>
      </c>
      <c r="C19" s="17" t="s">
        <v>51</v>
      </c>
      <c r="D19" s="17">
        <v>1200</v>
      </c>
      <c r="E19" s="17">
        <v>0</v>
      </c>
      <c r="F19" s="17">
        <v>1280</v>
      </c>
      <c r="G19" s="17">
        <v>1E+30</v>
      </c>
      <c r="H19" s="17">
        <v>80</v>
      </c>
    </row>
    <row r="20" spans="2:8" x14ac:dyDescent="0.2">
      <c r="B20" s="17" t="s">
        <v>52</v>
      </c>
      <c r="C20" s="17" t="s">
        <v>53</v>
      </c>
      <c r="D20" s="17">
        <v>920</v>
      </c>
      <c r="E20" s="17">
        <v>0</v>
      </c>
      <c r="F20" s="17">
        <v>1100</v>
      </c>
      <c r="G20" s="17">
        <v>1E+30</v>
      </c>
      <c r="H20" s="17">
        <v>180.00000000000003</v>
      </c>
    </row>
    <row r="21" spans="2:8" ht="13.5" thickBot="1" x14ac:dyDescent="0.25">
      <c r="B21" s="18" t="s">
        <v>54</v>
      </c>
      <c r="C21" s="18" t="s">
        <v>55</v>
      </c>
      <c r="D21" s="18">
        <v>120</v>
      </c>
      <c r="E21" s="18">
        <v>1050</v>
      </c>
      <c r="F21" s="18">
        <v>120</v>
      </c>
      <c r="G21" s="18">
        <v>2.5000000000000071</v>
      </c>
      <c r="H21" s="18">
        <v>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tabSelected="1" topLeftCell="A2" zoomScale="120" zoomScaleNormal="120" workbookViewId="0">
      <selection activeCell="G15" sqref="G15"/>
    </sheetView>
  </sheetViews>
  <sheetFormatPr defaultColWidth="8.85546875" defaultRowHeight="15" x14ac:dyDescent="0.2"/>
  <cols>
    <col min="1" max="1" width="22.42578125" style="3" bestFit="1" customWidth="1"/>
    <col min="2" max="2" width="16" style="3" customWidth="1"/>
    <col min="3" max="3" width="14.140625" style="3" customWidth="1"/>
    <col min="4" max="4" width="15.28515625" style="3" customWidth="1"/>
    <col min="5" max="5" width="15" style="3" customWidth="1"/>
    <col min="6" max="6" width="11.140625" style="3" customWidth="1"/>
    <col min="7" max="7" width="8.85546875" style="3"/>
    <col min="8" max="8" width="16.140625" style="3" customWidth="1"/>
    <col min="9" max="16384" width="8.85546875" style="3"/>
  </cols>
  <sheetData>
    <row r="1" spans="1:8" ht="15.75" x14ac:dyDescent="0.25">
      <c r="A1" s="2" t="s">
        <v>12</v>
      </c>
      <c r="F1" s="4"/>
    </row>
    <row r="3" spans="1:8" ht="15.75" x14ac:dyDescent="0.25">
      <c r="A3" s="8"/>
      <c r="B3" s="10" t="s">
        <v>0</v>
      </c>
      <c r="C3" s="10"/>
      <c r="D3" s="10"/>
      <c r="E3" s="10"/>
      <c r="F3" s="3" t="str">
        <f ca="1">_xlfn.FORMULATEXT(F5)</f>
        <v>=SUMPRODUCT($B$13:$E$13,B5:E5)</v>
      </c>
    </row>
    <row r="4" spans="1:8" ht="31.5" x14ac:dyDescent="0.25">
      <c r="A4" s="5" t="s">
        <v>16</v>
      </c>
      <c r="B4" s="9" t="s">
        <v>15</v>
      </c>
      <c r="C4" s="9" t="s">
        <v>1</v>
      </c>
      <c r="D4" s="9" t="s">
        <v>14</v>
      </c>
      <c r="E4" s="9" t="s">
        <v>2</v>
      </c>
      <c r="F4" s="5" t="s">
        <v>11</v>
      </c>
      <c r="H4" s="5" t="s">
        <v>13</v>
      </c>
    </row>
    <row r="5" spans="1:8" x14ac:dyDescent="0.2">
      <c r="A5" s="3" t="s">
        <v>3</v>
      </c>
      <c r="B5" s="12">
        <v>4</v>
      </c>
      <c r="C5" s="12">
        <v>0</v>
      </c>
      <c r="D5" s="12">
        <v>3</v>
      </c>
      <c r="E5" s="12">
        <v>1</v>
      </c>
      <c r="F5" s="3">
        <f>SUMPRODUCT($B$13:$E$13,B5:E5)</f>
        <v>700</v>
      </c>
      <c r="G5" s="3" t="s">
        <v>17</v>
      </c>
      <c r="H5" s="12">
        <v>700</v>
      </c>
    </row>
    <row r="6" spans="1:8" x14ac:dyDescent="0.2">
      <c r="A6" s="3" t="s">
        <v>4</v>
      </c>
      <c r="B6" s="12">
        <v>8</v>
      </c>
      <c r="C6" s="12">
        <v>4</v>
      </c>
      <c r="D6" s="12">
        <v>3</v>
      </c>
      <c r="E6" s="12">
        <v>2</v>
      </c>
      <c r="F6" s="3">
        <f t="shared" ref="F6:F9" si="0">SUMPRODUCT($B$13:$E$13,B6:E6)</f>
        <v>1370</v>
      </c>
      <c r="G6" s="3" t="s">
        <v>17</v>
      </c>
      <c r="H6" s="13">
        <v>1380</v>
      </c>
    </row>
    <row r="7" spans="1:8" x14ac:dyDescent="0.2">
      <c r="A7" s="3" t="s">
        <v>5</v>
      </c>
      <c r="B7" s="12">
        <v>3</v>
      </c>
      <c r="C7" s="12">
        <v>3</v>
      </c>
      <c r="D7" s="12">
        <v>3</v>
      </c>
      <c r="E7" s="12">
        <v>2</v>
      </c>
      <c r="F7" s="3">
        <f t="shared" si="0"/>
        <v>1200</v>
      </c>
      <c r="G7" s="3" t="s">
        <v>17</v>
      </c>
      <c r="H7" s="13">
        <v>1280</v>
      </c>
    </row>
    <row r="8" spans="1:8" x14ac:dyDescent="0.2">
      <c r="A8" s="3" t="s">
        <v>6</v>
      </c>
      <c r="B8" s="12">
        <v>4</v>
      </c>
      <c r="C8" s="12">
        <v>2</v>
      </c>
      <c r="D8" s="12">
        <v>2</v>
      </c>
      <c r="E8" s="12">
        <v>2</v>
      </c>
      <c r="F8" s="3">
        <f t="shared" si="0"/>
        <v>920</v>
      </c>
      <c r="G8" s="3" t="s">
        <v>17</v>
      </c>
      <c r="H8" s="13">
        <v>1100</v>
      </c>
    </row>
    <row r="9" spans="1:8" x14ac:dyDescent="0.2">
      <c r="A9" s="3" t="s">
        <v>7</v>
      </c>
      <c r="B9" s="12">
        <v>0</v>
      </c>
      <c r="C9" s="12">
        <v>1</v>
      </c>
      <c r="D9" s="12">
        <v>0</v>
      </c>
      <c r="E9" s="12">
        <v>0</v>
      </c>
      <c r="F9" s="3">
        <f t="shared" si="0"/>
        <v>120</v>
      </c>
      <c r="G9" s="3" t="s">
        <v>17</v>
      </c>
      <c r="H9" s="13">
        <v>120</v>
      </c>
    </row>
    <row r="10" spans="1:8" x14ac:dyDescent="0.2">
      <c r="B10" s="6"/>
      <c r="C10" s="6"/>
      <c r="D10" s="6"/>
      <c r="E10" s="6"/>
      <c r="F10" s="6"/>
      <c r="G10" s="6"/>
      <c r="H10" s="6"/>
    </row>
    <row r="11" spans="1:8" x14ac:dyDescent="0.2">
      <c r="A11" s="3" t="s">
        <v>9</v>
      </c>
      <c r="B11" s="14">
        <v>1200</v>
      </c>
      <c r="C11" s="14">
        <v>1050</v>
      </c>
      <c r="D11" s="14">
        <v>930</v>
      </c>
      <c r="E11" s="14">
        <v>750</v>
      </c>
      <c r="F11" s="6"/>
      <c r="G11" s="6"/>
      <c r="H11" s="6"/>
    </row>
    <row r="12" spans="1:8" x14ac:dyDescent="0.2">
      <c r="B12" s="6"/>
      <c r="C12" s="6"/>
      <c r="D12" s="6"/>
      <c r="E12" s="6"/>
      <c r="F12" s="6"/>
      <c r="G12" s="6"/>
      <c r="H12" s="6"/>
    </row>
    <row r="13" spans="1:8" x14ac:dyDescent="0.2">
      <c r="A13" s="3" t="s">
        <v>8</v>
      </c>
      <c r="B13" s="15">
        <v>9.9999999999999929</v>
      </c>
      <c r="C13" s="15">
        <v>120</v>
      </c>
      <c r="D13" s="15">
        <v>170</v>
      </c>
      <c r="E13" s="15">
        <v>150</v>
      </c>
      <c r="F13" s="6"/>
      <c r="G13" s="6"/>
      <c r="H13" s="6"/>
    </row>
    <row r="14" spans="1:8" x14ac:dyDescent="0.2">
      <c r="B14" s="6" t="s">
        <v>17</v>
      </c>
      <c r="C14" s="6" t="s">
        <v>17</v>
      </c>
      <c r="D14" s="6" t="s">
        <v>17</v>
      </c>
      <c r="E14" s="6" t="s">
        <v>17</v>
      </c>
      <c r="F14" s="6"/>
      <c r="G14" s="6"/>
      <c r="H14" s="6"/>
    </row>
    <row r="15" spans="1:8" x14ac:dyDescent="0.2">
      <c r="A15" s="3" t="s">
        <v>56</v>
      </c>
      <c r="B15" s="6">
        <v>160</v>
      </c>
      <c r="C15" s="6">
        <v>130</v>
      </c>
      <c r="D15" s="6">
        <v>170</v>
      </c>
      <c r="E15" s="6">
        <v>150</v>
      </c>
      <c r="F15" s="6"/>
      <c r="G15" s="6"/>
      <c r="H15" s="6"/>
    </row>
    <row r="16" spans="1:8" x14ac:dyDescent="0.2">
      <c r="B16" s="6"/>
      <c r="C16" s="6"/>
      <c r="D16" s="6"/>
      <c r="E16" s="6"/>
      <c r="F16" s="6"/>
      <c r="G16" s="6"/>
      <c r="H16" s="6"/>
    </row>
    <row r="17" spans="1:8" x14ac:dyDescent="0.2">
      <c r="A17" s="3" t="s">
        <v>10</v>
      </c>
      <c r="B17" s="11">
        <f>SUMPRODUCT(B13:E13,B11:E11)</f>
        <v>408600</v>
      </c>
      <c r="C17" s="3" t="str">
        <f ca="1">_xlfn.FORMULATEXT(B17)</f>
        <v>=SUMPRODUCT(B13:E13,B11:E11)</v>
      </c>
      <c r="E17" s="7"/>
      <c r="F17" s="6"/>
      <c r="G17" s="6"/>
      <c r="H17" s="6"/>
    </row>
    <row r="18" spans="1:8" x14ac:dyDescent="0.2">
      <c r="B18" s="6"/>
      <c r="C18" s="6"/>
      <c r="D18" s="6"/>
      <c r="E18" s="6"/>
      <c r="F18" s="6"/>
      <c r="G18" s="6"/>
      <c r="H18" s="6"/>
    </row>
  </sheetData>
  <mergeCells count="1">
    <mergeCell ref="B3:E3"/>
  </mergeCells>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Directions</vt:lpstr>
      <vt:lpstr>Sensitivity Report 1</vt:lpstr>
      <vt:lpstr>Sensitivity Report 2</vt:lpstr>
      <vt:lpstr>BoatsandEngines</vt:lpstr>
      <vt:lpstr>Maximum_Demand</vt:lpstr>
      <vt:lpstr>Production_Quantity</vt:lpstr>
      <vt:lpstr>Total_Profit</vt:lpstr>
      <vt:lpstr>Units_on_hand</vt:lpstr>
      <vt:lpstr>Usage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Solver: Boats</dc:title>
  <dc:creator>X201 Faculty</dc:creator>
  <cp:lastModifiedBy>Palley, Asa</cp:lastModifiedBy>
  <dcterms:created xsi:type="dcterms:W3CDTF">2006-03-09T22:43:48Z</dcterms:created>
  <dcterms:modified xsi:type="dcterms:W3CDTF">2023-04-06T17:39:27Z</dcterms:modified>
</cp:coreProperties>
</file>