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8EC245D5-0072-474B-AB67-E74AD92ECFF5}" xr6:coauthVersionLast="47" xr6:coauthVersionMax="47" xr10:uidLastSave="{00000000-0000-0000-0000-000000000000}"/>
  <bookViews>
    <workbookView xWindow="19090" yWindow="-110" windowWidth="19420" windowHeight="10420" xr2:uid="{3CA77658-5073-4D36-BC17-D63BE964DF44}"/>
  </bookViews>
  <sheets>
    <sheet name="Sheet1" sheetId="1" r:id="rId1"/>
  </sheets>
  <definedNames>
    <definedName name="AssignmentMatrix">Sheet1!$A$20:$F$25</definedName>
    <definedName name="maximum_shifts">Sheet1!$R$12:$R$18</definedName>
    <definedName name="Misery_index">Sheet1!$B$23</definedName>
    <definedName name="Number_of_employees_needed_on_shift">Sheet1!$B$21:$O$21</definedName>
    <definedName name="Number_of_employees_on_shift">Sheet1!$B$19:$O$19</definedName>
    <definedName name="shiftAssignments">Sheet1!$B$12:$O$18</definedName>
    <definedName name="shiftPreferences">Sheet1!$B$2:$O$8</definedName>
    <definedName name="ShiftsPerDay">Sheet1!$B$26:$H$32</definedName>
    <definedName name="solver_adj" localSheetId="0" hidden="1">Sheet1!$B$12:$O$18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Sheet1!$B$19:$O$19</definedName>
    <definedName name="solver_lhs2" localSheetId="0" hidden="1">Sheet1!$B$26:$H$32</definedName>
    <definedName name="solver_lhs3" localSheetId="0" hidden="1">Sheet1!$P$12:$P$18</definedName>
    <definedName name="solver_lhs4" localSheetId="0" hidden="1">Sheet1!$B$12:$O$18</definedName>
    <definedName name="solver_lin" localSheetId="0" hidden="1">2</definedName>
    <definedName name="solver_mip" localSheetId="0" hidden="1">2147483647</definedName>
    <definedName name="solver_mni" localSheetId="0" hidden="1">5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Sheet1!$B$23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5</definedName>
    <definedName name="solver_rhs1" localSheetId="0" hidden="1">Number_of_employees_needed_on_shift</definedName>
    <definedName name="solver_rhs2" localSheetId="0" hidden="1">1</definedName>
    <definedName name="solver_rhs3" localSheetId="0" hidden="1">maximum_shifts</definedName>
    <definedName name="solver_rhs4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shifts_worked">Sheet1!$P$12:$P$18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D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B30" i="1"/>
  <c r="C30" i="1"/>
  <c r="D30" i="1"/>
  <c r="E30" i="1"/>
  <c r="F30" i="1"/>
  <c r="G30" i="1"/>
  <c r="H30" i="1"/>
  <c r="B31" i="1"/>
  <c r="C31" i="1"/>
  <c r="D31" i="1"/>
  <c r="E31" i="1"/>
  <c r="F31" i="1"/>
  <c r="G31" i="1"/>
  <c r="H31" i="1"/>
  <c r="B32" i="1"/>
  <c r="C32" i="1"/>
  <c r="D32" i="1"/>
  <c r="E32" i="1"/>
  <c r="F32" i="1"/>
  <c r="G32" i="1"/>
  <c r="H32" i="1"/>
  <c r="H26" i="1"/>
  <c r="G26" i="1"/>
  <c r="E26" i="1"/>
  <c r="C26" i="1"/>
  <c r="B26" i="1"/>
  <c r="P13" i="1"/>
  <c r="P14" i="1"/>
  <c r="P15" i="1"/>
  <c r="P16" i="1"/>
  <c r="P17" i="1"/>
  <c r="P18" i="1"/>
  <c r="P12" i="1"/>
  <c r="C19" i="1"/>
  <c r="O19" i="1"/>
  <c r="N19" i="1"/>
  <c r="M19" i="1"/>
  <c r="L19" i="1"/>
  <c r="K19" i="1"/>
  <c r="J19" i="1"/>
  <c r="I19" i="1"/>
  <c r="H19" i="1"/>
  <c r="G19" i="1"/>
  <c r="F19" i="1"/>
  <c r="E19" i="1"/>
  <c r="D19" i="1"/>
  <c r="B19" i="1"/>
  <c r="B23" i="1"/>
  <c r="C33" i="1"/>
  <c r="G33" i="1"/>
  <c r="D33" i="1"/>
  <c r="H33" i="1"/>
  <c r="E33" i="1"/>
  <c r="F33" i="1"/>
  <c r="B33" i="1"/>
  <c r="P10" i="1"/>
  <c r="C23" i="1"/>
  <c r="A20" i="1"/>
</calcChain>
</file>

<file path=xl/sharedStrings.xml><?xml version="1.0" encoding="utf-8"?>
<sst xmlns="http://schemas.openxmlformats.org/spreadsheetml/2006/main" count="84" uniqueCount="37">
  <si>
    <t>PREFERENCES [1 = most preferred]</t>
  </si>
  <si>
    <t>John</t>
  </si>
  <si>
    <t>Number of employees needed on shift</t>
  </si>
  <si>
    <t>SHIFT ASSIGNMENTS</t>
  </si>
  <si>
    <t>Sunday 8AM - 2PM</t>
  </si>
  <si>
    <t>Sunday 2PM - 10PM</t>
  </si>
  <si>
    <t>Monday 2PM - 10PM</t>
  </si>
  <si>
    <t>Tuesday 2PM - 10PM</t>
  </si>
  <si>
    <t>Wednesday 2PM - 10PM</t>
  </si>
  <si>
    <t>Monday 8AM - 2PM</t>
  </si>
  <si>
    <t>Tuesday 8AM - 2PM</t>
  </si>
  <si>
    <t>Wednesday 8AM - 2PM</t>
  </si>
  <si>
    <t>Thursday 8AM - 2PM</t>
  </si>
  <si>
    <t>Thursday 2PM - 10PM</t>
  </si>
  <si>
    <t>Friday 8AM - 2PM</t>
  </si>
  <si>
    <t>Friday 2PM - 10PM</t>
  </si>
  <si>
    <t>Saturday 8AM - 2PM</t>
  </si>
  <si>
    <t>Saturday 2PM - 10PM</t>
  </si>
  <si>
    <t>Kyle</t>
  </si>
  <si>
    <t>Rodney</t>
  </si>
  <si>
    <t>Mary</t>
  </si>
  <si>
    <t>Sarah</t>
  </si>
  <si>
    <t>Judith</t>
  </si>
  <si>
    <t>Emily</t>
  </si>
  <si>
    <t>Misery index</t>
  </si>
  <si>
    <t>Number of employees on shift</t>
  </si>
  <si>
    <t>=</t>
  </si>
  <si>
    <t>Total shifts worked</t>
  </si>
  <si>
    <t>&lt;=</t>
  </si>
  <si>
    <t>maximum shifts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</si>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</sst>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29">
    <xf numFmtId="0" fontId="0" fillId="0" borderId="0" xfId="0"/>
    <xf numFmtId="0" fontId="5" fillId="0" borderId="2" xfId="1" applyFont="1" applyBorder="1"/>
    <xf numFmtId="0" fontId="6" fillId="0" borderId="0" xfId="0" applyFont="1"/>
    <xf numFmtId="0" fontId="6" fillId="3" borderId="0" xfId="0" applyFont="1" applyFill="1"/>
    <xf numFmtId="0" fontId="2" fillId="0" borderId="2" xfId="0" applyFont="1" applyBorder="1"/>
    <xf numFmtId="0" fontId="7" fillId="4" borderId="2" xfId="2" applyFont="1" applyFill="1" applyBorder="1"/>
    <xf numFmtId="0" fontId="2" fillId="0" borderId="0" xfId="0" applyFont="1"/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7" fillId="4" borderId="3" xfId="2" applyFont="1" applyFill="1" applyBorder="1"/>
    <xf numFmtId="0" fontId="7" fillId="4" borderId="4" xfId="2" applyFont="1" applyFill="1" applyBorder="1"/>
    <xf numFmtId="0" fontId="7" fillId="4" borderId="6" xfId="2" applyFont="1" applyFill="1" applyBorder="1"/>
    <xf numFmtId="0" fontId="7" fillId="4" borderId="0" xfId="2" applyFont="1" applyFill="1" applyBorder="1"/>
    <xf numFmtId="0" fontId="7" fillId="4" borderId="8" xfId="2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/>
    <xf numFmtId="0" fontId="6" fillId="5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7" fillId="3" borderId="0" xfId="2" applyFont="1" applyFill="1" applyBorder="1"/>
  </cellXfs>
  <cellStyles count="3"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619125</xdr:colOff>
      <xdr:row>22</xdr:row>
      <xdr:rowOff>73025</xdr:rowOff>
    </xdr:from>
    <xdr:ext cx="6737350" cy="399032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FC93AA-5B37-8860-4896-AE282F9886D4}"/>
            </a:ext>
          </a:extLst>
        </xdr:cNvPr>
        <xdr:cNvSpPr txBox="1"/>
      </xdr:nvSpPr>
      <xdr:spPr>
        <a:xfrm>
          <a:off x="11922125" y="4543425"/>
          <a:ext cx="6737350" cy="39903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 are setting the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 of employee shifts for your retail store for the coming week. The PREFERENCES table has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of each employee along with their availability and schedule preferences.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indicates the employee’s first-choice shift, 14 indicates the employee’s last-choice shift, and 9999 indicates that the employee is unavailable for that shift.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second table, SHIFT ASSIGNMENTS, should be filled with 1's and 0's to indicate whether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that particular 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employee should be assigned to that particular shift. 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shift must have exactly 3 employees scheduled to work, and each employee should work no more than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6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shifts per week. Addtionally, note that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here are 2 shifts one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each day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the week but labor laws limit each employee to working at most one shift per day.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 objective is to satisfy the employee preferences as best you can while meeting the store's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operational requirements. Specifically, we want to minimize the overall misery index of the selected schedule.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Remember that preferences are recorded as 1 through 14, with 1 being best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14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being worst. You can calculate the misery index by multiplying the binary variable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indicating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whether or not an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employee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scheduled for each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shift </a:t>
          </a: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their ranking of that shift and summing those results over all employees and all shifts.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282C-CC23-49FB-8C5A-9DA57A8400F1}">
  <dimension ref="A1:R33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37.42578125" bestFit="1" customWidth="1"/>
    <col min="2" max="2" width="17.42578125" bestFit="1" customWidth="1"/>
    <col min="3" max="3" width="18.28515625" bestFit="1" customWidth="1"/>
    <col min="4" max="4" width="17.7109375" bestFit="1" customWidth="1"/>
    <col min="5" max="5" width="18.42578125" bestFit="1" customWidth="1"/>
    <col min="6" max="6" width="20.42578125" bestFit="1" customWidth="1"/>
    <col min="7" max="7" width="21.42578125" bestFit="1" customWidth="1"/>
    <col min="8" max="8" width="18.28515625" bestFit="1" customWidth="1"/>
    <col min="9" max="9" width="19.140625" bestFit="1" customWidth="1"/>
    <col min="10" max="10" width="15.85546875" bestFit="1" customWidth="1"/>
    <col min="11" max="11" width="16.85546875" bestFit="1" customWidth="1"/>
    <col min="12" max="12" width="18.140625" bestFit="1" customWidth="1"/>
    <col min="13" max="13" width="19" bestFit="1" customWidth="1"/>
    <col min="14" max="14" width="16.85546875" bestFit="1" customWidth="1"/>
    <col min="15" max="15" width="17.7109375" bestFit="1" customWidth="1"/>
    <col min="16" max="16" width="19" bestFit="1" customWidth="1"/>
  </cols>
  <sheetData>
    <row r="1" spans="1:18" ht="15.75" x14ac:dyDescent="0.25">
      <c r="A1" s="1" t="s">
        <v>0</v>
      </c>
      <c r="B1" s="4" t="s">
        <v>9</v>
      </c>
      <c r="C1" s="4" t="s">
        <v>6</v>
      </c>
      <c r="D1" s="4" t="s">
        <v>10</v>
      </c>
      <c r="E1" s="4" t="s">
        <v>7</v>
      </c>
      <c r="F1" s="4" t="s">
        <v>11</v>
      </c>
      <c r="G1" s="4" t="s">
        <v>8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4</v>
      </c>
      <c r="O1" s="4" t="s">
        <v>5</v>
      </c>
    </row>
    <row r="2" spans="1:18" ht="15.75" x14ac:dyDescent="0.25">
      <c r="A2" s="6" t="s">
        <v>1</v>
      </c>
      <c r="B2" s="15">
        <v>8</v>
      </c>
      <c r="C2" s="16">
        <v>1</v>
      </c>
      <c r="D2" s="16">
        <v>7</v>
      </c>
      <c r="E2" s="16">
        <v>2</v>
      </c>
      <c r="F2" s="16">
        <v>6</v>
      </c>
      <c r="G2" s="16">
        <v>3</v>
      </c>
      <c r="H2" s="16">
        <v>5</v>
      </c>
      <c r="I2" s="16">
        <v>4</v>
      </c>
      <c r="J2" s="16">
        <v>9999</v>
      </c>
      <c r="K2" s="16">
        <v>9</v>
      </c>
      <c r="L2" s="16">
        <v>9999</v>
      </c>
      <c r="M2" s="16">
        <v>9999</v>
      </c>
      <c r="N2" s="16">
        <v>9999</v>
      </c>
      <c r="O2" s="17">
        <v>10</v>
      </c>
    </row>
    <row r="3" spans="1:18" ht="15.75" x14ac:dyDescent="0.25">
      <c r="A3" s="6" t="s">
        <v>18</v>
      </c>
      <c r="B3" s="18">
        <v>4</v>
      </c>
      <c r="C3" s="19">
        <v>1</v>
      </c>
      <c r="D3" s="19">
        <v>5</v>
      </c>
      <c r="E3" s="19">
        <v>7</v>
      </c>
      <c r="F3" s="19">
        <v>6</v>
      </c>
      <c r="G3" s="19">
        <v>2</v>
      </c>
      <c r="H3" s="19">
        <v>3</v>
      </c>
      <c r="I3" s="19">
        <v>8</v>
      </c>
      <c r="J3" s="19">
        <v>9</v>
      </c>
      <c r="K3" s="19">
        <v>9999</v>
      </c>
      <c r="L3" s="19">
        <v>11</v>
      </c>
      <c r="M3" s="19">
        <v>9999</v>
      </c>
      <c r="N3" s="19">
        <v>9999</v>
      </c>
      <c r="O3" s="20">
        <v>10</v>
      </c>
    </row>
    <row r="4" spans="1:18" ht="15.75" x14ac:dyDescent="0.25">
      <c r="A4" s="6" t="s">
        <v>21</v>
      </c>
      <c r="B4" s="7">
        <v>12</v>
      </c>
      <c r="C4" s="8">
        <v>3</v>
      </c>
      <c r="D4" s="8">
        <v>4</v>
      </c>
      <c r="E4" s="8">
        <v>1</v>
      </c>
      <c r="F4" s="8">
        <v>9</v>
      </c>
      <c r="G4" s="19">
        <v>9999</v>
      </c>
      <c r="H4" s="8">
        <v>6</v>
      </c>
      <c r="I4" s="8">
        <v>5</v>
      </c>
      <c r="J4" s="8">
        <v>8</v>
      </c>
      <c r="K4" s="8">
        <v>2</v>
      </c>
      <c r="L4" s="8">
        <v>7</v>
      </c>
      <c r="M4" s="8">
        <v>11</v>
      </c>
      <c r="N4" s="8">
        <v>10</v>
      </c>
      <c r="O4" s="9">
        <v>13</v>
      </c>
    </row>
    <row r="5" spans="1:18" ht="15.75" x14ac:dyDescent="0.25">
      <c r="A5" s="6" t="s">
        <v>19</v>
      </c>
      <c r="B5" s="18">
        <v>1</v>
      </c>
      <c r="C5" s="19">
        <v>2</v>
      </c>
      <c r="D5" s="19">
        <v>3</v>
      </c>
      <c r="E5" s="19">
        <v>4</v>
      </c>
      <c r="F5" s="19">
        <v>5</v>
      </c>
      <c r="G5" s="19">
        <v>6</v>
      </c>
      <c r="H5" s="19">
        <v>7</v>
      </c>
      <c r="I5" s="19">
        <v>8</v>
      </c>
      <c r="J5" s="19">
        <v>9</v>
      </c>
      <c r="K5" s="19">
        <v>10</v>
      </c>
      <c r="L5" s="19">
        <v>12</v>
      </c>
      <c r="M5" s="19">
        <v>11</v>
      </c>
      <c r="N5" s="19">
        <v>9999</v>
      </c>
      <c r="O5" s="20">
        <v>9999</v>
      </c>
    </row>
    <row r="6" spans="1:18" ht="15.75" x14ac:dyDescent="0.25">
      <c r="A6" s="6" t="s">
        <v>20</v>
      </c>
      <c r="B6" s="7">
        <v>8</v>
      </c>
      <c r="C6" s="8">
        <v>7</v>
      </c>
      <c r="D6" s="8">
        <v>9</v>
      </c>
      <c r="E6" s="8">
        <v>5</v>
      </c>
      <c r="F6" s="8">
        <v>6</v>
      </c>
      <c r="G6" s="8">
        <v>13</v>
      </c>
      <c r="H6" s="8">
        <v>10</v>
      </c>
      <c r="I6" s="8">
        <v>4</v>
      </c>
      <c r="J6" s="8">
        <v>3</v>
      </c>
      <c r="K6" s="8">
        <v>11</v>
      </c>
      <c r="L6" s="8">
        <v>12</v>
      </c>
      <c r="M6" s="19">
        <v>9999</v>
      </c>
      <c r="N6" s="8">
        <v>2</v>
      </c>
      <c r="O6" s="9">
        <v>1</v>
      </c>
    </row>
    <row r="7" spans="1:18" ht="15.75" x14ac:dyDescent="0.25">
      <c r="A7" s="6" t="s">
        <v>23</v>
      </c>
      <c r="B7" s="18">
        <v>1</v>
      </c>
      <c r="C7" s="19">
        <v>2</v>
      </c>
      <c r="D7" s="19">
        <v>6</v>
      </c>
      <c r="E7" s="19">
        <v>4</v>
      </c>
      <c r="F7" s="19">
        <v>7</v>
      </c>
      <c r="G7" s="19">
        <v>3</v>
      </c>
      <c r="H7" s="19">
        <v>8</v>
      </c>
      <c r="I7" s="19">
        <v>5</v>
      </c>
      <c r="J7" s="19">
        <v>10</v>
      </c>
      <c r="K7" s="19">
        <v>9</v>
      </c>
      <c r="L7" s="19">
        <v>14</v>
      </c>
      <c r="M7" s="19">
        <v>12</v>
      </c>
      <c r="N7" s="19">
        <v>13</v>
      </c>
      <c r="O7" s="20">
        <v>11</v>
      </c>
    </row>
    <row r="8" spans="1:18" ht="15.75" x14ac:dyDescent="0.25">
      <c r="A8" s="4" t="s">
        <v>22</v>
      </c>
      <c r="B8" s="21">
        <v>1</v>
      </c>
      <c r="C8" s="22">
        <v>12</v>
      </c>
      <c r="D8" s="22">
        <v>2</v>
      </c>
      <c r="E8" s="22">
        <v>13</v>
      </c>
      <c r="F8" s="22">
        <v>3</v>
      </c>
      <c r="G8" s="22">
        <v>9999</v>
      </c>
      <c r="H8" s="22">
        <v>6</v>
      </c>
      <c r="I8" s="22">
        <v>11</v>
      </c>
      <c r="J8" s="22">
        <v>4</v>
      </c>
      <c r="K8" s="22">
        <v>10</v>
      </c>
      <c r="L8" s="22">
        <v>5</v>
      </c>
      <c r="M8" s="22">
        <v>9</v>
      </c>
      <c r="N8" s="22">
        <v>7</v>
      </c>
      <c r="O8" s="23">
        <v>8</v>
      </c>
    </row>
    <row r="9" spans="1:18" ht="15.75" x14ac:dyDescent="0.25">
      <c r="A9" s="2"/>
      <c r="B9" s="2"/>
      <c r="C9" s="2"/>
      <c r="D9" s="2"/>
      <c r="E9" s="2"/>
      <c r="F9" s="2"/>
      <c r="G9" s="2"/>
      <c r="H9" s="2"/>
      <c r="N9" s="2"/>
      <c r="O9" s="2"/>
    </row>
    <row r="10" spans="1:18" ht="15.75" x14ac:dyDescent="0.25">
      <c r="A10" s="2"/>
      <c r="B10" s="2"/>
      <c r="C10" s="2"/>
      <c r="D10" s="2"/>
      <c r="E10" s="2"/>
      <c r="F10" s="2"/>
      <c r="G10" s="2"/>
      <c r="H10" s="2"/>
      <c r="N10" s="2"/>
      <c r="O10" s="2"/>
      <c r="P10" t="str">
        <f ca="1">_xlfn.FORMULATEXT(P12)</f>
        <v>=SUM(B12:O12)</v>
      </c>
    </row>
    <row r="11" spans="1:18" ht="15.75" x14ac:dyDescent="0.25">
      <c r="A11" s="1" t="s">
        <v>3</v>
      </c>
      <c r="B11" s="4" t="s">
        <v>9</v>
      </c>
      <c r="C11" s="4" t="s">
        <v>6</v>
      </c>
      <c r="D11" s="4" t="s">
        <v>10</v>
      </c>
      <c r="E11" s="4" t="s">
        <v>7</v>
      </c>
      <c r="F11" s="4" t="s">
        <v>11</v>
      </c>
      <c r="G11" s="4" t="s">
        <v>8</v>
      </c>
      <c r="H11" s="4" t="s">
        <v>12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  <c r="N11" s="4" t="s">
        <v>4</v>
      </c>
      <c r="O11" s="4" t="s">
        <v>5</v>
      </c>
      <c r="P11" s="27" t="s">
        <v>27</v>
      </c>
      <c r="R11" s="27" t="s">
        <v>29</v>
      </c>
    </row>
    <row r="12" spans="1:18" ht="15.75" x14ac:dyDescent="0.25">
      <c r="A12" s="6" t="s">
        <v>1</v>
      </c>
      <c r="B12" s="10">
        <v>0</v>
      </c>
      <c r="C12" s="11">
        <v>1</v>
      </c>
      <c r="D12" s="10">
        <v>0</v>
      </c>
      <c r="E12" s="11">
        <v>1</v>
      </c>
      <c r="F12" s="10">
        <v>0</v>
      </c>
      <c r="G12" s="11">
        <v>1</v>
      </c>
      <c r="H12" s="10">
        <v>1</v>
      </c>
      <c r="I12" s="11">
        <v>0</v>
      </c>
      <c r="J12" s="10">
        <v>0</v>
      </c>
      <c r="K12" s="11">
        <v>1</v>
      </c>
      <c r="L12" s="10">
        <v>0</v>
      </c>
      <c r="M12" s="11">
        <v>0</v>
      </c>
      <c r="N12" s="10">
        <v>0</v>
      </c>
      <c r="O12" s="11">
        <v>1</v>
      </c>
      <c r="P12">
        <f>SUM(B12:O12)</f>
        <v>6</v>
      </c>
      <c r="Q12" t="s">
        <v>28</v>
      </c>
      <c r="R12" s="28">
        <v>6</v>
      </c>
    </row>
    <row r="13" spans="1:18" ht="15.75" x14ac:dyDescent="0.25">
      <c r="A13" s="6" t="s">
        <v>18</v>
      </c>
      <c r="B13" s="12">
        <v>0</v>
      </c>
      <c r="C13" s="13">
        <v>1</v>
      </c>
      <c r="D13" s="12">
        <v>1</v>
      </c>
      <c r="E13" s="13">
        <v>0</v>
      </c>
      <c r="F13" s="12">
        <v>0</v>
      </c>
      <c r="G13" s="13">
        <v>1</v>
      </c>
      <c r="H13" s="12">
        <v>1</v>
      </c>
      <c r="I13" s="13">
        <v>0</v>
      </c>
      <c r="J13" s="12">
        <v>0</v>
      </c>
      <c r="K13" s="13">
        <v>0</v>
      </c>
      <c r="L13" s="12">
        <v>1</v>
      </c>
      <c r="M13" s="13">
        <v>0</v>
      </c>
      <c r="N13" s="12">
        <v>0</v>
      </c>
      <c r="O13" s="13">
        <v>1</v>
      </c>
      <c r="P13">
        <f t="shared" ref="P13:P18" si="0">SUM(B13:O13)</f>
        <v>6</v>
      </c>
      <c r="Q13" t="s">
        <v>28</v>
      </c>
      <c r="R13" s="28">
        <v>6</v>
      </c>
    </row>
    <row r="14" spans="1:18" ht="15.75" x14ac:dyDescent="0.25">
      <c r="A14" s="6" t="s">
        <v>21</v>
      </c>
      <c r="B14" s="12">
        <v>0</v>
      </c>
      <c r="C14" s="13">
        <v>1</v>
      </c>
      <c r="D14" s="12">
        <v>0</v>
      </c>
      <c r="E14" s="13">
        <v>1</v>
      </c>
      <c r="F14" s="12">
        <v>0</v>
      </c>
      <c r="G14" s="13">
        <v>0</v>
      </c>
      <c r="H14" s="12">
        <v>0</v>
      </c>
      <c r="I14" s="13">
        <v>1</v>
      </c>
      <c r="J14" s="12">
        <v>0</v>
      </c>
      <c r="K14" s="13">
        <v>1</v>
      </c>
      <c r="L14" s="12">
        <v>0</v>
      </c>
      <c r="M14" s="13">
        <v>1</v>
      </c>
      <c r="N14" s="12">
        <v>1</v>
      </c>
      <c r="O14" s="13">
        <v>0</v>
      </c>
      <c r="P14">
        <f t="shared" si="0"/>
        <v>6</v>
      </c>
      <c r="Q14" t="s">
        <v>28</v>
      </c>
      <c r="R14" s="28">
        <v>6</v>
      </c>
    </row>
    <row r="15" spans="1:18" ht="15.75" x14ac:dyDescent="0.25">
      <c r="A15" s="6" t="s">
        <v>19</v>
      </c>
      <c r="B15" s="12">
        <v>1</v>
      </c>
      <c r="C15" s="13">
        <v>0</v>
      </c>
      <c r="D15" s="12">
        <v>1</v>
      </c>
      <c r="E15" s="13">
        <v>0</v>
      </c>
      <c r="F15" s="12">
        <v>1</v>
      </c>
      <c r="G15" s="13">
        <v>0</v>
      </c>
      <c r="H15" s="12">
        <v>1</v>
      </c>
      <c r="I15" s="13">
        <v>0</v>
      </c>
      <c r="J15" s="12">
        <v>1</v>
      </c>
      <c r="K15" s="13">
        <v>0</v>
      </c>
      <c r="L15" s="12">
        <v>0</v>
      </c>
      <c r="M15" s="13">
        <v>1</v>
      </c>
      <c r="N15" s="12">
        <v>0</v>
      </c>
      <c r="O15" s="13">
        <v>0</v>
      </c>
      <c r="P15">
        <f t="shared" si="0"/>
        <v>6</v>
      </c>
      <c r="Q15" t="s">
        <v>28</v>
      </c>
      <c r="R15" s="28">
        <v>6</v>
      </c>
    </row>
    <row r="16" spans="1:18" ht="15.75" x14ac:dyDescent="0.25">
      <c r="A16" s="6" t="s">
        <v>20</v>
      </c>
      <c r="B16" s="12">
        <v>0</v>
      </c>
      <c r="C16" s="13">
        <v>0</v>
      </c>
      <c r="D16" s="12">
        <v>0</v>
      </c>
      <c r="E16" s="13">
        <v>1</v>
      </c>
      <c r="F16" s="12">
        <v>1</v>
      </c>
      <c r="G16" s="13">
        <v>0</v>
      </c>
      <c r="H16" s="12">
        <v>0</v>
      </c>
      <c r="I16" s="13">
        <v>1</v>
      </c>
      <c r="J16" s="12">
        <v>1</v>
      </c>
      <c r="K16" s="13">
        <v>0</v>
      </c>
      <c r="L16" s="12">
        <v>1</v>
      </c>
      <c r="M16" s="13">
        <v>0</v>
      </c>
      <c r="N16" s="12">
        <v>1</v>
      </c>
      <c r="O16" s="13">
        <v>0</v>
      </c>
      <c r="P16">
        <f t="shared" si="0"/>
        <v>6</v>
      </c>
      <c r="Q16" t="s">
        <v>28</v>
      </c>
      <c r="R16" s="28">
        <v>6</v>
      </c>
    </row>
    <row r="17" spans="1:18" ht="15.75" x14ac:dyDescent="0.25">
      <c r="A17" s="6" t="s">
        <v>23</v>
      </c>
      <c r="B17" s="12">
        <v>1</v>
      </c>
      <c r="C17" s="13">
        <v>0</v>
      </c>
      <c r="D17" s="12">
        <v>0</v>
      </c>
      <c r="E17" s="13">
        <v>0</v>
      </c>
      <c r="F17" s="12">
        <v>0</v>
      </c>
      <c r="G17" s="13">
        <v>1</v>
      </c>
      <c r="H17" s="12">
        <v>0</v>
      </c>
      <c r="I17" s="13">
        <v>1</v>
      </c>
      <c r="J17" s="12">
        <v>0</v>
      </c>
      <c r="K17" s="13">
        <v>1</v>
      </c>
      <c r="L17" s="12">
        <v>0</v>
      </c>
      <c r="M17" s="13">
        <v>1</v>
      </c>
      <c r="N17" s="12">
        <v>0</v>
      </c>
      <c r="O17" s="13">
        <v>1</v>
      </c>
      <c r="P17">
        <f t="shared" si="0"/>
        <v>6</v>
      </c>
      <c r="Q17" t="s">
        <v>28</v>
      </c>
      <c r="R17" s="28">
        <v>6</v>
      </c>
    </row>
    <row r="18" spans="1:18" ht="15.75" x14ac:dyDescent="0.25">
      <c r="A18" s="4" t="s">
        <v>22</v>
      </c>
      <c r="B18" s="14">
        <v>1</v>
      </c>
      <c r="C18" s="5">
        <v>0</v>
      </c>
      <c r="D18" s="14">
        <v>1</v>
      </c>
      <c r="E18" s="5">
        <v>0</v>
      </c>
      <c r="F18" s="14">
        <v>1</v>
      </c>
      <c r="G18" s="5">
        <v>0</v>
      </c>
      <c r="H18" s="14">
        <v>0</v>
      </c>
      <c r="I18" s="5">
        <v>0</v>
      </c>
      <c r="J18" s="14">
        <v>1</v>
      </c>
      <c r="K18" s="5">
        <v>0</v>
      </c>
      <c r="L18" s="14">
        <v>1</v>
      </c>
      <c r="M18" s="5">
        <v>0</v>
      </c>
      <c r="N18" s="14">
        <v>1</v>
      </c>
      <c r="O18" s="5">
        <v>0</v>
      </c>
      <c r="P18">
        <f t="shared" si="0"/>
        <v>6</v>
      </c>
      <c r="Q18" t="s">
        <v>28</v>
      </c>
      <c r="R18" s="28">
        <v>6</v>
      </c>
    </row>
    <row r="19" spans="1:18" ht="15.75" x14ac:dyDescent="0.25">
      <c r="A19" s="24" t="s">
        <v>25</v>
      </c>
      <c r="B19" s="2">
        <f>SUM(B12:B18)</f>
        <v>3</v>
      </c>
      <c r="C19" s="2">
        <f>SUM(C12:C18)</f>
        <v>3</v>
      </c>
      <c r="D19" s="2">
        <f t="shared" ref="C19:O19" si="1">SUM(D12:D18)</f>
        <v>3</v>
      </c>
      <c r="E19" s="2">
        <f t="shared" si="1"/>
        <v>3</v>
      </c>
      <c r="F19" s="2">
        <f t="shared" si="1"/>
        <v>3</v>
      </c>
      <c r="G19" s="2">
        <f t="shared" si="1"/>
        <v>3</v>
      </c>
      <c r="H19" s="2">
        <f t="shared" si="1"/>
        <v>3</v>
      </c>
      <c r="I19" s="2">
        <f t="shared" si="1"/>
        <v>3</v>
      </c>
      <c r="J19" s="2">
        <f t="shared" si="1"/>
        <v>3</v>
      </c>
      <c r="K19" s="2">
        <f t="shared" si="1"/>
        <v>3</v>
      </c>
      <c r="L19" s="2">
        <f t="shared" si="1"/>
        <v>3</v>
      </c>
      <c r="M19" s="2">
        <f t="shared" si="1"/>
        <v>3</v>
      </c>
      <c r="N19" s="2">
        <f t="shared" si="1"/>
        <v>3</v>
      </c>
      <c r="O19" s="2">
        <f t="shared" si="1"/>
        <v>3</v>
      </c>
    </row>
    <row r="20" spans="1:18" ht="15.75" x14ac:dyDescent="0.25">
      <c r="A20" s="2" t="str">
        <f ca="1">_xlfn.FORMULATEXT(B19)</f>
        <v>=SUM(B12:B18)</v>
      </c>
      <c r="B20" s="26" t="s">
        <v>26</v>
      </c>
      <c r="C20" s="26" t="s">
        <v>26</v>
      </c>
      <c r="D20" s="26" t="s">
        <v>26</v>
      </c>
      <c r="E20" s="26" t="s">
        <v>26</v>
      </c>
      <c r="F20" s="26" t="s">
        <v>26</v>
      </c>
      <c r="G20" s="26" t="s">
        <v>26</v>
      </c>
      <c r="H20" s="26" t="s">
        <v>26</v>
      </c>
      <c r="I20" s="26" t="s">
        <v>26</v>
      </c>
      <c r="J20" s="26" t="s">
        <v>26</v>
      </c>
      <c r="K20" s="26" t="s">
        <v>26</v>
      </c>
      <c r="L20" s="26" t="s">
        <v>26</v>
      </c>
      <c r="M20" s="26" t="s">
        <v>26</v>
      </c>
      <c r="N20" s="26" t="s">
        <v>26</v>
      </c>
      <c r="O20" s="26" t="s">
        <v>26</v>
      </c>
    </row>
    <row r="21" spans="1:18" ht="15.75" x14ac:dyDescent="0.25">
      <c r="A21" s="2" t="s">
        <v>2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</row>
    <row r="22" spans="1:18" ht="15.75" x14ac:dyDescent="0.25">
      <c r="A22" s="2"/>
      <c r="B22" s="2"/>
      <c r="C22" s="2"/>
      <c r="D22" s="2"/>
      <c r="E22" s="2"/>
      <c r="F22" s="2"/>
      <c r="G22" s="2"/>
      <c r="H22" s="2"/>
      <c r="N22" s="2"/>
      <c r="O22" s="2"/>
    </row>
    <row r="23" spans="1:18" ht="15.75" x14ac:dyDescent="0.25">
      <c r="A23" s="24" t="s">
        <v>24</v>
      </c>
      <c r="B23" s="25">
        <f>SUMPRODUCT(B12:O18,B2:O8)</f>
        <v>225</v>
      </c>
      <c r="C23" s="2" t="str">
        <f ca="1">_xlfn.FORMULATEXT(B23)</f>
        <v>=SUMPRODUCT(B12:O18,B2:O8)</v>
      </c>
      <c r="D23" s="2"/>
      <c r="E23" s="2"/>
      <c r="F23" s="2"/>
      <c r="G23" s="2"/>
      <c r="H23" s="2"/>
      <c r="N23" s="2"/>
      <c r="O23" s="2"/>
    </row>
    <row r="25" spans="1:18" x14ac:dyDescent="0.25"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</row>
    <row r="26" spans="1:18" ht="15.75" x14ac:dyDescent="0.25">
      <c r="A26" s="6" t="s">
        <v>1</v>
      </c>
      <c r="B26">
        <f>SUM(B12:C12)</f>
        <v>1</v>
      </c>
      <c r="C26">
        <f>SUM(D12:E12)</f>
        <v>1</v>
      </c>
      <c r="D26">
        <f>SUM(F12:G12)</f>
        <v>1</v>
      </c>
      <c r="E26">
        <f>SUM(H12:I12)</f>
        <v>1</v>
      </c>
      <c r="F26">
        <f>SUM(J12:K12)</f>
        <v>1</v>
      </c>
      <c r="G26">
        <f>SUM(L12:M12)</f>
        <v>0</v>
      </c>
      <c r="H26">
        <f>SUM(N12:O12)</f>
        <v>1</v>
      </c>
    </row>
    <row r="27" spans="1:18" ht="15.75" x14ac:dyDescent="0.25">
      <c r="A27" s="6" t="s">
        <v>18</v>
      </c>
      <c r="B27">
        <f t="shared" ref="B27:B32" si="2">SUM(B13:C13)</f>
        <v>1</v>
      </c>
      <c r="C27">
        <f t="shared" ref="C27:C32" si="3">SUM(D13:E13)</f>
        <v>1</v>
      </c>
      <c r="D27">
        <f t="shared" ref="D27:D32" si="4">SUM(F13:G13)</f>
        <v>1</v>
      </c>
      <c r="E27">
        <f t="shared" ref="E27:E32" si="5">SUM(H13:I13)</f>
        <v>1</v>
      </c>
      <c r="F27">
        <f t="shared" ref="F27:F32" si="6">SUM(J13:K13)</f>
        <v>0</v>
      </c>
      <c r="G27">
        <f t="shared" ref="G27:G32" si="7">SUM(L13:M13)</f>
        <v>1</v>
      </c>
      <c r="H27">
        <f t="shared" ref="H27:H32" si="8">SUM(N13:O13)</f>
        <v>1</v>
      </c>
    </row>
    <row r="28" spans="1:18" ht="15.75" x14ac:dyDescent="0.25">
      <c r="A28" s="6" t="s">
        <v>21</v>
      </c>
      <c r="B28">
        <f t="shared" si="2"/>
        <v>1</v>
      </c>
      <c r="C28">
        <f t="shared" si="3"/>
        <v>1</v>
      </c>
      <c r="D28">
        <f t="shared" si="4"/>
        <v>0</v>
      </c>
      <c r="E28">
        <f t="shared" si="5"/>
        <v>1</v>
      </c>
      <c r="F28">
        <f t="shared" si="6"/>
        <v>1</v>
      </c>
      <c r="G28">
        <f t="shared" si="7"/>
        <v>1</v>
      </c>
      <c r="H28">
        <f t="shared" si="8"/>
        <v>1</v>
      </c>
    </row>
    <row r="29" spans="1:18" ht="15.75" x14ac:dyDescent="0.25">
      <c r="A29" s="6" t="s">
        <v>19</v>
      </c>
      <c r="B29">
        <f t="shared" si="2"/>
        <v>1</v>
      </c>
      <c r="C29">
        <f t="shared" si="3"/>
        <v>1</v>
      </c>
      <c r="D29">
        <f t="shared" si="4"/>
        <v>1</v>
      </c>
      <c r="E29">
        <f t="shared" si="5"/>
        <v>1</v>
      </c>
      <c r="F29">
        <f t="shared" si="6"/>
        <v>1</v>
      </c>
      <c r="G29">
        <f t="shared" si="7"/>
        <v>1</v>
      </c>
      <c r="H29">
        <f t="shared" si="8"/>
        <v>0</v>
      </c>
    </row>
    <row r="30" spans="1:18" ht="15.75" x14ac:dyDescent="0.25">
      <c r="A30" s="6" t="s">
        <v>20</v>
      </c>
      <c r="B30">
        <f t="shared" si="2"/>
        <v>0</v>
      </c>
      <c r="C30">
        <f t="shared" si="3"/>
        <v>1</v>
      </c>
      <c r="D30">
        <f t="shared" si="4"/>
        <v>1</v>
      </c>
      <c r="E30">
        <f t="shared" si="5"/>
        <v>1</v>
      </c>
      <c r="F30">
        <f t="shared" si="6"/>
        <v>1</v>
      </c>
      <c r="G30">
        <f t="shared" si="7"/>
        <v>1</v>
      </c>
      <c r="H30">
        <f t="shared" si="8"/>
        <v>1</v>
      </c>
    </row>
    <row r="31" spans="1:18" ht="15.75" x14ac:dyDescent="0.25">
      <c r="A31" s="6" t="s">
        <v>23</v>
      </c>
      <c r="B31">
        <f t="shared" si="2"/>
        <v>1</v>
      </c>
      <c r="C31">
        <f t="shared" si="3"/>
        <v>0</v>
      </c>
      <c r="D31">
        <f t="shared" si="4"/>
        <v>1</v>
      </c>
      <c r="E31">
        <f t="shared" si="5"/>
        <v>1</v>
      </c>
      <c r="F31">
        <f t="shared" si="6"/>
        <v>1</v>
      </c>
      <c r="G31">
        <f t="shared" si="7"/>
        <v>1</v>
      </c>
      <c r="H31">
        <f t="shared" si="8"/>
        <v>1</v>
      </c>
    </row>
    <row r="32" spans="1:18" ht="15.75" x14ac:dyDescent="0.25">
      <c r="A32" s="4" t="s">
        <v>22</v>
      </c>
      <c r="B32">
        <f t="shared" si="2"/>
        <v>1</v>
      </c>
      <c r="C32">
        <f t="shared" si="3"/>
        <v>1</v>
      </c>
      <c r="D32">
        <f t="shared" si="4"/>
        <v>1</v>
      </c>
      <c r="E32">
        <f t="shared" si="5"/>
        <v>0</v>
      </c>
      <c r="F32">
        <f t="shared" si="6"/>
        <v>1</v>
      </c>
      <c r="G32">
        <f t="shared" si="7"/>
        <v>1</v>
      </c>
      <c r="H32">
        <f t="shared" si="8"/>
        <v>1</v>
      </c>
    </row>
    <row r="33" spans="2:8" x14ac:dyDescent="0.25">
      <c r="B33" t="str">
        <f ca="1">_xlfn.FORMULATEXT(B32)</f>
        <v>=SUM(B18:C18)</v>
      </c>
      <c r="C33" t="str">
        <f t="shared" ref="C33:H33" ca="1" si="9">_xlfn.FORMULATEXT(C32)</f>
        <v>=SUM(D18:E18)</v>
      </c>
      <c r="D33" t="str">
        <f t="shared" ca="1" si="9"/>
        <v>=SUM(F18:G18)</v>
      </c>
      <c r="E33" t="str">
        <f t="shared" ca="1" si="9"/>
        <v>=SUM(H18:I18)</v>
      </c>
      <c r="F33" t="str">
        <f t="shared" ca="1" si="9"/>
        <v>=SUM(J18:K18)</v>
      </c>
      <c r="G33" t="str">
        <f t="shared" ca="1" si="9"/>
        <v>=SUM(L18:M18)</v>
      </c>
      <c r="H33" t="str">
        <f t="shared" ca="1" si="9"/>
        <v>=SUM(N18:O18)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AssignmentMatrix</vt:lpstr>
      <vt:lpstr>maximum_shifts</vt:lpstr>
      <vt:lpstr>Misery_index</vt:lpstr>
      <vt:lpstr>Number_of_employees_needed_on_shift</vt:lpstr>
      <vt:lpstr>Number_of_employees_on_shift</vt:lpstr>
      <vt:lpstr>shiftAssignments</vt:lpstr>
      <vt:lpstr>shiftPreferences</vt:lpstr>
      <vt:lpstr>ShiftsPerDay</vt:lpstr>
      <vt:lpstr>Total_shifts_worked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Palley, Asa</dc:creator>
  <cp:lastModifiedBy>Palley, Asa</cp:lastModifiedBy>
  <dcterms:created xsi:type="dcterms:W3CDTF">2023-04-12T18:07:24Z</dcterms:created>
  <dcterms:modified xsi:type="dcterms:W3CDTF">2023-04-13T18:13:40Z</dcterms:modified>
</cp:coreProperties>
</file>