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lley\Box Sync\Palley K507 Spring 2020\Module 2 Optimization\"/>
    </mc:Choice>
  </mc:AlternateContent>
  <xr:revisionPtr revIDLastSave="0" documentId="13_ncr:1_{E714BDD8-E303-4CD8-8C65-AA94FF0925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del" sheetId="1" r:id="rId1"/>
  </sheets>
  <definedNames>
    <definedName name="Available">Model!$H$4:$H$8</definedName>
    <definedName name="Avg_Rating">Model!$C$12:$E$12</definedName>
    <definedName name="Min_Rating">Model!$C$14:$E$14</definedName>
    <definedName name="Minimum_Total_Rating">Model!$C$18:$E$18</definedName>
    <definedName name="productionPlan">Model!$C$4:$E$8</definedName>
    <definedName name="Profit">Model!$C$10:$E$10</definedName>
    <definedName name="solver_adj" localSheetId="0" hidden="1">Model!$C$4:$E$8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Model!$C$16:$E$16</definedName>
    <definedName name="solver_lhs2" localSheetId="0" hidden="1">Model!$F$4:$F$8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Model!$G$10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hs1" localSheetId="0" hidden="1">Minimum_Total_Rating</definedName>
    <definedName name="solver_rhs2" localSheetId="0" hidden="1">Available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Profit">Model!$G$10</definedName>
    <definedName name="Total_Rating">Model!$C$16:$E$16</definedName>
    <definedName name="Total_Toward_Output">Model!$C$9:$E$9</definedName>
    <definedName name="Used">Model!$F$4:$F$8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E16" i="1"/>
  <c r="C16" i="1"/>
  <c r="F4" i="1"/>
  <c r="D9" i="1"/>
  <c r="D18" i="1" s="1"/>
  <c r="E9" i="1"/>
  <c r="E12" i="1" s="1"/>
  <c r="C9" i="1"/>
  <c r="C18" i="1" s="1"/>
  <c r="F5" i="1"/>
  <c r="F6" i="1"/>
  <c r="F7" i="1"/>
  <c r="F8" i="1"/>
  <c r="D12" i="1" l="1"/>
  <c r="C12" i="1"/>
  <c r="E18" i="1"/>
  <c r="G10" i="1"/>
</calcChain>
</file>

<file path=xl/sharedStrings.xml><?xml version="1.0" encoding="utf-8"?>
<sst xmlns="http://schemas.openxmlformats.org/spreadsheetml/2006/main" count="25" uniqueCount="16">
  <si>
    <t>Available</t>
  </si>
  <si>
    <t>Wine</t>
  </si>
  <si>
    <t>Juice</t>
  </si>
  <si>
    <t>Jelly</t>
  </si>
  <si>
    <t>Profit</t>
  </si>
  <si>
    <t>Grape Input</t>
  </si>
  <si>
    <t>Used</t>
  </si>
  <si>
    <t>Product</t>
  </si>
  <si>
    <t>&lt;=</t>
  </si>
  <si>
    <t>Total Profit</t>
  </si>
  <si>
    <t>Total Toward Output</t>
  </si>
  <si>
    <t>&gt;=</t>
  </si>
  <si>
    <t>Minimum Rating</t>
  </si>
  <si>
    <t>Average Rating</t>
  </si>
  <si>
    <t>Total Rating</t>
  </si>
  <si>
    <t>Minimum Total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</si>
</sst>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right"/>
    </xf>
    <xf numFmtId="0" fontId="0" fillId="3" borderId="0" xfId="0" applyFill="1"/>
    <xf numFmtId="0" fontId="0" fillId="0" borderId="0" xfId="0" applyAlignment="1">
      <alignment horizontal="center" vertical="center"/>
    </xf>
    <xf numFmtId="44" fontId="0" fillId="4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8"/>
  <sheetViews>
    <sheetView tabSelected="1" topLeftCell="A2" zoomScale="160" zoomScaleNormal="160" workbookViewId="0">
      <selection activeCell="G13" sqref="G13"/>
    </sheetView>
  </sheetViews>
  <sheetFormatPr defaultRowHeight="12.5" x14ac:dyDescent="0.25"/>
  <cols>
    <col min="1" max="1" width="10.90625" customWidth="1"/>
    <col min="2" max="2" width="19.6328125" customWidth="1"/>
    <col min="7" max="7" width="12.26953125" bestFit="1" customWidth="1"/>
  </cols>
  <sheetData>
    <row r="2" spans="1:8" x14ac:dyDescent="0.25">
      <c r="D2" t="s">
        <v>7</v>
      </c>
    </row>
    <row r="3" spans="1:8" x14ac:dyDescent="0.25">
      <c r="C3" t="s">
        <v>1</v>
      </c>
      <c r="D3" t="s">
        <v>2</v>
      </c>
      <c r="E3" t="s">
        <v>3</v>
      </c>
      <c r="F3" t="s">
        <v>6</v>
      </c>
      <c r="H3" s="1" t="s">
        <v>0</v>
      </c>
    </row>
    <row r="4" spans="1:8" x14ac:dyDescent="0.25">
      <c r="B4">
        <v>1</v>
      </c>
      <c r="C4" s="3">
        <v>0</v>
      </c>
      <c r="D4" s="3">
        <v>32857.142857142855</v>
      </c>
      <c r="E4" s="3">
        <v>27142.857142857141</v>
      </c>
      <c r="F4">
        <f>SUM(C4:E4)</f>
        <v>60000</v>
      </c>
      <c r="G4" s="4" t="s">
        <v>8</v>
      </c>
      <c r="H4" s="2">
        <v>60000</v>
      </c>
    </row>
    <row r="5" spans="1:8" x14ac:dyDescent="0.25">
      <c r="B5">
        <v>2</v>
      </c>
      <c r="C5" s="3">
        <v>37142.857142857145</v>
      </c>
      <c r="D5" s="3">
        <v>15714.285714285725</v>
      </c>
      <c r="E5" s="3">
        <v>27142.857142857141</v>
      </c>
      <c r="F5">
        <f t="shared" ref="F5:F8" si="0">SUM(C5:E5)</f>
        <v>80000.000000000015</v>
      </c>
      <c r="G5" s="4" t="s">
        <v>8</v>
      </c>
      <c r="H5" s="2">
        <v>80000</v>
      </c>
    </row>
    <row r="6" spans="1:8" x14ac:dyDescent="0.25">
      <c r="A6" t="s">
        <v>5</v>
      </c>
      <c r="B6">
        <v>3</v>
      </c>
      <c r="C6" s="3">
        <v>0</v>
      </c>
      <c r="D6" s="3">
        <v>60000</v>
      </c>
      <c r="E6" s="3">
        <v>0</v>
      </c>
      <c r="F6">
        <f t="shared" si="0"/>
        <v>60000</v>
      </c>
      <c r="G6" s="4" t="s">
        <v>8</v>
      </c>
      <c r="H6" s="2">
        <v>60000</v>
      </c>
    </row>
    <row r="7" spans="1:8" x14ac:dyDescent="0.25">
      <c r="B7">
        <v>4</v>
      </c>
      <c r="C7" s="3">
        <v>10000</v>
      </c>
      <c r="D7" s="3">
        <v>0</v>
      </c>
      <c r="E7" s="3">
        <v>0</v>
      </c>
      <c r="F7">
        <f t="shared" si="0"/>
        <v>10000</v>
      </c>
      <c r="G7" s="4" t="s">
        <v>8</v>
      </c>
      <c r="H7" s="2">
        <v>10000</v>
      </c>
    </row>
    <row r="8" spans="1:8" x14ac:dyDescent="0.25">
      <c r="B8">
        <v>5</v>
      </c>
      <c r="C8" s="3">
        <v>50000.000000000007</v>
      </c>
      <c r="D8" s="3">
        <v>0</v>
      </c>
      <c r="E8" s="3">
        <v>0</v>
      </c>
      <c r="F8">
        <f t="shared" si="0"/>
        <v>50000.000000000007</v>
      </c>
      <c r="G8" s="4" t="s">
        <v>8</v>
      </c>
      <c r="H8" s="2">
        <v>50000</v>
      </c>
    </row>
    <row r="9" spans="1:8" x14ac:dyDescent="0.25">
      <c r="B9" t="s">
        <v>10</v>
      </c>
      <c r="C9">
        <f>SUM(C4:C8)</f>
        <v>97142.857142857159</v>
      </c>
      <c r="D9">
        <f t="shared" ref="D9:E9" si="1">SUM(D4:D8)</f>
        <v>108571.42857142858</v>
      </c>
      <c r="E9">
        <f t="shared" si="1"/>
        <v>54285.714285714283</v>
      </c>
    </row>
    <row r="10" spans="1:8" x14ac:dyDescent="0.25">
      <c r="B10" s="1" t="s">
        <v>4</v>
      </c>
      <c r="C10" s="2">
        <v>2.5</v>
      </c>
      <c r="D10" s="2">
        <v>1.5</v>
      </c>
      <c r="E10" s="2">
        <v>1</v>
      </c>
      <c r="G10" s="5">
        <f>SUMPRODUCT(C9:E9,C10:E10)</f>
        <v>460000.00000000006</v>
      </c>
      <c r="H10" t="s">
        <v>9</v>
      </c>
    </row>
    <row r="12" spans="1:8" x14ac:dyDescent="0.25">
      <c r="B12" t="s">
        <v>13</v>
      </c>
      <c r="C12">
        <f>SUMPRODUCT($B$4:$B$8,C4:C8)/C9</f>
        <v>3.7499999999999996</v>
      </c>
      <c r="D12">
        <f t="shared" ref="D12:E12" si="2">SUMPRODUCT($B$4:$B$8,D4:D8)/D9</f>
        <v>2.25</v>
      </c>
      <c r="E12">
        <f t="shared" si="2"/>
        <v>1.5</v>
      </c>
    </row>
    <row r="13" spans="1:8" x14ac:dyDescent="0.25">
      <c r="C13" s="4" t="s">
        <v>11</v>
      </c>
      <c r="D13" s="4" t="s">
        <v>11</v>
      </c>
      <c r="E13" s="4" t="s">
        <v>11</v>
      </c>
    </row>
    <row r="14" spans="1:8" x14ac:dyDescent="0.25">
      <c r="B14" s="1" t="s">
        <v>12</v>
      </c>
      <c r="C14" s="2">
        <v>3.75</v>
      </c>
      <c r="D14" s="2">
        <v>2.25</v>
      </c>
      <c r="E14" s="2">
        <v>1.5</v>
      </c>
    </row>
    <row r="16" spans="1:8" x14ac:dyDescent="0.25">
      <c r="B16" t="s">
        <v>14</v>
      </c>
      <c r="C16">
        <f>SUMPRODUCT($B$4:$B$8,C4:C8)</f>
        <v>364285.71428571432</v>
      </c>
      <c r="D16">
        <f t="shared" ref="D16:E16" si="3">SUMPRODUCT($B$4:$B$8,D4:D8)</f>
        <v>244285.71428571432</v>
      </c>
      <c r="E16">
        <f t="shared" si="3"/>
        <v>81428.57142857142</v>
      </c>
    </row>
    <row r="17" spans="2:5" x14ac:dyDescent="0.25">
      <c r="C17" s="4" t="s">
        <v>11</v>
      </c>
      <c r="D17" s="4" t="s">
        <v>11</v>
      </c>
      <c r="E17" s="4" t="s">
        <v>11</v>
      </c>
    </row>
    <row r="18" spans="2:5" x14ac:dyDescent="0.25">
      <c r="B18" t="s">
        <v>15</v>
      </c>
      <c r="C18">
        <f>C14*C9</f>
        <v>364285.71428571432</v>
      </c>
      <c r="D18">
        <f t="shared" ref="D18:E18" si="4">D14*D9</f>
        <v>244285.71428571432</v>
      </c>
      <c r="E18">
        <f t="shared" si="4"/>
        <v>81428.57142857142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Model</vt:lpstr>
      <vt:lpstr>Available</vt:lpstr>
      <vt:lpstr>Avg_Rating</vt:lpstr>
      <vt:lpstr>Min_Rating</vt:lpstr>
      <vt:lpstr>Minimum_Total_Rating</vt:lpstr>
      <vt:lpstr>productionPlan</vt:lpstr>
      <vt:lpstr>Profit</vt:lpstr>
      <vt:lpstr>Total_Profit</vt:lpstr>
      <vt:lpstr>Total_Rating</vt:lpstr>
      <vt:lpstr>Total_Toward_Output</vt:lpstr>
      <vt:lpstr>Used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GX280</dc:creator>
  <cp:lastModifiedBy>Palley, Asa</cp:lastModifiedBy>
  <dcterms:created xsi:type="dcterms:W3CDTF">2006-11-09T20:46:50Z</dcterms:created>
  <dcterms:modified xsi:type="dcterms:W3CDTF">2020-02-10T18:12:11Z</dcterms:modified>
</cp:coreProperties>
</file>