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palley\Desktop\"/>
    </mc:Choice>
  </mc:AlternateContent>
  <xr:revisionPtr revIDLastSave="0" documentId="8_{9FE22529-5F89-466D-81DC-8771625FEC9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tFood" sheetId="1" r:id="rId1"/>
    <sheet name="Sensitivity Report 1" sheetId="6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nscount" hidden="1">1</definedName>
    <definedName name="can_size">CatFood!$I$8</definedName>
    <definedName name="Cost_ounce">CatFood!$C$16:$F$16</definedName>
    <definedName name="grams_of_Carbohydrates_ounce">CatFood!$C$12:$F$12</definedName>
    <definedName name="grams_of_Fat_ounce">CatFood!$C$13:$F$13</definedName>
    <definedName name="grams_of_Protein_ounce">CatFood!$C$11:$F$11</definedName>
    <definedName name="in_can">CatFood!$G$11:$G$13</definedName>
    <definedName name="limcount" hidden="1">1</definedName>
    <definedName name="needed">CatFood!$I$11:$I$13</definedName>
    <definedName name="ounces_of_ingredient_in_can">CatFood!$C$8:$F$8</definedName>
    <definedName name="Pal_Workbook_GUID" hidden="1">"1ZT6323C7GDXQ989QE63M6LV"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ncount" hidden="1">1</definedName>
    <definedName name="solver_adj" localSheetId="0" hidden="1">CatFood!$C$8:$F$8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CatFood!$G$8</definedName>
    <definedName name="solver_lhs2" localSheetId="0" hidden="1">CatFood!$G$11:$G$13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CatFood!$G$16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hs1" localSheetId="0" hidden="1">can_size</definedName>
    <definedName name="solver_rhs2" localSheetId="0" hidden="1">needed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  <definedName name="Total_Cost">CatFood!$G$16</definedName>
    <definedName name="Total_cost_per_can">CatFood!$H$16</definedName>
    <definedName name="Total_Ounces">CatFood!$G$8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" l="1"/>
  <c r="G13" i="1"/>
  <c r="G12" i="1"/>
  <c r="G11" i="1"/>
  <c r="G8" i="1"/>
</calcChain>
</file>

<file path=xl/sharedStrings.xml><?xml version="1.0" encoding="utf-8"?>
<sst xmlns="http://schemas.openxmlformats.org/spreadsheetml/2006/main" count="65" uniqueCount="51">
  <si>
    <t>needed</t>
  </si>
  <si>
    <t>Cost</t>
  </si>
  <si>
    <t>&gt;=</t>
  </si>
  <si>
    <t>ounces of ingredient in can</t>
  </si>
  <si>
    <t>Blending Problem: Cat Food</t>
  </si>
  <si>
    <t>=</t>
  </si>
  <si>
    <t>Raw Ingredient #</t>
  </si>
  <si>
    <t>in can</t>
  </si>
  <si>
    <t>can size</t>
  </si>
  <si>
    <t>Cost/ounce</t>
  </si>
  <si>
    <t xml:space="preserve">We are introducing a new line of cat food, which will be produced using four raw ingredients. </t>
  </si>
  <si>
    <t xml:space="preserve">Each ingredient has a different nutritional profile and cost, shown below. </t>
  </si>
  <si>
    <t>grams of Fat/ounce</t>
  </si>
  <si>
    <t>grams of Protein/ounce</t>
  </si>
  <si>
    <t>Veterinarian certification guidelines require that we provide a certain amount of protein, fat, and carbohydrates in each can.</t>
  </si>
  <si>
    <t>What is the least expensive mixture of ingredients that can meet the nutritional guidelines using these ingredients.</t>
  </si>
  <si>
    <t>Cell</t>
  </si>
  <si>
    <t>Name</t>
  </si>
  <si>
    <t>$G$8</t>
  </si>
  <si>
    <t>$G$13</t>
  </si>
  <si>
    <t>grams of Fat/ounce in can</t>
  </si>
  <si>
    <t>milligrams of Iron/ounce</t>
  </si>
  <si>
    <t>Total Cost</t>
  </si>
  <si>
    <t>Total Ounces</t>
  </si>
  <si>
    <t>Microsoft Excel 16.0 Sensitivity Report</t>
  </si>
  <si>
    <t>Worksheet: [cat food LP.xlsx]CatFood</t>
  </si>
  <si>
    <t>Report Created: 2/2/2020 1:04:08 PM</t>
  </si>
  <si>
    <t>Variable Cells</t>
  </si>
  <si>
    <t>Final</t>
  </si>
  <si>
    <t>Value</t>
  </si>
  <si>
    <t>Reduced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</si>
  <si>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</si>
  <si>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</si>
  <si>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</si>
  <si>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</si>
  <si>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</si>
  <si>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</si>
  <si>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</si>
  <si>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</si>
  <si>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</si>
  <si>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</si>
  <si>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$C$8</t>
  </si>
  <si>
    <t>ounces of ingredient in can Raw Ingredient #</t>
  </si>
  <si>
    <t>$D$8</t>
  </si>
  <si>
    <t>$E$8</t>
  </si>
  <si>
    <t>$F$8</t>
  </si>
  <si>
    <t>Total_Ounces</t>
  </si>
  <si>
    <t>$G$11</t>
  </si>
  <si>
    <t>grams of Protein/ounce in can</t>
  </si>
  <si>
    <t>$G$12</t>
  </si>
  <si>
    <t>milligrams of Iron/ounce in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</si>
</sst>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General_)"/>
    <numFmt numFmtId="169" formatCode="_(* #,##0.000_);_(* \(#,##0.0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Courier"/>
      <family val="3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3" fillId="0" borderId="0"/>
  </cellStyleXfs>
  <cellXfs count="38">
    <xf numFmtId="0" fontId="0" fillId="0" borderId="0" xfId="0"/>
    <xf numFmtId="0" fontId="2" fillId="0" borderId="0" xfId="2" applyFont="1"/>
    <xf numFmtId="0" fontId="1" fillId="0" borderId="0" xfId="2"/>
    <xf numFmtId="0" fontId="4" fillId="0" borderId="0" xfId="2" applyFont="1"/>
    <xf numFmtId="0" fontId="5" fillId="0" borderId="0" xfId="2" applyFont="1"/>
    <xf numFmtId="0" fontId="5" fillId="0" borderId="0" xfId="2" applyFont="1" applyAlignment="1">
      <alignment horizontal="center"/>
    </xf>
    <xf numFmtId="164" fontId="5" fillId="0" borderId="0" xfId="3" applyFont="1"/>
    <xf numFmtId="164" fontId="5" fillId="0" borderId="0" xfId="3" applyFont="1" applyAlignment="1">
      <alignment horizontal="center"/>
    </xf>
    <xf numFmtId="164" fontId="5" fillId="0" borderId="0" xfId="3" applyFont="1" applyFill="1" applyAlignment="1" applyProtection="1">
      <alignment horizontal="center"/>
    </xf>
    <xf numFmtId="0" fontId="5" fillId="0" borderId="0" xfId="2" applyFont="1" applyAlignment="1">
      <alignment horizontal="center"/>
    </xf>
    <xf numFmtId="0" fontId="5" fillId="3" borderId="0" xfId="2" applyFont="1" applyFill="1" applyAlignment="1">
      <alignment horizontal="center"/>
    </xf>
    <xf numFmtId="0" fontId="5" fillId="0" borderId="0" xfId="2" applyFont="1" applyFill="1"/>
    <xf numFmtId="0" fontId="5" fillId="0" borderId="0" xfId="2" applyFont="1" applyFill="1" applyAlignment="1">
      <alignment horizontal="center"/>
    </xf>
    <xf numFmtId="0" fontId="1" fillId="0" borderId="0" xfId="2" applyFill="1"/>
    <xf numFmtId="43" fontId="5" fillId="0" borderId="0" xfId="1" applyFont="1" applyFill="1" applyBorder="1" applyAlignment="1">
      <alignment horizontal="center" vertical="center"/>
    </xf>
    <xf numFmtId="164" fontId="5" fillId="0" borderId="0" xfId="2" applyNumberFormat="1" applyFont="1" applyFill="1" applyAlignment="1">
      <alignment horizontal="center" vertical="center"/>
    </xf>
    <xf numFmtId="0" fontId="5" fillId="0" borderId="0" xfId="2" applyFont="1" applyAlignment="1">
      <alignment horizontal="right" indent="1"/>
    </xf>
    <xf numFmtId="164" fontId="5" fillId="0" borderId="0" xfId="3" applyFont="1" applyAlignment="1">
      <alignment horizontal="right" indent="1"/>
    </xf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0" fontId="5" fillId="0" borderId="0" xfId="2" applyFont="1" applyFill="1" applyAlignment="1">
      <alignment horizontal="center" vertical="center"/>
    </xf>
    <xf numFmtId="0" fontId="1" fillId="0" borderId="0" xfId="2" applyAlignment="1">
      <alignment horizontal="center"/>
    </xf>
    <xf numFmtId="0" fontId="5" fillId="0" borderId="0" xfId="2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0" borderId="0" xfId="2" applyFont="1"/>
    <xf numFmtId="0" fontId="5" fillId="0" borderId="0" xfId="2" applyFont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7" fillId="0" borderId="0" xfId="0" applyFont="1"/>
    <xf numFmtId="2" fontId="5" fillId="4" borderId="1" xfId="1" applyNumberFormat="1" applyFont="1" applyFill="1" applyBorder="1" applyAlignment="1">
      <alignment horizontal="center" vertical="center"/>
    </xf>
    <xf numFmtId="2" fontId="5" fillId="4" borderId="2" xfId="1" applyNumberFormat="1" applyFont="1" applyFill="1" applyBorder="1" applyAlignment="1">
      <alignment horizontal="center" vertical="center"/>
    </xf>
    <xf numFmtId="2" fontId="5" fillId="4" borderId="3" xfId="1" applyNumberFormat="1" applyFont="1" applyFill="1" applyBorder="1" applyAlignment="1">
      <alignment horizontal="center" vertical="center"/>
    </xf>
    <xf numFmtId="2" fontId="6" fillId="0" borderId="0" xfId="1" applyNumberFormat="1" applyFont="1" applyFill="1" applyBorder="1" applyAlignment="1">
      <alignment horizontal="center" vertical="center"/>
    </xf>
    <xf numFmtId="0" fontId="0" fillId="0" borderId="6" xfId="0" applyFill="1" applyBorder="1" applyAlignment="1"/>
    <xf numFmtId="0" fontId="0" fillId="0" borderId="7" xfId="0" applyFill="1" applyBorder="1" applyAlignment="1"/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169" fontId="6" fillId="2" borderId="0" xfId="1" applyNumberFormat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3" xfId="2" xr:uid="{00000000-0005-0000-0000-000003000000}"/>
    <cellStyle name="Normal_SIMPLEX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10" zoomScaleNormal="110" workbookViewId="0">
      <selection activeCell="H16" sqref="H16"/>
    </sheetView>
  </sheetViews>
  <sheetFormatPr defaultColWidth="9.1796875" defaultRowHeight="12.5" x14ac:dyDescent="0.25"/>
  <cols>
    <col min="1" max="1" width="9.1796875" style="2"/>
    <col min="2" max="2" width="23.453125" style="2" customWidth="1"/>
    <col min="3" max="6" width="9.1796875" style="2"/>
    <col min="7" max="8" width="11.54296875" style="2" customWidth="1"/>
    <col min="9" max="9" width="11.7265625" style="2" customWidth="1"/>
    <col min="10" max="16384" width="9.1796875" style="2"/>
  </cols>
  <sheetData>
    <row r="1" spans="1:9" ht="15.5" x14ac:dyDescent="0.35">
      <c r="A1" s="1" t="s">
        <v>4</v>
      </c>
      <c r="D1" s="25" t="s">
        <v>10</v>
      </c>
    </row>
    <row r="2" spans="1:9" ht="14" x14ac:dyDescent="0.3">
      <c r="A2" s="3"/>
      <c r="B2" s="3"/>
      <c r="C2" s="3"/>
      <c r="D2" s="25" t="s">
        <v>11</v>
      </c>
      <c r="E2" s="3"/>
      <c r="F2" s="3"/>
      <c r="G2" s="3"/>
      <c r="H2" s="3"/>
      <c r="I2" s="3"/>
    </row>
    <row r="3" spans="1:9" ht="14" x14ac:dyDescent="0.3">
      <c r="A3" s="3"/>
      <c r="B3" s="3"/>
      <c r="C3" s="3"/>
      <c r="D3" s="25" t="s">
        <v>14</v>
      </c>
      <c r="E3" s="3"/>
      <c r="F3" s="3"/>
      <c r="G3" s="3"/>
      <c r="H3" s="3"/>
      <c r="I3" s="3"/>
    </row>
    <row r="4" spans="1:9" ht="14" x14ac:dyDescent="0.3">
      <c r="A4" s="3"/>
      <c r="B4" s="3"/>
      <c r="C4" s="3"/>
      <c r="D4" s="25" t="s">
        <v>15</v>
      </c>
      <c r="E4" s="3"/>
      <c r="F4" s="3"/>
      <c r="G4" s="3"/>
      <c r="H4" s="3"/>
      <c r="I4" s="3"/>
    </row>
    <row r="5" spans="1:9" ht="14" x14ac:dyDescent="0.3">
      <c r="A5" s="3"/>
      <c r="B5" s="3"/>
      <c r="C5" s="3"/>
      <c r="D5" s="25"/>
      <c r="E5" s="3"/>
      <c r="F5" s="3"/>
      <c r="G5" s="3"/>
      <c r="H5" s="3"/>
      <c r="I5" s="3"/>
    </row>
    <row r="6" spans="1:9" ht="14.5" x14ac:dyDescent="0.35">
      <c r="A6" s="4"/>
      <c r="B6" s="4"/>
      <c r="C6" s="20" t="s">
        <v>6</v>
      </c>
      <c r="D6" s="20"/>
      <c r="E6" s="20"/>
      <c r="F6" s="20"/>
      <c r="G6" s="23"/>
      <c r="H6" s="4"/>
      <c r="I6" s="4"/>
    </row>
    <row r="7" spans="1:9" ht="14.5" x14ac:dyDescent="0.35">
      <c r="A7" s="4"/>
      <c r="B7" s="18"/>
      <c r="C7" s="19">
        <v>1</v>
      </c>
      <c r="D7" s="19">
        <v>2</v>
      </c>
      <c r="E7" s="19">
        <v>3</v>
      </c>
      <c r="F7" s="19">
        <v>4</v>
      </c>
      <c r="G7" s="21" t="s">
        <v>23</v>
      </c>
      <c r="H7" s="21"/>
      <c r="I7" s="21" t="s">
        <v>8</v>
      </c>
    </row>
    <row r="8" spans="1:9" ht="14.5" x14ac:dyDescent="0.35">
      <c r="A8" s="4"/>
      <c r="B8" s="4" t="s">
        <v>3</v>
      </c>
      <c r="C8" s="29">
        <v>4.3076923076923075</v>
      </c>
      <c r="D8" s="30">
        <v>1.2307692307692299</v>
      </c>
      <c r="E8" s="30">
        <v>2.4615384615384617</v>
      </c>
      <c r="F8" s="31">
        <v>0</v>
      </c>
      <c r="G8" s="15">
        <f>SUM(ounces_of_ingredient_in_can)</f>
        <v>7.9999999999999991</v>
      </c>
      <c r="H8" s="15" t="s">
        <v>5</v>
      </c>
      <c r="I8" s="10">
        <v>8</v>
      </c>
    </row>
    <row r="9" spans="1:9" ht="14.5" x14ac:dyDescent="0.35">
      <c r="A9" s="4"/>
      <c r="B9" s="6"/>
      <c r="C9" s="9"/>
      <c r="D9" s="9"/>
      <c r="E9" s="7"/>
      <c r="F9" s="9"/>
      <c r="G9" s="21"/>
      <c r="H9" s="12"/>
      <c r="I9" s="12"/>
    </row>
    <row r="10" spans="1:9" ht="14.5" x14ac:dyDescent="0.35">
      <c r="A10" s="4"/>
      <c r="C10" s="22"/>
      <c r="D10" s="22"/>
      <c r="E10" s="22"/>
      <c r="F10" s="22"/>
      <c r="G10" s="21" t="s">
        <v>7</v>
      </c>
      <c r="H10" s="12"/>
      <c r="I10" s="12" t="s">
        <v>0</v>
      </c>
    </row>
    <row r="11" spans="1:9" ht="14.5" x14ac:dyDescent="0.35">
      <c r="A11" s="4"/>
      <c r="B11" s="16" t="s">
        <v>13</v>
      </c>
      <c r="C11" s="10">
        <v>3</v>
      </c>
      <c r="D11" s="10">
        <v>5</v>
      </c>
      <c r="E11" s="10">
        <v>2</v>
      </c>
      <c r="F11" s="10">
        <v>1</v>
      </c>
      <c r="G11" s="14">
        <f>SUMPRODUCT(ounces_of_ingredient_in_can,grams_of_Protein_ounce)</f>
        <v>23.999999999999996</v>
      </c>
      <c r="H11" s="14" t="s">
        <v>2</v>
      </c>
      <c r="I11" s="10">
        <v>24</v>
      </c>
    </row>
    <row r="12" spans="1:9" ht="14.5" x14ac:dyDescent="0.35">
      <c r="A12" s="4"/>
      <c r="B12" s="16" t="s">
        <v>12</v>
      </c>
      <c r="C12" s="10">
        <v>7</v>
      </c>
      <c r="D12" s="10">
        <v>4</v>
      </c>
      <c r="E12" s="10">
        <v>2</v>
      </c>
      <c r="F12" s="10">
        <v>5</v>
      </c>
      <c r="G12" s="14">
        <f>SUMPRODUCT(ounces_of_ingredient_in_can,grams_of_Carbohydrates_ounce)</f>
        <v>40</v>
      </c>
      <c r="H12" s="14" t="s">
        <v>2</v>
      </c>
      <c r="I12" s="10">
        <v>40</v>
      </c>
    </row>
    <row r="13" spans="1:9" ht="14.5" x14ac:dyDescent="0.35">
      <c r="A13" s="4"/>
      <c r="B13" s="17" t="s">
        <v>21</v>
      </c>
      <c r="C13" s="10">
        <v>5</v>
      </c>
      <c r="D13" s="10">
        <v>6</v>
      </c>
      <c r="E13" s="10">
        <v>6</v>
      </c>
      <c r="F13" s="10">
        <v>2</v>
      </c>
      <c r="G13" s="14">
        <f>SUMPRODUCT(ounces_of_ingredient_in_can,grams_of_Fat_ounce)</f>
        <v>43.692307692307686</v>
      </c>
      <c r="H13" s="14" t="s">
        <v>2</v>
      </c>
      <c r="I13" s="10">
        <v>16</v>
      </c>
    </row>
    <row r="14" spans="1:9" ht="14.5" x14ac:dyDescent="0.35">
      <c r="A14" s="4"/>
      <c r="B14" s="4"/>
      <c r="C14" s="9"/>
      <c r="D14" s="9"/>
      <c r="E14" s="9"/>
      <c r="F14" s="9"/>
      <c r="G14" s="26"/>
      <c r="H14" s="12"/>
      <c r="I14" s="9"/>
    </row>
    <row r="15" spans="1:9" ht="14.5" x14ac:dyDescent="0.35">
      <c r="A15" s="4"/>
      <c r="B15" s="5"/>
      <c r="C15" s="8"/>
      <c r="D15" s="8"/>
      <c r="E15" s="9"/>
      <c r="F15" s="9"/>
      <c r="G15" s="26" t="s">
        <v>22</v>
      </c>
      <c r="H15" s="12"/>
      <c r="I15" s="9"/>
    </row>
    <row r="16" spans="1:9" ht="14.5" x14ac:dyDescent="0.35">
      <c r="A16" s="4"/>
      <c r="B16" s="5" t="s">
        <v>9</v>
      </c>
      <c r="C16" s="10">
        <v>0.05</v>
      </c>
      <c r="D16" s="10">
        <v>7.0000000000000007E-2</v>
      </c>
      <c r="E16" s="10">
        <v>0.03</v>
      </c>
      <c r="F16" s="10">
        <v>0.03</v>
      </c>
      <c r="G16" s="37">
        <f>SUMPRODUCT(ounces_of_ingredient_in_can,Cost_ounce)</f>
        <v>0.37538461538461537</v>
      </c>
      <c r="H16" s="32"/>
      <c r="I16" s="9"/>
    </row>
    <row r="17" spans="1:9" ht="14.5" x14ac:dyDescent="0.35">
      <c r="A17" s="4"/>
      <c r="B17" s="4"/>
      <c r="C17" s="4"/>
      <c r="D17" s="4"/>
      <c r="E17" s="4"/>
      <c r="F17" s="4"/>
      <c r="G17" s="27"/>
      <c r="H17" s="11"/>
      <c r="I17" s="4"/>
    </row>
    <row r="18" spans="1:9" x14ac:dyDescent="0.25">
      <c r="G18" s="24"/>
      <c r="H18" s="13"/>
    </row>
    <row r="19" spans="1:9" x14ac:dyDescent="0.25">
      <c r="G19" s="24"/>
      <c r="H19" s="13"/>
    </row>
    <row r="20" spans="1:9" x14ac:dyDescent="0.25">
      <c r="H20" s="13"/>
    </row>
    <row r="21" spans="1:9" x14ac:dyDescent="0.25">
      <c r="H21" s="13"/>
    </row>
    <row r="22" spans="1:9" x14ac:dyDescent="0.25">
      <c r="H22" s="13"/>
    </row>
  </sheetData>
  <mergeCells count="1">
    <mergeCell ref="C6:F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07DE-D85C-4215-9BFE-1A86347C20AD}">
  <dimension ref="A1:H20"/>
  <sheetViews>
    <sheetView showGridLines="0" workbookViewId="0">
      <selection activeCell="E20" sqref="E20"/>
    </sheetView>
  </sheetViews>
  <sheetFormatPr defaultRowHeight="14.5" x14ac:dyDescent="0.35"/>
  <cols>
    <col min="1" max="1" width="2.1796875" customWidth="1"/>
    <col min="2" max="2" width="6.08984375" bestFit="1" customWidth="1"/>
    <col min="3" max="3" width="40.36328125" customWidth="1"/>
    <col min="4" max="5" width="11.81640625" bestFit="1" customWidth="1"/>
    <col min="6" max="6" width="9.81640625" bestFit="1" customWidth="1"/>
    <col min="7" max="8" width="11.81640625" bestFit="1" customWidth="1"/>
  </cols>
  <sheetData>
    <row r="1" spans="1:8" x14ac:dyDescent="0.35">
      <c r="A1" s="28" t="s">
        <v>24</v>
      </c>
    </row>
    <row r="2" spans="1:8" x14ac:dyDescent="0.35">
      <c r="A2" s="28" t="s">
        <v>25</v>
      </c>
    </row>
    <row r="3" spans="1:8" x14ac:dyDescent="0.35">
      <c r="A3" s="28" t="s">
        <v>26</v>
      </c>
    </row>
    <row r="6" spans="1:8" ht="15" thickBot="1" x14ac:dyDescent="0.4">
      <c r="A6" t="s">
        <v>27</v>
      </c>
    </row>
    <row r="7" spans="1:8" x14ac:dyDescent="0.35">
      <c r="B7" s="35"/>
      <c r="C7" s="35"/>
      <c r="D7" s="35" t="s">
        <v>28</v>
      </c>
      <c r="E7" s="35" t="s">
        <v>30</v>
      </c>
      <c r="F7" s="35" t="s">
        <v>31</v>
      </c>
      <c r="G7" s="35" t="s">
        <v>33</v>
      </c>
      <c r="H7" s="35" t="s">
        <v>33</v>
      </c>
    </row>
    <row r="8" spans="1:8" ht="15" thickBot="1" x14ac:dyDescent="0.4">
      <c r="B8" s="36" t="s">
        <v>16</v>
      </c>
      <c r="C8" s="36" t="s">
        <v>17</v>
      </c>
      <c r="D8" s="36" t="s">
        <v>29</v>
      </c>
      <c r="E8" s="36" t="s">
        <v>1</v>
      </c>
      <c r="F8" s="36" t="s">
        <v>32</v>
      </c>
      <c r="G8" s="36" t="s">
        <v>34</v>
      </c>
      <c r="H8" s="36" t="s">
        <v>35</v>
      </c>
    </row>
    <row r="9" spans="1:8" x14ac:dyDescent="0.35">
      <c r="B9" s="33" t="s">
        <v>41</v>
      </c>
      <c r="C9" s="33" t="s">
        <v>42</v>
      </c>
      <c r="D9" s="33">
        <v>4.3076923076923075</v>
      </c>
      <c r="E9" s="33">
        <v>0</v>
      </c>
      <c r="F9" s="33">
        <v>0.05</v>
      </c>
      <c r="G9" s="33">
        <v>9.0909090909090766E-3</v>
      </c>
      <c r="H9" s="33">
        <v>6.6666666666666636E-3</v>
      </c>
    </row>
    <row r="10" spans="1:8" x14ac:dyDescent="0.35">
      <c r="B10" s="33" t="s">
        <v>43</v>
      </c>
      <c r="C10" s="33" t="s">
        <v>3</v>
      </c>
      <c r="D10" s="33">
        <v>1.2307692307692299</v>
      </c>
      <c r="E10" s="33">
        <v>0</v>
      </c>
      <c r="F10" s="33">
        <v>7.0000000000000007E-2</v>
      </c>
      <c r="G10" s="33">
        <v>1.9999999999999997E-2</v>
      </c>
      <c r="H10" s="33">
        <v>1.2499999999999978E-2</v>
      </c>
    </row>
    <row r="11" spans="1:8" x14ac:dyDescent="0.35">
      <c r="B11" s="33" t="s">
        <v>44</v>
      </c>
      <c r="C11" s="33" t="s">
        <v>3</v>
      </c>
      <c r="D11" s="33">
        <v>2.4615384615384617</v>
      </c>
      <c r="E11" s="33">
        <v>0</v>
      </c>
      <c r="F11" s="33">
        <v>3.0000000000000013E-2</v>
      </c>
      <c r="G11" s="33">
        <v>9.9999999999999846E-3</v>
      </c>
      <c r="H11" s="33">
        <v>1E+30</v>
      </c>
    </row>
    <row r="12" spans="1:8" ht="15" thickBot="1" x14ac:dyDescent="0.4">
      <c r="B12" s="34" t="s">
        <v>45</v>
      </c>
      <c r="C12" s="34" t="s">
        <v>3</v>
      </c>
      <c r="D12" s="34">
        <v>0</v>
      </c>
      <c r="E12" s="34">
        <v>7.6923076923076797E-3</v>
      </c>
      <c r="F12" s="34">
        <v>0.03</v>
      </c>
      <c r="G12" s="34">
        <v>1E+30</v>
      </c>
      <c r="H12" s="34">
        <v>7.6923076923076797E-3</v>
      </c>
    </row>
    <row r="14" spans="1:8" ht="15" thickBot="1" x14ac:dyDescent="0.4">
      <c r="A14" t="s">
        <v>36</v>
      </c>
    </row>
    <row r="15" spans="1:8" x14ac:dyDescent="0.35">
      <c r="B15" s="35"/>
      <c r="C15" s="35"/>
      <c r="D15" s="35" t="s">
        <v>28</v>
      </c>
      <c r="E15" s="35" t="s">
        <v>37</v>
      </c>
      <c r="F15" s="35" t="s">
        <v>39</v>
      </c>
      <c r="G15" s="35" t="s">
        <v>33</v>
      </c>
      <c r="H15" s="35" t="s">
        <v>33</v>
      </c>
    </row>
    <row r="16" spans="1:8" ht="15" thickBot="1" x14ac:dyDescent="0.4">
      <c r="B16" s="36" t="s">
        <v>16</v>
      </c>
      <c r="C16" s="36" t="s">
        <v>17</v>
      </c>
      <c r="D16" s="36" t="s">
        <v>29</v>
      </c>
      <c r="E16" s="36" t="s">
        <v>38</v>
      </c>
      <c r="F16" s="36" t="s">
        <v>40</v>
      </c>
      <c r="G16" s="36" t="s">
        <v>34</v>
      </c>
      <c r="H16" s="36" t="s">
        <v>35</v>
      </c>
    </row>
    <row r="17" spans="2:8" x14ac:dyDescent="0.35">
      <c r="B17" s="33" t="s">
        <v>18</v>
      </c>
      <c r="C17" s="33" t="s">
        <v>46</v>
      </c>
      <c r="D17" s="33">
        <v>7.9999999999999991</v>
      </c>
      <c r="E17" s="33">
        <v>2.3076923076923266E-3</v>
      </c>
      <c r="F17" s="33">
        <v>8</v>
      </c>
      <c r="G17" s="33">
        <v>1.9999999999999987</v>
      </c>
      <c r="H17" s="33">
        <v>1.3913043478260874</v>
      </c>
    </row>
    <row r="18" spans="2:8" x14ac:dyDescent="0.35">
      <c r="B18" s="33" t="s">
        <v>47</v>
      </c>
      <c r="C18" s="33" t="s">
        <v>48</v>
      </c>
      <c r="D18" s="33">
        <v>23.999999999999996</v>
      </c>
      <c r="E18" s="33">
        <v>1.2307692307692308E-2</v>
      </c>
      <c r="F18" s="33">
        <v>24</v>
      </c>
      <c r="G18" s="33">
        <v>10.66666666666667</v>
      </c>
      <c r="H18" s="33">
        <v>3.1999999999999984</v>
      </c>
    </row>
    <row r="19" spans="2:8" x14ac:dyDescent="0.35">
      <c r="B19" s="33" t="s">
        <v>49</v>
      </c>
      <c r="C19" s="33" t="s">
        <v>20</v>
      </c>
      <c r="D19" s="33">
        <v>40</v>
      </c>
      <c r="E19" s="33">
        <v>1.5384615384615372E-3</v>
      </c>
      <c r="F19" s="33">
        <v>40</v>
      </c>
      <c r="G19" s="33">
        <v>16</v>
      </c>
      <c r="H19" s="33">
        <v>18.666666666666675</v>
      </c>
    </row>
    <row r="20" spans="2:8" ht="15" thickBot="1" x14ac:dyDescent="0.4">
      <c r="B20" s="34" t="s">
        <v>19</v>
      </c>
      <c r="C20" s="34" t="s">
        <v>50</v>
      </c>
      <c r="D20" s="34">
        <v>43.692307692307686</v>
      </c>
      <c r="E20" s="34">
        <v>0</v>
      </c>
      <c r="F20" s="34">
        <v>16</v>
      </c>
      <c r="G20" s="34">
        <v>27.692307692307693</v>
      </c>
      <c r="H20" s="34">
        <v>1E+30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CatFood</vt:lpstr>
      <vt:lpstr>Sensitivity Report 1</vt:lpstr>
      <vt:lpstr>can_size</vt:lpstr>
      <vt:lpstr>Cost_ounce</vt:lpstr>
      <vt:lpstr>grams_of_Carbohydrates_ounce</vt:lpstr>
      <vt:lpstr>grams_of_Fat_ounce</vt:lpstr>
      <vt:lpstr>grams_of_Protein_ounce</vt:lpstr>
      <vt:lpstr>in_can</vt:lpstr>
      <vt:lpstr>needed</vt:lpstr>
      <vt:lpstr>ounces_of_ingredient_in_can</vt:lpstr>
      <vt:lpstr>Total_Cost</vt:lpstr>
      <vt:lpstr>Total_cost_per_can</vt:lpstr>
      <vt:lpstr>Total_Ounces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Palley, Asa</cp:lastModifiedBy>
  <dcterms:created xsi:type="dcterms:W3CDTF">2013-12-19T21:14:54Z</dcterms:created>
  <dcterms:modified xsi:type="dcterms:W3CDTF">2020-02-02T18:10:26Z</dcterms:modified>
</cp:coreProperties>
</file>