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defaultThemeVersion="124226"/>
  <mc:AlternateContent xmlns:mc="http://schemas.openxmlformats.org/markup-compatibility/2006">
    <mc:Choice Requires="x15">
      <x15ac:absPath xmlns:x15ac="http://schemas.microsoft.com/office/spreadsheetml/2010/11/ac" url="C:\Users\apalley\Desktop\"/>
    </mc:Choice>
  </mc:AlternateContent>
  <xr:revisionPtr revIDLastSave="0" documentId="13_ncr:1_{60FE8889-3AAE-4ED2-96AC-9B78706D9630}" xr6:coauthVersionLast="45" xr6:coauthVersionMax="45" xr10:uidLastSave="{00000000-0000-0000-0000-000000000000}"/>
  <bookViews>
    <workbookView xWindow="-110" yWindow="-110" windowWidth="19420" windowHeight="11620" firstSheet="3" activeTab="5" xr2:uid="{00000000-000D-0000-FFFF-FFFF00000000}"/>
  </bookViews>
  <sheets>
    <sheet name="One Way Data Tables" sheetId="3" r:id="rId1"/>
    <sheet name="Two way Data Tables" sheetId="4" r:id="rId2"/>
    <sheet name="Newsvendor Data Table Example" sheetId="5" r:id="rId3"/>
    <sheet name="Offset Examples" sheetId="7" r:id="rId4"/>
    <sheet name="Shipments Match Index Offset" sheetId="6" r:id="rId5"/>
    <sheet name="Array Formulas" sheetId="9" r:id="rId6"/>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Amount_financed">'One Way Data Tables'!$B$7</definedName>
    <definedName name="Down_payment">'One Way Data Tables'!$B$6</definedName>
    <definedName name="Interest_rate__per_month">'One Way Data Tables'!$B$9</definedName>
    <definedName name="Monthly_payment">'One Way Data Tables'!$B$11</definedName>
    <definedName name="Price_of_car">'One Way Data Tables'!$B$5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Term__months">'One Way Data Tables'!$B$8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4" l="1"/>
  <c r="B9" i="4" s="1"/>
  <c r="B10" i="4" s="1"/>
  <c r="B7" i="3"/>
  <c r="B11" i="3" s="1"/>
  <c r="B12" i="3" s="1"/>
</calcChain>
</file>

<file path=xl/sharedStrings.xml><?xml version="1.0" encoding="utf-8"?>
<sst xmlns="http://schemas.openxmlformats.org/spreadsheetml/2006/main" count="229" uniqueCount="70">
  <si>
    <t>One-way data tables</t>
  </si>
  <si>
    <t>Financing car payments over a given "term" after paying a certain amount down</t>
  </si>
  <si>
    <t>Price of car</t>
  </si>
  <si>
    <t>Down payment</t>
  </si>
  <si>
    <t>Amount financed</t>
  </si>
  <si>
    <t>Term (months)</t>
  </si>
  <si>
    <t>Interest rate (per month)</t>
  </si>
  <si>
    <t>Monthly payment</t>
  </si>
  <si>
    <t>Total interest paid</t>
  </si>
  <si>
    <t>Two-way data tables</t>
  </si>
  <si>
    <t>Ordering decision with quantity discounts</t>
  </si>
  <si>
    <t>Inputs</t>
  </si>
  <si>
    <t>Quantity discount structure (all units)</t>
  </si>
  <si>
    <t>Unit cost - see table to right</t>
  </si>
  <si>
    <t>At least</t>
  </si>
  <si>
    <t>Unit cost</t>
  </si>
  <si>
    <t>Regular price</t>
  </si>
  <si>
    <t>Leftover price</t>
  </si>
  <si>
    <t>Decision variable</t>
  </si>
  <si>
    <t>Order quantity</t>
  </si>
  <si>
    <t>Uncertain quantity</t>
  </si>
  <si>
    <t>Demand</t>
  </si>
  <si>
    <t>Profit model</t>
  </si>
  <si>
    <t>Units sold at regular price</t>
  </si>
  <si>
    <t>Units sold at leftover price</t>
  </si>
  <si>
    <t>Revenue</t>
  </si>
  <si>
    <t>Cost</t>
  </si>
  <si>
    <t>Profit</t>
  </si>
  <si>
    <t>Data table of profit as a function of order quantity (along side) and demand (along top)</t>
  </si>
  <si>
    <t>Unit shipping costs (dollars per unit shipped)</t>
  </si>
  <si>
    <t>From\To</t>
  </si>
  <si>
    <t>R1</t>
  </si>
  <si>
    <t>R2</t>
  </si>
  <si>
    <t>R3</t>
  </si>
  <si>
    <t>R4</t>
  </si>
  <si>
    <t>R5</t>
  </si>
  <si>
    <t>R6</t>
  </si>
  <si>
    <t>R7</t>
  </si>
  <si>
    <t>R8</t>
  </si>
  <si>
    <t>R9</t>
  </si>
  <si>
    <t>R10</t>
  </si>
  <si>
    <t>R11</t>
  </si>
  <si>
    <t>R12</t>
  </si>
  <si>
    <t>R13</t>
  </si>
  <si>
    <t>R14</t>
  </si>
  <si>
    <t>P1</t>
  </si>
  <si>
    <t>P2</t>
  </si>
  <si>
    <t>P3</t>
  </si>
  <si>
    <t>P4</t>
  </si>
  <si>
    <t>P5</t>
  </si>
  <si>
    <t>P6</t>
  </si>
  <si>
    <t>Units shipped</t>
  </si>
  <si>
    <t>From</t>
  </si>
  <si>
    <t>To</t>
  </si>
  <si>
    <t>Units</t>
  </si>
  <si>
    <t>row #</t>
  </si>
  <si>
    <t>col #</t>
  </si>
  <si>
    <t>Offset examples</t>
  </si>
  <si>
    <t>=SUM(OFFSET(B7,-1,1,2,1))</t>
  </si>
  <si>
    <t>=SUM(OFFSET(H6,0,1,3,2))</t>
  </si>
  <si>
    <t>=SUM(OFFSET(E16,-2,-3,2,3))</t>
  </si>
  <si>
    <t>Data</t>
  </si>
  <si>
    <t>Color</t>
  </si>
  <si>
    <t>State</t>
  </si>
  <si>
    <t>Red</t>
  </si>
  <si>
    <t>Off</t>
  </si>
  <si>
    <t>Yellow</t>
  </si>
  <si>
    <t>Green</t>
  </si>
  <si>
    <t>On</t>
  </si>
  <si>
    <t>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</si>
</sst>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_(&quot;$&quot;* #,##0_);_(&quot;$&quot;* \(#,##0\);_(&quot;$&quot;* &quot;-&quot;??_);_(@_)"/>
    <numFmt numFmtId="165" formatCode="&quot;$&quot;#,##0;\-&quot;$&quot;#,##0"/>
    <numFmt numFmtId="166" formatCode="&quot;$&quot;#,##0.00;\-&quot;$&quot;#,##0.00"/>
    <numFmt numFmtId="167" formatCode="&quot;$&quot;#,##0.00"/>
  </numFmts>
  <fonts count="6" x14ac:knownFonts="1">
    <font>
      <sz val="10"/>
      <name val="Arial"/>
    </font>
    <font>
      <sz val="10"/>
      <name val="Arial"/>
      <family val="2"/>
    </font>
    <font>
      <b/>
      <sz val="11"/>
      <name val="Calibri"/>
      <family val="2"/>
    </font>
    <font>
      <sz val="11"/>
      <name val="Calibri"/>
      <family val="2"/>
    </font>
    <font>
      <sz val="10"/>
      <name val="Times New Roman"/>
      <family val="1"/>
    </font>
    <font>
      <b/>
      <sz val="10"/>
      <name val="Times New Roman"/>
      <family val="1"/>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4">
    <xf numFmtId="0" fontId="0" fillId="0" borderId="0"/>
    <xf numFmtId="44" fontId="1" fillId="0" borderId="0" applyFont="0" applyFill="0" applyBorder="0" applyAlignment="0" applyProtection="0"/>
    <xf numFmtId="0" fontId="1" fillId="0" borderId="0"/>
    <xf numFmtId="0" fontId="4" fillId="0" borderId="0"/>
  </cellStyleXfs>
  <cellXfs count="26">
    <xf numFmtId="0" fontId="0" fillId="0" borderId="0" xfId="0"/>
    <xf numFmtId="0" fontId="2" fillId="0" borderId="0" xfId="0" applyFont="1"/>
    <xf numFmtId="0" fontId="3" fillId="0" borderId="0" xfId="0" applyFont="1"/>
    <xf numFmtId="6" fontId="3" fillId="0" borderId="0" xfId="0" applyNumberFormat="1" applyFont="1"/>
    <xf numFmtId="8" fontId="3" fillId="0" borderId="0" xfId="0" applyNumberFormat="1" applyFont="1"/>
    <xf numFmtId="164" fontId="3" fillId="0" borderId="0" xfId="1" applyNumberFormat="1" applyFont="1"/>
    <xf numFmtId="44" fontId="3" fillId="0" borderId="0" xfId="1" applyFont="1"/>
    <xf numFmtId="9" fontId="3" fillId="0" borderId="0" xfId="0" applyNumberFormat="1" applyFont="1"/>
    <xf numFmtId="6" fontId="3" fillId="0" borderId="0" xfId="0" applyNumberFormat="1" applyFont="1" applyFill="1" applyBorder="1"/>
    <xf numFmtId="8" fontId="3" fillId="0" borderId="0" xfId="0" applyNumberFormat="1" applyFont="1" applyFill="1" applyBorder="1"/>
    <xf numFmtId="0" fontId="3" fillId="0" borderId="0" xfId="0" applyFont="1" applyAlignment="1">
      <alignment horizontal="right"/>
    </xf>
    <xf numFmtId="0" fontId="3" fillId="0" borderId="0" xfId="0" applyNumberFormat="1" applyFont="1"/>
    <xf numFmtId="165" fontId="3" fillId="0" borderId="0" xfId="0" applyNumberFormat="1" applyFont="1" applyFill="1" applyBorder="1"/>
    <xf numFmtId="0" fontId="3" fillId="0" borderId="0" xfId="0" applyFont="1" applyFill="1" applyBorder="1"/>
    <xf numFmtId="166" fontId="3" fillId="0" borderId="0" xfId="0" applyNumberFormat="1" applyFont="1" applyFill="1" applyBorder="1"/>
    <xf numFmtId="0" fontId="3" fillId="0" borderId="0" xfId="0" applyFont="1" applyBorder="1"/>
    <xf numFmtId="165" fontId="3" fillId="0" borderId="0" xfId="0" applyNumberFormat="1" applyFont="1"/>
    <xf numFmtId="165" fontId="3" fillId="0" borderId="0" xfId="0" applyNumberFormat="1" applyFont="1" applyFill="1"/>
    <xf numFmtId="0" fontId="3" fillId="0" borderId="0" xfId="0" applyFont="1" applyFill="1"/>
    <xf numFmtId="167" fontId="3" fillId="0" borderId="0" xfId="0" applyNumberFormat="1" applyFont="1"/>
    <xf numFmtId="167" fontId="3" fillId="0" borderId="0" xfId="0" applyNumberFormat="1" applyFont="1" applyFill="1"/>
    <xf numFmtId="0" fontId="3" fillId="0" borderId="0" xfId="0" applyFont="1" applyAlignment="1">
      <alignment horizontal="left"/>
    </xf>
    <xf numFmtId="0" fontId="4" fillId="0" borderId="0" xfId="3"/>
    <xf numFmtId="0" fontId="5" fillId="0" borderId="0" xfId="3" applyFont="1"/>
    <xf numFmtId="0" fontId="5" fillId="2" borderId="0" xfId="3" applyFont="1" applyFill="1"/>
    <xf numFmtId="0" fontId="5" fillId="0" borderId="0" xfId="3" quotePrefix="1" applyFont="1"/>
  </cellXfs>
  <cellStyles count="4">
    <cellStyle name="Currency" xfId="1" builtinId="4"/>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508243</xdr:colOff>
      <xdr:row>4</xdr:row>
      <xdr:rowOff>64476</xdr:rowOff>
    </xdr:from>
    <xdr:to>
      <xdr:col>15</xdr:col>
      <xdr:colOff>32432</xdr:colOff>
      <xdr:row>15</xdr:row>
      <xdr:rowOff>64476</xdr:rowOff>
    </xdr:to>
    <xdr:sp macro="" textlink="">
      <xdr:nvSpPr>
        <xdr:cNvPr id="2" name="TextBox 1">
          <a:extLst>
            <a:ext uri="{FF2B5EF4-FFF2-40B4-BE49-F238E27FC236}">
              <a16:creationId xmlns:a16="http://schemas.microsoft.com/office/drawing/2014/main" id="{9DB7671D-AEE8-4095-ABB4-2ACA24C69634}"/>
            </a:ext>
          </a:extLst>
        </xdr:cNvPr>
        <xdr:cNvSpPr txBox="1"/>
      </xdr:nvSpPr>
      <xdr:spPr>
        <a:xfrm>
          <a:off x="4823068" y="826476"/>
          <a:ext cx="5772589" cy="2095500"/>
        </a:xfrm>
        <a:prstGeom prst="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horz" rtlCol="0" anchor="t"/>
        <a:lstStyle/>
        <a:p>
          <a:r>
            <a:rPr lang="en-US" sz="1100"/>
            <a:t>A company purchases the quantity in cell B9 and then experiences the demand in cell B12. It can't sell more than it purchases, and in case any units are left over, they are sold at the price in cell B6.
1. Enter appropriate formulas in the range B15:B19. These should work for any values in cells B9 and B12. In particular, they should work regardless of whether the order quantity is greater than demand or vice versa.
2. Create a two-way data table for profit as a function of order quantity and demand, where each can vary from 1000 to 5000 in increments of 500.
3. Use conditional formatting to color the largest profit in each column of the data table red.</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15</xdr:col>
      <xdr:colOff>361950</xdr:colOff>
      <xdr:row>18</xdr:row>
      <xdr:rowOff>47625</xdr:rowOff>
    </xdr:from>
    <xdr:ext cx="184731" cy="264560"/>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9505950" y="296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149225</xdr:colOff>
      <xdr:row>2</xdr:row>
      <xdr:rowOff>38100</xdr:rowOff>
    </xdr:from>
    <xdr:to>
      <xdr:col>19</xdr:col>
      <xdr:colOff>177800</xdr:colOff>
      <xdr:row>20</xdr:row>
      <xdr:rowOff>104775</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3197225" y="355600"/>
          <a:ext cx="8562975"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What is the average value for data</a:t>
          </a:r>
          <a:r>
            <a:rPr lang="en-US" sz="1100" baseline="0"/>
            <a:t> for the color Green?</a:t>
          </a:r>
        </a:p>
        <a:p>
          <a:r>
            <a:rPr lang="en-US" sz="1100" baseline="0"/>
            <a:t> 	We can solve this with Averageif</a:t>
          </a:r>
        </a:p>
        <a:p>
          <a:r>
            <a:rPr lang="en-US" sz="1100" baseline="0"/>
            <a:t>	We can also solve this with an array function {=average(if(Color="Green",Data,""))}</a:t>
          </a:r>
        </a:p>
        <a:p>
          <a:endParaRPr lang="en-US" sz="1100" baseline="0"/>
        </a:p>
        <a:p>
          <a:r>
            <a:rPr lang="en-US" sz="1100" baseline="0"/>
            <a:t>2.  What is the standard deviation of data for Yellow?</a:t>
          </a:r>
        </a:p>
        <a:p>
          <a:r>
            <a:rPr lang="en-US" sz="1100" baseline="0"/>
            <a:t>	We don't have Stdev(if) as a function, so we have to use arrays</a:t>
          </a:r>
        </a:p>
        <a:p>
          <a:endParaRPr lang="en-US" sz="1100" baseline="0"/>
        </a:p>
        <a:p>
          <a:r>
            <a:rPr lang="en-US" sz="1100"/>
            <a:t>3.  What if we have multiple criteria?</a:t>
          </a:r>
        </a:p>
        <a:p>
          <a:r>
            <a:rPr lang="en-US" sz="1100"/>
            <a:t>	We</a:t>
          </a:r>
          <a:r>
            <a:rPr lang="en-US" sz="1100" baseline="0"/>
            <a:t> could use {=average(ifs(...</a:t>
          </a:r>
        </a:p>
        <a:p>
          <a:r>
            <a:rPr lang="en-US" sz="1100" baseline="0"/>
            <a:t>	Or we could use boolean logic and construct a series of binary matrices</a:t>
          </a:r>
        </a:p>
        <a:p>
          <a:endParaRPr lang="en-US" sz="1100" baseline="0"/>
        </a:p>
        <a:p>
          <a:r>
            <a:rPr lang="en-US" sz="1100" baseline="0"/>
            <a:t>4.  What if we want to take the sumproduct of our data and the quarter from which the data came (assuming quarterly data and 4 quarters)?  </a:t>
          </a:r>
        </a:p>
        <a:p>
          <a:r>
            <a:rPr lang="en-US" sz="1100" baseline="0"/>
            <a:t>	We need to create a column of numbers 1,2,3,4,1,2,3,4,1,2,3,4... and then multiply them by the data and sum.</a:t>
          </a:r>
        </a:p>
        <a:p>
          <a:endParaRPr lang="en-US" sz="1100" baseline="0"/>
        </a:p>
        <a:p>
          <a:r>
            <a:rPr lang="en-US" sz="1100" baseline="0"/>
            <a:t>In all of these cases with arrays, we are simply creating a new matrix of data in memory and then using it to conduct an operation on our data.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selection activeCell="G16" sqref="G16"/>
    </sheetView>
  </sheetViews>
  <sheetFormatPr defaultRowHeight="12.5" x14ac:dyDescent="0.25"/>
  <cols>
    <col min="1" max="1" width="18.6328125" customWidth="1"/>
    <col min="2" max="2" width="9.81640625" bestFit="1" customWidth="1"/>
  </cols>
  <sheetData>
    <row r="1" spans="1:5" ht="14.5" x14ac:dyDescent="0.35">
      <c r="A1" s="1" t="s">
        <v>0</v>
      </c>
      <c r="B1" s="2"/>
      <c r="C1" s="2"/>
      <c r="D1" s="2"/>
      <c r="E1" s="2"/>
    </row>
    <row r="2" spans="1:5" ht="14.5" x14ac:dyDescent="0.35">
      <c r="A2" s="2"/>
      <c r="B2" s="2"/>
      <c r="C2" s="2"/>
      <c r="D2" s="2"/>
      <c r="E2" s="2"/>
    </row>
    <row r="3" spans="1:5" ht="14.5" x14ac:dyDescent="0.35">
      <c r="A3" s="2" t="s">
        <v>1</v>
      </c>
      <c r="B3" s="2"/>
      <c r="C3" s="2"/>
      <c r="D3" s="2"/>
      <c r="E3" s="2"/>
    </row>
    <row r="4" spans="1:5" ht="14.5" x14ac:dyDescent="0.35">
      <c r="A4" s="2"/>
      <c r="B4" s="2"/>
      <c r="C4" s="2"/>
      <c r="D4" s="2"/>
      <c r="E4" s="2"/>
    </row>
    <row r="5" spans="1:5" ht="14.5" x14ac:dyDescent="0.35">
      <c r="A5" s="2" t="s">
        <v>2</v>
      </c>
      <c r="B5" s="3">
        <v>15000</v>
      </c>
      <c r="C5" s="2"/>
      <c r="D5" s="2"/>
      <c r="E5" s="2"/>
    </row>
    <row r="6" spans="1:5" ht="14.5" x14ac:dyDescent="0.35">
      <c r="A6" s="2" t="s">
        <v>3</v>
      </c>
      <c r="B6" s="3">
        <v>3000</v>
      </c>
      <c r="C6" s="2"/>
      <c r="D6" s="2"/>
      <c r="E6" s="4"/>
    </row>
    <row r="7" spans="1:5" ht="14.5" x14ac:dyDescent="0.35">
      <c r="A7" s="2" t="s">
        <v>4</v>
      </c>
      <c r="B7" s="3">
        <f>Price_of_car-Down_payment</f>
        <v>12000</v>
      </c>
      <c r="C7" s="2"/>
      <c r="D7" s="5"/>
      <c r="E7" s="6"/>
    </row>
    <row r="8" spans="1:5" ht="14.5" x14ac:dyDescent="0.35">
      <c r="A8" s="2" t="s">
        <v>5</v>
      </c>
      <c r="B8" s="2">
        <v>36</v>
      </c>
      <c r="C8" s="2"/>
      <c r="D8" s="5"/>
      <c r="E8" s="6"/>
    </row>
    <row r="9" spans="1:5" ht="14.5" x14ac:dyDescent="0.35">
      <c r="A9" s="2" t="s">
        <v>6</v>
      </c>
      <c r="B9" s="7">
        <v>0.01</v>
      </c>
      <c r="C9" s="2"/>
      <c r="D9" s="5"/>
      <c r="E9" s="6"/>
    </row>
    <row r="10" spans="1:5" ht="14.5" x14ac:dyDescent="0.35">
      <c r="A10" s="2"/>
      <c r="B10" s="2"/>
      <c r="C10" s="2"/>
      <c r="D10" s="5"/>
      <c r="E10" s="6"/>
    </row>
    <row r="11" spans="1:5" ht="14.5" x14ac:dyDescent="0.35">
      <c r="A11" s="2" t="s">
        <v>7</v>
      </c>
      <c r="B11" s="4">
        <f>PMT(Interest_rate__per_month,Term__months,-Amount_financed)</f>
        <v>398.57171775421426</v>
      </c>
      <c r="C11" s="2"/>
      <c r="D11" s="5"/>
      <c r="E11" s="6"/>
    </row>
    <row r="12" spans="1:5" ht="14.5" x14ac:dyDescent="0.35">
      <c r="A12" s="2" t="s">
        <v>8</v>
      </c>
      <c r="B12" s="4">
        <f>Term__months*Monthly_payment-Amount_financed</f>
        <v>2348.5818391517132</v>
      </c>
      <c r="C12" s="2"/>
      <c r="D12" s="5"/>
      <c r="E12" s="6"/>
    </row>
    <row r="13" spans="1:5" ht="14.5" x14ac:dyDescent="0.35">
      <c r="A13" s="2"/>
      <c r="B13" s="2"/>
      <c r="C13" s="2"/>
      <c r="D13" s="2"/>
      <c r="E13" s="2"/>
    </row>
    <row r="14" spans="1:5" ht="14.5" x14ac:dyDescent="0.35">
      <c r="A14" s="2"/>
      <c r="B14" s="2"/>
      <c r="C14" s="2"/>
      <c r="D14" s="2"/>
      <c r="E14" s="2"/>
    </row>
    <row r="15" spans="1:5" ht="14.5" x14ac:dyDescent="0.35">
      <c r="A15" s="2"/>
      <c r="B15" s="2"/>
      <c r="C15" s="2"/>
      <c r="D15" s="2"/>
      <c r="E1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workbookViewId="0">
      <selection activeCell="M14" sqref="M14"/>
    </sheetView>
  </sheetViews>
  <sheetFormatPr defaultRowHeight="12.5" x14ac:dyDescent="0.25"/>
  <cols>
    <col min="1" max="1" width="23.54296875" bestFit="1" customWidth="1"/>
    <col min="2" max="2" width="9.81640625" bestFit="1" customWidth="1"/>
  </cols>
  <sheetData>
    <row r="1" spans="1:8" ht="14.5" x14ac:dyDescent="0.35">
      <c r="A1" s="1" t="s">
        <v>9</v>
      </c>
      <c r="B1" s="2"/>
      <c r="C1" s="2"/>
      <c r="D1" s="2"/>
      <c r="E1" s="2"/>
      <c r="F1" s="2"/>
      <c r="G1" s="2"/>
      <c r="H1" s="2"/>
    </row>
    <row r="2" spans="1:8" ht="14.5" x14ac:dyDescent="0.35">
      <c r="A2" s="2"/>
      <c r="B2" s="2"/>
      <c r="C2" s="2"/>
      <c r="D2" s="2"/>
      <c r="E2" s="2"/>
      <c r="F2" s="2"/>
      <c r="G2" s="2"/>
      <c r="H2" s="2"/>
    </row>
    <row r="3" spans="1:8" ht="14.5" x14ac:dyDescent="0.35">
      <c r="A3" s="2" t="s">
        <v>2</v>
      </c>
      <c r="B3" s="3">
        <v>15000</v>
      </c>
      <c r="C3" s="2"/>
      <c r="D3" s="2"/>
      <c r="E3" s="4"/>
      <c r="F3" s="2"/>
      <c r="G3" s="2"/>
      <c r="H3" s="2"/>
    </row>
    <row r="4" spans="1:8" ht="14.5" x14ac:dyDescent="0.35">
      <c r="A4" s="2" t="s">
        <v>3</v>
      </c>
      <c r="B4" s="3">
        <v>3000</v>
      </c>
      <c r="C4" s="2"/>
      <c r="D4" s="2"/>
      <c r="E4" s="6"/>
      <c r="F4" s="6"/>
      <c r="G4" s="6"/>
      <c r="H4" s="6"/>
    </row>
    <row r="5" spans="1:8" ht="14.5" x14ac:dyDescent="0.35">
      <c r="A5" s="2" t="s">
        <v>4</v>
      </c>
      <c r="B5" s="3">
        <f>B3-B4</f>
        <v>12000</v>
      </c>
      <c r="C5" s="2"/>
      <c r="D5" s="2"/>
      <c r="E5" s="6"/>
      <c r="F5" s="6"/>
      <c r="G5" s="6"/>
      <c r="H5" s="6"/>
    </row>
    <row r="6" spans="1:8" ht="14.5" x14ac:dyDescent="0.35">
      <c r="A6" s="2" t="s">
        <v>5</v>
      </c>
      <c r="B6" s="2">
        <v>36</v>
      </c>
      <c r="C6" s="2"/>
      <c r="D6" s="2"/>
      <c r="E6" s="6"/>
      <c r="F6" s="6"/>
      <c r="G6" s="6"/>
      <c r="H6" s="6"/>
    </row>
    <row r="7" spans="1:8" ht="14.5" x14ac:dyDescent="0.35">
      <c r="A7" s="2" t="s">
        <v>6</v>
      </c>
      <c r="B7" s="7">
        <v>0.01</v>
      </c>
      <c r="C7" s="2"/>
      <c r="D7" s="2"/>
      <c r="E7" s="6"/>
      <c r="F7" s="6"/>
      <c r="G7" s="6"/>
      <c r="H7" s="6"/>
    </row>
    <row r="8" spans="1:8" ht="14.5" x14ac:dyDescent="0.35">
      <c r="A8" s="2"/>
      <c r="B8" s="2"/>
      <c r="C8" s="2"/>
      <c r="D8" s="2"/>
      <c r="E8" s="6"/>
      <c r="F8" s="6"/>
      <c r="G8" s="6"/>
      <c r="H8" s="6"/>
    </row>
    <row r="9" spans="1:8" ht="14.5" x14ac:dyDescent="0.35">
      <c r="A9" s="2" t="s">
        <v>7</v>
      </c>
      <c r="B9" s="4">
        <f>PMT(B7,B6,-B5)</f>
        <v>398.57171775421426</v>
      </c>
      <c r="C9" s="2"/>
      <c r="D9" s="2"/>
      <c r="E9" s="6"/>
      <c r="F9" s="6"/>
      <c r="G9" s="6"/>
      <c r="H9" s="6"/>
    </row>
    <row r="10" spans="1:8" ht="14.5" x14ac:dyDescent="0.35">
      <c r="A10" s="2" t="s">
        <v>8</v>
      </c>
      <c r="B10" s="4">
        <f>B6*B9-B5</f>
        <v>2348.5818391517132</v>
      </c>
      <c r="C10" s="2"/>
      <c r="D10" s="2"/>
      <c r="E10" s="2"/>
      <c r="F10" s="2"/>
      <c r="G10" s="2"/>
      <c r="H10" s="2"/>
    </row>
    <row r="11" spans="1:8" ht="14.5" x14ac:dyDescent="0.35">
      <c r="A11" s="2"/>
      <c r="B11" s="2"/>
      <c r="C11" s="2"/>
      <c r="D11" s="2"/>
      <c r="E11" s="2"/>
      <c r="F11" s="2"/>
      <c r="G11" s="2"/>
      <c r="H11" s="2"/>
    </row>
    <row r="12" spans="1:8" ht="14.5" x14ac:dyDescent="0.35">
      <c r="A12" s="2"/>
      <c r="B12" s="8"/>
      <c r="C12" s="9"/>
      <c r="D12" s="9"/>
      <c r="E12" s="9"/>
      <c r="F12" s="9"/>
      <c r="G12" s="2"/>
      <c r="H12" s="2"/>
    </row>
    <row r="13" spans="1:8" ht="14.5" x14ac:dyDescent="0.35">
      <c r="A13" s="2"/>
      <c r="B13" s="8"/>
      <c r="C13" s="9"/>
      <c r="D13" s="9"/>
      <c r="E13" s="9"/>
      <c r="F13" s="9"/>
      <c r="G13" s="2"/>
      <c r="H13" s="2"/>
    </row>
    <row r="14" spans="1:8" ht="14.5" x14ac:dyDescent="0.35">
      <c r="A14" s="2"/>
      <c r="B14" s="8"/>
      <c r="C14" s="9"/>
      <c r="D14" s="9"/>
      <c r="E14" s="9"/>
      <c r="F14" s="9"/>
      <c r="G14" s="2"/>
      <c r="H14" s="2"/>
    </row>
    <row r="15" spans="1:8" ht="14.5" x14ac:dyDescent="0.35">
      <c r="A15" s="2"/>
      <c r="B15" s="8"/>
      <c r="C15" s="9"/>
      <c r="D15" s="9"/>
      <c r="E15" s="9"/>
      <c r="F15" s="9"/>
      <c r="G15" s="2"/>
      <c r="H15" s="2"/>
    </row>
    <row r="16" spans="1:8" ht="14.5" x14ac:dyDescent="0.35">
      <c r="A16" s="2"/>
      <c r="B16" s="2"/>
      <c r="C16" s="2"/>
      <c r="D16" s="2"/>
      <c r="E16" s="2"/>
      <c r="F16" s="2"/>
      <c r="G16" s="2"/>
      <c r="H1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1"/>
  <sheetViews>
    <sheetView workbookViewId="0">
      <selection activeCell="E17" sqref="E17"/>
    </sheetView>
  </sheetViews>
  <sheetFormatPr defaultRowHeight="12.5" x14ac:dyDescent="0.25"/>
  <sheetData>
    <row r="1" spans="1:16" ht="14.5" x14ac:dyDescent="0.35">
      <c r="A1" s="1" t="s">
        <v>10</v>
      </c>
      <c r="B1" s="2"/>
      <c r="C1" s="2"/>
      <c r="D1" s="2"/>
      <c r="E1" s="2"/>
      <c r="F1" s="2"/>
      <c r="G1" s="2"/>
      <c r="H1" s="2"/>
      <c r="I1" s="2"/>
      <c r="J1" s="2"/>
      <c r="K1" s="2"/>
      <c r="L1" s="2"/>
      <c r="M1" s="2"/>
      <c r="N1" s="2"/>
      <c r="O1" s="2"/>
      <c r="P1" s="2"/>
    </row>
    <row r="2" spans="1:16" ht="14.5" x14ac:dyDescent="0.35">
      <c r="A2" s="2"/>
      <c r="B2" s="2"/>
      <c r="C2" s="2"/>
      <c r="D2" s="2"/>
      <c r="E2" s="2"/>
      <c r="F2" s="2"/>
      <c r="G2" s="2"/>
      <c r="H2" s="2"/>
      <c r="I2" s="2"/>
      <c r="J2" s="2"/>
      <c r="K2" s="2"/>
      <c r="L2" s="2"/>
      <c r="M2" s="2"/>
      <c r="N2" s="2"/>
      <c r="O2" s="2"/>
      <c r="P2" s="2"/>
    </row>
    <row r="3" spans="1:16" ht="14.5" x14ac:dyDescent="0.35">
      <c r="A3" s="1" t="s">
        <v>11</v>
      </c>
      <c r="B3" s="2"/>
      <c r="C3" s="2"/>
      <c r="D3" s="1" t="s">
        <v>12</v>
      </c>
      <c r="E3" s="2"/>
      <c r="F3" s="2"/>
      <c r="G3" s="2"/>
      <c r="H3" s="1"/>
      <c r="I3" s="2"/>
      <c r="J3" s="2"/>
      <c r="K3" s="2"/>
      <c r="L3" s="2"/>
      <c r="M3" s="2"/>
      <c r="N3" s="2"/>
      <c r="O3" s="2"/>
      <c r="P3" s="2"/>
    </row>
    <row r="4" spans="1:16" ht="14.5" x14ac:dyDescent="0.35">
      <c r="A4" s="2" t="s">
        <v>13</v>
      </c>
      <c r="B4" s="2"/>
      <c r="C4" s="2"/>
      <c r="D4" s="10" t="s">
        <v>14</v>
      </c>
      <c r="E4" s="10" t="s">
        <v>15</v>
      </c>
      <c r="F4" s="2"/>
      <c r="G4" s="2"/>
      <c r="H4" s="11"/>
      <c r="I4" s="11"/>
      <c r="J4" s="11"/>
      <c r="K4" s="11"/>
      <c r="L4" s="11"/>
      <c r="M4" s="2"/>
      <c r="N4" s="2"/>
      <c r="O4" s="2"/>
      <c r="P4" s="2"/>
    </row>
    <row r="5" spans="1:16" ht="14.5" x14ac:dyDescent="0.35">
      <c r="A5" s="2" t="s">
        <v>16</v>
      </c>
      <c r="B5" s="12">
        <v>30</v>
      </c>
      <c r="C5" s="2"/>
      <c r="D5" s="13">
        <v>0</v>
      </c>
      <c r="E5" s="14">
        <v>24</v>
      </c>
      <c r="F5" s="2"/>
      <c r="G5" s="2"/>
      <c r="H5" s="11"/>
      <c r="I5" s="11"/>
      <c r="J5" s="11"/>
      <c r="K5" s="11"/>
      <c r="L5" s="11"/>
      <c r="M5" s="2"/>
      <c r="N5" s="2"/>
      <c r="O5" s="2"/>
      <c r="P5" s="2"/>
    </row>
    <row r="6" spans="1:16" ht="14.5" x14ac:dyDescent="0.35">
      <c r="A6" s="2" t="s">
        <v>17</v>
      </c>
      <c r="B6" s="12">
        <v>10</v>
      </c>
      <c r="C6" s="2"/>
      <c r="D6" s="13">
        <v>1000</v>
      </c>
      <c r="E6" s="14">
        <v>23</v>
      </c>
      <c r="F6" s="2"/>
      <c r="G6" s="2"/>
      <c r="H6" s="11"/>
      <c r="I6" s="11"/>
      <c r="J6" s="11"/>
      <c r="K6" s="11"/>
      <c r="L6" s="11"/>
      <c r="M6" s="2"/>
      <c r="N6" s="2"/>
      <c r="O6" s="2"/>
      <c r="P6" s="2"/>
    </row>
    <row r="7" spans="1:16" ht="14.5" x14ac:dyDescent="0.35">
      <c r="A7" s="2"/>
      <c r="B7" s="2"/>
      <c r="C7" s="2"/>
      <c r="D7" s="13">
        <v>2000</v>
      </c>
      <c r="E7" s="14">
        <v>22.25</v>
      </c>
      <c r="F7" s="2"/>
      <c r="G7" s="2"/>
      <c r="H7" s="11"/>
      <c r="I7" s="11"/>
      <c r="J7" s="11"/>
      <c r="K7" s="11"/>
      <c r="L7" s="11"/>
      <c r="M7" s="2"/>
      <c r="N7" s="2"/>
      <c r="O7" s="2"/>
      <c r="P7" s="2"/>
    </row>
    <row r="8" spans="1:16" ht="14.5" x14ac:dyDescent="0.35">
      <c r="A8" s="1" t="s">
        <v>18</v>
      </c>
      <c r="B8" s="2"/>
      <c r="C8" s="2"/>
      <c r="D8" s="13">
        <v>3000</v>
      </c>
      <c r="E8" s="14">
        <v>21.75</v>
      </c>
      <c r="F8" s="2"/>
      <c r="G8" s="2"/>
      <c r="H8" s="11"/>
      <c r="I8" s="11"/>
      <c r="J8" s="11"/>
      <c r="K8" s="11"/>
      <c r="L8" s="11"/>
      <c r="M8" s="2"/>
      <c r="N8" s="2"/>
      <c r="O8" s="2"/>
      <c r="P8" s="2"/>
    </row>
    <row r="9" spans="1:16" ht="14.5" x14ac:dyDescent="0.35">
      <c r="A9" s="2" t="s">
        <v>19</v>
      </c>
      <c r="B9" s="15">
        <v>1900</v>
      </c>
      <c r="C9" s="2"/>
      <c r="D9" s="13">
        <v>4000</v>
      </c>
      <c r="E9" s="14">
        <v>21.3</v>
      </c>
      <c r="F9" s="2"/>
      <c r="G9" s="2"/>
      <c r="H9" s="11"/>
      <c r="I9" s="11"/>
      <c r="J9" s="11"/>
      <c r="K9" s="11"/>
      <c r="L9" s="11"/>
      <c r="M9" s="2"/>
      <c r="N9" s="2"/>
      <c r="O9" s="2"/>
      <c r="P9" s="2"/>
    </row>
    <row r="10" spans="1:16" ht="14.5" x14ac:dyDescent="0.35">
      <c r="A10" s="2"/>
      <c r="B10" s="2"/>
      <c r="C10" s="2"/>
      <c r="D10" s="2"/>
      <c r="E10" s="2"/>
      <c r="F10" s="2"/>
      <c r="G10" s="2"/>
      <c r="H10" s="11"/>
      <c r="I10" s="11"/>
      <c r="J10" s="11"/>
      <c r="K10" s="11"/>
      <c r="L10" s="11"/>
      <c r="M10" s="2"/>
      <c r="N10" s="2"/>
      <c r="O10" s="2"/>
      <c r="P10" s="2"/>
    </row>
    <row r="11" spans="1:16" ht="14.5" x14ac:dyDescent="0.35">
      <c r="A11" s="1" t="s">
        <v>20</v>
      </c>
      <c r="B11" s="2"/>
      <c r="C11" s="2"/>
      <c r="D11" s="2"/>
      <c r="E11" s="2"/>
      <c r="F11" s="2"/>
      <c r="G11" s="2"/>
      <c r="H11" s="11"/>
      <c r="I11" s="11"/>
      <c r="J11" s="11"/>
      <c r="K11" s="11"/>
      <c r="L11" s="11"/>
      <c r="M11" s="2"/>
      <c r="N11" s="2"/>
      <c r="O11" s="2"/>
      <c r="P11" s="2"/>
    </row>
    <row r="12" spans="1:16" ht="14.5" x14ac:dyDescent="0.35">
      <c r="A12" s="2" t="s">
        <v>21</v>
      </c>
      <c r="B12" s="13">
        <v>3000</v>
      </c>
      <c r="C12" s="2"/>
      <c r="D12" s="2"/>
      <c r="E12" s="2"/>
      <c r="F12" s="2"/>
      <c r="G12" s="2"/>
      <c r="H12" s="11"/>
      <c r="I12" s="11"/>
      <c r="J12" s="11"/>
      <c r="K12" s="11"/>
      <c r="L12" s="11"/>
      <c r="M12" s="2"/>
      <c r="N12" s="2"/>
      <c r="O12" s="2"/>
      <c r="P12" s="2"/>
    </row>
    <row r="13" spans="1:16" ht="14.5" x14ac:dyDescent="0.35">
      <c r="A13" s="2"/>
      <c r="B13" s="2"/>
      <c r="C13" s="2"/>
      <c r="D13" s="2"/>
      <c r="E13" s="2"/>
      <c r="F13" s="2"/>
      <c r="G13" s="2"/>
      <c r="H13" s="11"/>
      <c r="I13" s="11"/>
      <c r="J13" s="11"/>
      <c r="K13" s="11"/>
      <c r="L13" s="11"/>
      <c r="M13" s="2"/>
      <c r="N13" s="2"/>
      <c r="O13" s="2"/>
      <c r="P13" s="2"/>
    </row>
    <row r="14" spans="1:16" ht="14.5" x14ac:dyDescent="0.35">
      <c r="A14" s="1" t="s">
        <v>22</v>
      </c>
      <c r="B14" s="2"/>
      <c r="C14" s="2"/>
      <c r="D14" s="2"/>
      <c r="E14" s="2"/>
      <c r="F14" s="2"/>
      <c r="G14" s="2"/>
      <c r="H14" s="11"/>
      <c r="I14" s="11"/>
      <c r="J14" s="11"/>
      <c r="K14" s="11"/>
      <c r="L14" s="11"/>
      <c r="M14" s="2"/>
      <c r="N14" s="2"/>
      <c r="O14" s="2"/>
      <c r="P14" s="2"/>
    </row>
    <row r="15" spans="1:16" ht="14.5" x14ac:dyDescent="0.35">
      <c r="A15" s="2" t="s">
        <v>23</v>
      </c>
      <c r="B15" s="2"/>
      <c r="C15" s="2"/>
      <c r="D15" s="2"/>
      <c r="E15" s="13"/>
      <c r="F15" s="2"/>
      <c r="G15" s="2"/>
      <c r="H15" s="2"/>
      <c r="I15" s="2"/>
      <c r="J15" s="11"/>
      <c r="K15" s="11"/>
      <c r="L15" s="11"/>
      <c r="M15" s="2"/>
      <c r="N15" s="2"/>
      <c r="O15" s="2"/>
      <c r="P15" s="2"/>
    </row>
    <row r="16" spans="1:16" ht="14.5" x14ac:dyDescent="0.35">
      <c r="A16" s="2" t="s">
        <v>24</v>
      </c>
      <c r="B16" s="2"/>
      <c r="C16" s="2"/>
      <c r="D16" s="2"/>
      <c r="E16" s="2"/>
      <c r="F16" s="2"/>
      <c r="G16" s="2"/>
      <c r="H16" s="2"/>
      <c r="I16" s="2"/>
      <c r="J16" s="11"/>
      <c r="K16" s="11"/>
      <c r="L16" s="11"/>
      <c r="M16" s="2"/>
      <c r="N16" s="2"/>
      <c r="O16" s="2"/>
      <c r="P16" s="2"/>
    </row>
    <row r="17" spans="1:16" ht="14.5" x14ac:dyDescent="0.35">
      <c r="A17" s="2" t="s">
        <v>25</v>
      </c>
      <c r="B17" s="12"/>
      <c r="C17" s="2"/>
      <c r="D17" s="2"/>
      <c r="E17" s="2"/>
      <c r="F17" s="15"/>
      <c r="G17" s="2"/>
      <c r="H17" s="2"/>
      <c r="I17" s="2"/>
      <c r="J17" s="11"/>
      <c r="K17" s="11"/>
      <c r="L17" s="11"/>
      <c r="M17" s="2"/>
      <c r="N17" s="2"/>
      <c r="O17" s="2"/>
      <c r="P17" s="2"/>
    </row>
    <row r="18" spans="1:16" ht="14.5" x14ac:dyDescent="0.35">
      <c r="A18" s="2" t="s">
        <v>26</v>
      </c>
      <c r="B18" s="16"/>
      <c r="C18" s="2"/>
      <c r="D18" s="2"/>
      <c r="E18" s="2"/>
      <c r="F18" s="2"/>
      <c r="G18" s="2"/>
      <c r="H18" s="2"/>
      <c r="I18" s="2"/>
      <c r="J18" s="2"/>
      <c r="K18" s="2"/>
      <c r="L18" s="2"/>
      <c r="M18" s="2"/>
      <c r="N18" s="2"/>
      <c r="O18" s="2"/>
      <c r="P18" s="2"/>
    </row>
    <row r="19" spans="1:16" ht="14.5" x14ac:dyDescent="0.35">
      <c r="A19" s="2" t="s">
        <v>27</v>
      </c>
      <c r="B19" s="12"/>
      <c r="C19" s="2"/>
      <c r="D19" s="2"/>
      <c r="E19" s="2"/>
      <c r="F19" s="2"/>
      <c r="G19" s="2"/>
      <c r="H19" s="2"/>
      <c r="I19" s="2"/>
      <c r="J19" s="2"/>
      <c r="K19" s="2"/>
      <c r="L19" s="2"/>
      <c r="M19" s="2"/>
      <c r="N19" s="2"/>
      <c r="O19" s="2"/>
      <c r="P19" s="2"/>
    </row>
    <row r="20" spans="1:16" ht="14.5" x14ac:dyDescent="0.35">
      <c r="A20" s="2"/>
      <c r="B20" s="16"/>
      <c r="C20" s="2"/>
      <c r="D20" s="2"/>
      <c r="E20" s="2"/>
      <c r="F20" s="2"/>
      <c r="G20" s="2"/>
      <c r="H20" s="2"/>
      <c r="I20" s="2"/>
      <c r="J20" s="2"/>
      <c r="K20" s="2"/>
      <c r="L20" s="2"/>
      <c r="M20" s="2"/>
      <c r="N20" s="2"/>
      <c r="O20" s="2"/>
      <c r="P20" s="2"/>
    </row>
    <row r="21" spans="1:16" ht="14.5" x14ac:dyDescent="0.35">
      <c r="A21" s="1" t="s">
        <v>28</v>
      </c>
      <c r="B21" s="2"/>
      <c r="C21" s="2"/>
      <c r="D21" s="2"/>
      <c r="E21" s="2"/>
      <c r="F21" s="2"/>
      <c r="G21" s="2"/>
      <c r="H21" s="2"/>
      <c r="I21" s="2"/>
      <c r="J21" s="2"/>
      <c r="K21" s="2"/>
      <c r="L21" s="2"/>
      <c r="M21" s="2"/>
      <c r="N21" s="2"/>
      <c r="O21" s="2"/>
      <c r="P21" s="2"/>
    </row>
    <row r="22" spans="1:16" ht="14.5" x14ac:dyDescent="0.35">
      <c r="A22" s="17"/>
      <c r="B22" s="18"/>
      <c r="C22" s="18"/>
      <c r="D22" s="18"/>
      <c r="E22" s="18"/>
      <c r="F22" s="18"/>
      <c r="G22" s="18"/>
      <c r="H22" s="18"/>
      <c r="I22" s="18"/>
      <c r="J22" s="18"/>
      <c r="K22" s="2"/>
      <c r="L22" s="2"/>
      <c r="M22" s="2"/>
      <c r="N22" s="2"/>
      <c r="O22" s="2"/>
      <c r="P22" s="2"/>
    </row>
    <row r="23" spans="1:16" ht="14.5" x14ac:dyDescent="0.35">
      <c r="A23" s="18"/>
      <c r="B23" s="17"/>
      <c r="C23" s="17"/>
      <c r="D23" s="17"/>
      <c r="E23" s="17"/>
      <c r="F23" s="17"/>
      <c r="G23" s="17"/>
      <c r="H23" s="17"/>
      <c r="I23" s="17"/>
      <c r="J23" s="17"/>
      <c r="K23" s="2"/>
      <c r="L23" s="2"/>
      <c r="M23" s="2"/>
      <c r="N23" s="2"/>
      <c r="O23" s="2"/>
      <c r="P23" s="2"/>
    </row>
    <row r="24" spans="1:16" ht="14.5" x14ac:dyDescent="0.35">
      <c r="A24" s="18"/>
      <c r="B24" s="17"/>
      <c r="C24" s="17"/>
      <c r="D24" s="17"/>
      <c r="E24" s="17"/>
      <c r="F24" s="17"/>
      <c r="G24" s="17"/>
      <c r="H24" s="17"/>
      <c r="I24" s="17"/>
      <c r="J24" s="17"/>
      <c r="K24" s="2"/>
      <c r="L24" s="2"/>
      <c r="M24" s="2"/>
      <c r="N24" s="2"/>
      <c r="O24" s="2"/>
      <c r="P24" s="2"/>
    </row>
    <row r="25" spans="1:16" ht="14.5" x14ac:dyDescent="0.35">
      <c r="A25" s="18"/>
      <c r="B25" s="17"/>
      <c r="C25" s="17"/>
      <c r="D25" s="17"/>
      <c r="E25" s="17"/>
      <c r="F25" s="17"/>
      <c r="G25" s="17"/>
      <c r="H25" s="17"/>
      <c r="I25" s="17"/>
      <c r="J25" s="17"/>
      <c r="K25" s="2"/>
      <c r="L25" s="2"/>
      <c r="M25" s="2"/>
      <c r="N25" s="2"/>
      <c r="O25" s="2"/>
      <c r="P25" s="2"/>
    </row>
    <row r="26" spans="1:16" ht="14.5" x14ac:dyDescent="0.35">
      <c r="A26" s="18"/>
      <c r="B26" s="17"/>
      <c r="C26" s="17"/>
      <c r="D26" s="17"/>
      <c r="E26" s="17"/>
      <c r="F26" s="17"/>
      <c r="G26" s="17"/>
      <c r="H26" s="17"/>
      <c r="I26" s="17"/>
      <c r="J26" s="17"/>
      <c r="K26" s="2"/>
      <c r="L26" s="2"/>
      <c r="M26" s="2"/>
      <c r="N26" s="2"/>
      <c r="O26" s="2"/>
      <c r="P26" s="2"/>
    </row>
    <row r="27" spans="1:16" ht="14.5" x14ac:dyDescent="0.35">
      <c r="A27" s="18"/>
      <c r="B27" s="17"/>
      <c r="C27" s="17"/>
      <c r="D27" s="17"/>
      <c r="E27" s="17"/>
      <c r="F27" s="17"/>
      <c r="G27" s="17"/>
      <c r="H27" s="17"/>
      <c r="I27" s="17"/>
      <c r="J27" s="17"/>
      <c r="K27" s="2"/>
      <c r="L27" s="2"/>
      <c r="M27" s="2"/>
      <c r="N27" s="2"/>
      <c r="O27" s="2"/>
      <c r="P27" s="2"/>
    </row>
    <row r="28" spans="1:16" ht="14.5" x14ac:dyDescent="0.35">
      <c r="A28" s="18"/>
      <c r="B28" s="17"/>
      <c r="C28" s="17"/>
      <c r="D28" s="17"/>
      <c r="E28" s="17"/>
      <c r="F28" s="17"/>
      <c r="G28" s="17"/>
      <c r="H28" s="17"/>
      <c r="I28" s="17"/>
      <c r="J28" s="17"/>
      <c r="K28" s="2"/>
      <c r="L28" s="2"/>
      <c r="M28" s="2"/>
      <c r="N28" s="2"/>
      <c r="O28" s="2"/>
      <c r="P28" s="2"/>
    </row>
    <row r="29" spans="1:16" ht="14.5" x14ac:dyDescent="0.35">
      <c r="A29" s="18"/>
      <c r="B29" s="17"/>
      <c r="C29" s="17"/>
      <c r="D29" s="17"/>
      <c r="E29" s="17"/>
      <c r="F29" s="17"/>
      <c r="G29" s="17"/>
      <c r="H29" s="17"/>
      <c r="I29" s="17"/>
      <c r="J29" s="17"/>
      <c r="K29" s="2"/>
      <c r="L29" s="2"/>
      <c r="M29" s="2"/>
      <c r="N29" s="2"/>
      <c r="O29" s="2"/>
      <c r="P29" s="2"/>
    </row>
    <row r="30" spans="1:16" ht="14.5" x14ac:dyDescent="0.35">
      <c r="A30" s="18"/>
      <c r="B30" s="17"/>
      <c r="C30" s="17"/>
      <c r="D30" s="17"/>
      <c r="E30" s="17"/>
      <c r="F30" s="17"/>
      <c r="G30" s="17"/>
      <c r="H30" s="17"/>
      <c r="I30" s="17"/>
      <c r="J30" s="17"/>
      <c r="K30" s="2"/>
      <c r="L30" s="2"/>
      <c r="M30" s="2"/>
      <c r="N30" s="2"/>
      <c r="O30" s="2"/>
      <c r="P30" s="2"/>
    </row>
    <row r="31" spans="1:16" ht="14.5" x14ac:dyDescent="0.35">
      <c r="A31" s="18"/>
      <c r="B31" s="17"/>
      <c r="C31" s="17"/>
      <c r="D31" s="17"/>
      <c r="E31" s="17"/>
      <c r="F31" s="17"/>
      <c r="G31" s="17"/>
      <c r="H31" s="17"/>
      <c r="I31" s="17"/>
      <c r="J31" s="17"/>
      <c r="K31" s="2"/>
      <c r="L31" s="2"/>
      <c r="M31" s="2"/>
      <c r="N31" s="2"/>
      <c r="O31" s="2"/>
      <c r="P3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K18"/>
  <sheetViews>
    <sheetView workbookViewId="0">
      <selection activeCell="B3" sqref="B3"/>
    </sheetView>
  </sheetViews>
  <sheetFormatPr defaultRowHeight="12.5" x14ac:dyDescent="0.25"/>
  <sheetData>
    <row r="3" spans="1:11" ht="13" x14ac:dyDescent="0.3">
      <c r="A3" s="22"/>
      <c r="B3" s="23" t="s">
        <v>57</v>
      </c>
      <c r="C3" s="22"/>
      <c r="D3" s="22"/>
      <c r="E3" s="22"/>
      <c r="F3" s="22"/>
      <c r="G3" s="22"/>
      <c r="H3" s="22"/>
      <c r="I3" s="22"/>
      <c r="J3" s="22"/>
      <c r="K3" s="22"/>
    </row>
    <row r="6" spans="1:11" ht="13" x14ac:dyDescent="0.3">
      <c r="A6" s="22"/>
      <c r="B6" s="23">
        <v>1</v>
      </c>
      <c r="C6" s="24">
        <v>2</v>
      </c>
      <c r="D6" s="23">
        <v>3</v>
      </c>
      <c r="E6" s="23">
        <v>4</v>
      </c>
      <c r="F6" s="22"/>
      <c r="G6" s="22"/>
      <c r="H6" s="23">
        <v>1</v>
      </c>
      <c r="I6" s="24">
        <v>2</v>
      </c>
      <c r="J6" s="24">
        <v>3</v>
      </c>
      <c r="K6" s="23">
        <v>4</v>
      </c>
    </row>
    <row r="7" spans="1:11" ht="13" x14ac:dyDescent="0.3">
      <c r="A7" s="22"/>
      <c r="B7" s="23">
        <v>5</v>
      </c>
      <c r="C7" s="24">
        <v>6</v>
      </c>
      <c r="D7" s="23">
        <v>7</v>
      </c>
      <c r="E7" s="23">
        <v>8</v>
      </c>
      <c r="F7" s="22"/>
      <c r="G7" s="22"/>
      <c r="H7" s="23">
        <v>5</v>
      </c>
      <c r="I7" s="24">
        <v>6</v>
      </c>
      <c r="J7" s="24">
        <v>7</v>
      </c>
      <c r="K7" s="23">
        <v>8</v>
      </c>
    </row>
    <row r="8" spans="1:11" ht="13" x14ac:dyDescent="0.3">
      <c r="A8" s="22"/>
      <c r="B8" s="23">
        <v>9</v>
      </c>
      <c r="C8" s="23">
        <v>10</v>
      </c>
      <c r="D8" s="23">
        <v>11</v>
      </c>
      <c r="E8" s="23">
        <v>12</v>
      </c>
      <c r="F8" s="22"/>
      <c r="G8" s="22"/>
      <c r="H8" s="23">
        <v>9</v>
      </c>
      <c r="I8" s="24">
        <v>10</v>
      </c>
      <c r="J8" s="24">
        <v>11</v>
      </c>
      <c r="K8" s="23">
        <v>12</v>
      </c>
    </row>
    <row r="10" spans="1:11" ht="13" x14ac:dyDescent="0.3">
      <c r="A10" s="25" t="s">
        <v>58</v>
      </c>
      <c r="B10" s="22"/>
      <c r="C10" s="22"/>
      <c r="D10" s="22"/>
      <c r="E10" s="22"/>
      <c r="F10" s="22"/>
      <c r="G10" s="25" t="s">
        <v>59</v>
      </c>
      <c r="H10" s="22"/>
      <c r="I10" s="22"/>
      <c r="J10" s="22"/>
      <c r="K10" s="22"/>
    </row>
    <row r="14" spans="1:11" ht="13" x14ac:dyDescent="0.3">
      <c r="A14" s="22"/>
      <c r="B14" s="24">
        <v>1</v>
      </c>
      <c r="C14" s="24">
        <v>2</v>
      </c>
      <c r="D14" s="24">
        <v>3</v>
      </c>
      <c r="E14" s="23">
        <v>4</v>
      </c>
      <c r="F14" s="22"/>
      <c r="G14" s="22"/>
      <c r="H14" s="22"/>
      <c r="I14" s="22"/>
      <c r="J14" s="22"/>
      <c r="K14" s="22"/>
    </row>
    <row r="15" spans="1:11" ht="13" x14ac:dyDescent="0.3">
      <c r="A15" s="22"/>
      <c r="B15" s="24">
        <v>5</v>
      </c>
      <c r="C15" s="24">
        <v>6</v>
      </c>
      <c r="D15" s="24">
        <v>7</v>
      </c>
      <c r="E15" s="23">
        <v>8</v>
      </c>
      <c r="F15" s="22"/>
      <c r="G15" s="22"/>
      <c r="H15" s="22"/>
      <c r="I15" s="22"/>
      <c r="J15" s="22"/>
      <c r="K15" s="22"/>
    </row>
    <row r="16" spans="1:11" ht="13" x14ac:dyDescent="0.3">
      <c r="A16" s="22"/>
      <c r="B16" s="23">
        <v>9</v>
      </c>
      <c r="C16" s="23">
        <v>10</v>
      </c>
      <c r="D16" s="23">
        <v>11</v>
      </c>
      <c r="E16" s="23">
        <v>12</v>
      </c>
      <c r="F16" s="22"/>
      <c r="G16" s="22"/>
      <c r="H16" s="22"/>
      <c r="I16" s="22"/>
      <c r="J16" s="22"/>
      <c r="K16" s="22"/>
    </row>
    <row r="18" spans="1:1" ht="13" x14ac:dyDescent="0.3">
      <c r="A18" s="25"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59"/>
  <sheetViews>
    <sheetView workbookViewId="0">
      <selection activeCell="G23" sqref="G23"/>
    </sheetView>
  </sheetViews>
  <sheetFormatPr defaultRowHeight="12.5" x14ac:dyDescent="0.25"/>
  <sheetData>
    <row r="1" spans="1:15" ht="14.5" x14ac:dyDescent="0.35">
      <c r="A1" s="2" t="s">
        <v>29</v>
      </c>
      <c r="B1" s="2"/>
      <c r="C1" s="2"/>
      <c r="D1" s="2"/>
      <c r="E1" s="2"/>
      <c r="F1" s="2"/>
      <c r="G1" s="2"/>
      <c r="H1" s="2"/>
      <c r="I1" s="2"/>
      <c r="J1" s="2"/>
      <c r="K1" s="2"/>
      <c r="L1" s="2"/>
      <c r="M1" s="2"/>
      <c r="N1" s="2"/>
      <c r="O1" s="2"/>
    </row>
    <row r="2" spans="1:15" ht="14.5" x14ac:dyDescent="0.35">
      <c r="A2" s="2" t="s">
        <v>30</v>
      </c>
      <c r="B2" s="10" t="s">
        <v>31</v>
      </c>
      <c r="C2" s="10" t="s">
        <v>32</v>
      </c>
      <c r="D2" s="10" t="s">
        <v>33</v>
      </c>
      <c r="E2" s="10" t="s">
        <v>34</v>
      </c>
      <c r="F2" s="10" t="s">
        <v>35</v>
      </c>
      <c r="G2" s="10" t="s">
        <v>36</v>
      </c>
      <c r="H2" s="10" t="s">
        <v>37</v>
      </c>
      <c r="I2" s="10" t="s">
        <v>38</v>
      </c>
      <c r="J2" s="10" t="s">
        <v>39</v>
      </c>
      <c r="K2" s="10" t="s">
        <v>40</v>
      </c>
      <c r="L2" s="10" t="s">
        <v>41</v>
      </c>
      <c r="M2" s="10" t="s">
        <v>42</v>
      </c>
      <c r="N2" s="10" t="s">
        <v>43</v>
      </c>
      <c r="O2" s="10" t="s">
        <v>44</v>
      </c>
    </row>
    <row r="3" spans="1:15" ht="14.5" x14ac:dyDescent="0.35">
      <c r="A3" s="2" t="s">
        <v>45</v>
      </c>
      <c r="B3" s="19">
        <v>37.42</v>
      </c>
      <c r="C3" s="19">
        <v>60.2</v>
      </c>
      <c r="D3" s="19">
        <v>28.72</v>
      </c>
      <c r="E3" s="19">
        <v>37.659999999999997</v>
      </c>
      <c r="F3" s="19">
        <v>56.7</v>
      </c>
      <c r="G3" s="19">
        <v>16.760000000000002</v>
      </c>
      <c r="H3" s="19">
        <v>55.59</v>
      </c>
      <c r="I3" s="19">
        <v>56.55</v>
      </c>
      <c r="J3" s="19">
        <v>56.69</v>
      </c>
      <c r="K3" s="19">
        <v>33.51</v>
      </c>
      <c r="L3" s="19">
        <v>68.260000000000005</v>
      </c>
      <c r="M3" s="19">
        <v>60.17</v>
      </c>
      <c r="N3" s="19">
        <v>31.15</v>
      </c>
      <c r="O3" s="19">
        <v>41.79</v>
      </c>
    </row>
    <row r="4" spans="1:15" ht="14.5" x14ac:dyDescent="0.35">
      <c r="A4" s="2" t="s">
        <v>46</v>
      </c>
      <c r="B4" s="19">
        <v>36.15</v>
      </c>
      <c r="C4" s="19">
        <v>65.23</v>
      </c>
      <c r="D4" s="19">
        <v>48.65</v>
      </c>
      <c r="E4" s="19">
        <v>62.94</v>
      </c>
      <c r="F4" s="19">
        <v>57.43</v>
      </c>
      <c r="G4" s="19">
        <v>33.97</v>
      </c>
      <c r="H4" s="19">
        <v>51.18</v>
      </c>
      <c r="I4" s="19">
        <v>75.52</v>
      </c>
      <c r="J4" s="19">
        <v>22.13</v>
      </c>
      <c r="K4" s="19">
        <v>51.89</v>
      </c>
      <c r="L4" s="19">
        <v>69.78</v>
      </c>
      <c r="M4" s="19">
        <v>50.24</v>
      </c>
      <c r="N4" s="19">
        <v>40.840000000000003</v>
      </c>
      <c r="O4" s="19">
        <v>63.19</v>
      </c>
    </row>
    <row r="5" spans="1:15" ht="14.5" x14ac:dyDescent="0.35">
      <c r="A5" s="2" t="s">
        <v>47</v>
      </c>
      <c r="B5" s="19">
        <v>21.42</v>
      </c>
      <c r="C5" s="19">
        <v>60.27</v>
      </c>
      <c r="D5" s="19">
        <v>58.57</v>
      </c>
      <c r="E5" s="19">
        <v>57.95</v>
      </c>
      <c r="F5" s="19">
        <v>42.51</v>
      </c>
      <c r="G5" s="19">
        <v>43.14</v>
      </c>
      <c r="H5" s="19">
        <v>36.71</v>
      </c>
      <c r="I5" s="19">
        <v>33.090000000000003</v>
      </c>
      <c r="J5" s="19">
        <v>56.68</v>
      </c>
      <c r="K5" s="20">
        <v>25.63</v>
      </c>
      <c r="L5" s="19">
        <v>55.07</v>
      </c>
      <c r="M5" s="19">
        <v>49.58</v>
      </c>
      <c r="N5" s="19">
        <v>70.7</v>
      </c>
      <c r="O5" s="19">
        <v>41.93</v>
      </c>
    </row>
    <row r="6" spans="1:15" ht="14.5" x14ac:dyDescent="0.35">
      <c r="A6" s="2" t="s">
        <v>48</v>
      </c>
      <c r="B6" s="19">
        <v>65.180000000000007</v>
      </c>
      <c r="C6" s="19">
        <v>54.84</v>
      </c>
      <c r="D6" s="19">
        <v>22.99</v>
      </c>
      <c r="E6" s="19">
        <v>37.090000000000003</v>
      </c>
      <c r="F6" s="19">
        <v>59.03</v>
      </c>
      <c r="G6" s="19">
        <v>58.8</v>
      </c>
      <c r="H6" s="19">
        <v>37.72</v>
      </c>
      <c r="I6" s="19">
        <v>47.03</v>
      </c>
      <c r="J6" s="19">
        <v>67.67</v>
      </c>
      <c r="K6" s="19">
        <v>37.96</v>
      </c>
      <c r="L6" s="19">
        <v>50.95</v>
      </c>
      <c r="M6" s="19">
        <v>42.53</v>
      </c>
      <c r="N6" s="19">
        <v>26.63</v>
      </c>
      <c r="O6" s="19">
        <v>43.47</v>
      </c>
    </row>
    <row r="7" spans="1:15" ht="14.5" x14ac:dyDescent="0.35">
      <c r="A7" s="2" t="s">
        <v>49</v>
      </c>
      <c r="B7" s="19">
        <v>18.690000000000001</v>
      </c>
      <c r="C7" s="19">
        <v>54.41</v>
      </c>
      <c r="D7" s="19">
        <v>43.43</v>
      </c>
      <c r="E7" s="19">
        <v>49.1</v>
      </c>
      <c r="F7" s="19">
        <v>28.69</v>
      </c>
      <c r="G7" s="19">
        <v>65.42</v>
      </c>
      <c r="H7" s="19">
        <v>19.850000000000001</v>
      </c>
      <c r="I7" s="19">
        <v>53.27</v>
      </c>
      <c r="J7" s="19">
        <v>41.29</v>
      </c>
      <c r="K7" s="19">
        <v>64.36</v>
      </c>
      <c r="L7" s="19">
        <v>50.02</v>
      </c>
      <c r="M7" s="19">
        <v>48.01</v>
      </c>
      <c r="N7" s="19">
        <v>32.4</v>
      </c>
      <c r="O7" s="19">
        <v>51.84</v>
      </c>
    </row>
    <row r="8" spans="1:15" ht="14.5" x14ac:dyDescent="0.35">
      <c r="A8" s="2" t="s">
        <v>50</v>
      </c>
      <c r="B8" s="19">
        <v>38.33</v>
      </c>
      <c r="C8" s="19">
        <v>45.01</v>
      </c>
      <c r="D8" s="19">
        <v>28.89</v>
      </c>
      <c r="E8" s="19">
        <v>21.62</v>
      </c>
      <c r="F8" s="19">
        <v>62.52</v>
      </c>
      <c r="G8" s="19">
        <v>60.67</v>
      </c>
      <c r="H8" s="19">
        <v>62.68</v>
      </c>
      <c r="I8" s="19">
        <v>36.11</v>
      </c>
      <c r="J8" s="19">
        <v>44.45</v>
      </c>
      <c r="K8" s="19">
        <v>56.53</v>
      </c>
      <c r="L8" s="19">
        <v>70.27</v>
      </c>
      <c r="M8" s="19">
        <v>34.520000000000003</v>
      </c>
      <c r="N8" s="19">
        <v>43.15</v>
      </c>
      <c r="O8" s="19">
        <v>41.65</v>
      </c>
    </row>
    <row r="9" spans="1:15" ht="14.5" x14ac:dyDescent="0.35">
      <c r="A9" s="2"/>
      <c r="B9" s="2"/>
      <c r="C9" s="2"/>
      <c r="D9" s="2"/>
      <c r="E9" s="2"/>
      <c r="F9" s="2"/>
      <c r="G9" s="2"/>
      <c r="H9" s="2"/>
      <c r="I9" s="2"/>
      <c r="J9" s="2"/>
      <c r="K9" s="2"/>
      <c r="L9" s="2"/>
      <c r="M9" s="2"/>
      <c r="N9" s="2"/>
      <c r="O9" s="2"/>
    </row>
    <row r="10" spans="1:15" ht="14.5" x14ac:dyDescent="0.35">
      <c r="A10" s="2" t="s">
        <v>51</v>
      </c>
      <c r="B10" s="2"/>
      <c r="C10" s="2"/>
      <c r="D10" s="2"/>
      <c r="E10" s="2"/>
      <c r="F10" s="2"/>
      <c r="G10" s="2"/>
      <c r="H10" s="2"/>
      <c r="I10" s="2"/>
      <c r="J10" s="2"/>
      <c r="K10" s="2"/>
      <c r="L10" s="2"/>
      <c r="M10" s="2"/>
      <c r="N10" s="2"/>
      <c r="O10" s="2"/>
    </row>
    <row r="11" spans="1:15" ht="14.5" x14ac:dyDescent="0.35">
      <c r="A11" s="2" t="s">
        <v>52</v>
      </c>
      <c r="B11" s="2" t="s">
        <v>53</v>
      </c>
      <c r="C11" s="10" t="s">
        <v>54</v>
      </c>
      <c r="D11" s="10" t="s">
        <v>15</v>
      </c>
      <c r="E11" s="10" t="s">
        <v>26</v>
      </c>
      <c r="F11" s="2"/>
      <c r="G11" s="21" t="s">
        <v>55</v>
      </c>
      <c r="H11" s="2" t="s">
        <v>56</v>
      </c>
      <c r="I11" s="2"/>
      <c r="J11" s="2"/>
      <c r="K11" s="2"/>
      <c r="L11" s="2"/>
      <c r="M11" s="2"/>
      <c r="N11" s="2"/>
      <c r="O11" s="2"/>
    </row>
    <row r="12" spans="1:15" ht="14.5" x14ac:dyDescent="0.35">
      <c r="A12" s="2" t="s">
        <v>47</v>
      </c>
      <c r="B12" s="21" t="s">
        <v>40</v>
      </c>
      <c r="C12" s="2">
        <v>11</v>
      </c>
      <c r="D12" s="20"/>
      <c r="E12" s="20"/>
      <c r="F12" s="18"/>
      <c r="G12" s="20"/>
      <c r="H12" s="18"/>
      <c r="I12" s="18"/>
      <c r="J12" s="18"/>
      <c r="K12" s="18"/>
      <c r="L12" s="2"/>
      <c r="M12" s="2"/>
      <c r="N12" s="2"/>
      <c r="O12" s="2"/>
    </row>
    <row r="13" spans="1:15" ht="14.5" x14ac:dyDescent="0.35">
      <c r="A13" s="2" t="s">
        <v>47</v>
      </c>
      <c r="B13" s="21" t="s">
        <v>40</v>
      </c>
      <c r="C13" s="2">
        <v>14</v>
      </c>
      <c r="D13" s="20"/>
      <c r="E13" s="20"/>
      <c r="F13" s="18"/>
      <c r="G13" s="18"/>
      <c r="H13" s="18"/>
      <c r="I13" s="18"/>
      <c r="J13" s="18"/>
      <c r="K13" s="18"/>
      <c r="L13" s="2"/>
      <c r="M13" s="2"/>
      <c r="N13" s="2"/>
      <c r="O13" s="2"/>
    </row>
    <row r="14" spans="1:15" ht="14.5" x14ac:dyDescent="0.35">
      <c r="A14" s="2" t="s">
        <v>47</v>
      </c>
      <c r="B14" s="21" t="s">
        <v>40</v>
      </c>
      <c r="C14" s="2">
        <v>17</v>
      </c>
      <c r="D14" s="20"/>
      <c r="E14" s="20"/>
      <c r="F14" s="18"/>
      <c r="G14" s="18"/>
      <c r="H14" s="18"/>
      <c r="I14" s="18"/>
      <c r="J14" s="18"/>
      <c r="K14" s="18"/>
      <c r="L14" s="2"/>
      <c r="M14" s="2"/>
      <c r="N14" s="2"/>
      <c r="O14" s="2"/>
    </row>
    <row r="15" spans="1:15" ht="14.5" x14ac:dyDescent="0.35">
      <c r="A15" s="2" t="s">
        <v>45</v>
      </c>
      <c r="B15" s="21" t="s">
        <v>41</v>
      </c>
      <c r="C15" s="2">
        <v>40</v>
      </c>
      <c r="D15" s="20"/>
      <c r="E15" s="20"/>
      <c r="F15" s="18"/>
      <c r="G15" s="18"/>
      <c r="H15" s="18"/>
      <c r="I15" s="18"/>
      <c r="J15" s="18"/>
      <c r="K15" s="18"/>
      <c r="L15" s="2"/>
      <c r="M15" s="2"/>
      <c r="N15" s="2"/>
      <c r="O15" s="2"/>
    </row>
    <row r="16" spans="1:15" ht="14.5" x14ac:dyDescent="0.35">
      <c r="A16" s="2" t="s">
        <v>48</v>
      </c>
      <c r="B16" s="21" t="s">
        <v>40</v>
      </c>
      <c r="C16" s="2">
        <v>33</v>
      </c>
      <c r="D16" s="19"/>
      <c r="E16" s="19"/>
      <c r="F16" s="2"/>
      <c r="G16" s="2"/>
      <c r="H16" s="2"/>
      <c r="I16" s="2"/>
      <c r="J16" s="2"/>
      <c r="K16" s="2"/>
      <c r="L16" s="2"/>
      <c r="M16" s="2"/>
      <c r="N16" s="2"/>
      <c r="O16" s="2"/>
    </row>
    <row r="17" spans="1:15" ht="14.5" x14ac:dyDescent="0.35">
      <c r="A17" s="2" t="s">
        <v>45</v>
      </c>
      <c r="B17" s="21" t="s">
        <v>40</v>
      </c>
      <c r="C17" s="2">
        <v>16</v>
      </c>
      <c r="D17" s="19"/>
      <c r="E17" s="19"/>
      <c r="F17" s="2"/>
      <c r="G17" s="2"/>
      <c r="H17" s="2"/>
      <c r="I17" s="2"/>
      <c r="J17" s="2"/>
      <c r="K17" s="2"/>
      <c r="L17" s="2"/>
      <c r="M17" s="2"/>
      <c r="N17" s="2"/>
      <c r="O17" s="2"/>
    </row>
    <row r="18" spans="1:15" ht="14.5" x14ac:dyDescent="0.35">
      <c r="A18" s="2" t="s">
        <v>47</v>
      </c>
      <c r="B18" s="21" t="s">
        <v>35</v>
      </c>
      <c r="C18" s="2">
        <v>39</v>
      </c>
      <c r="D18" s="19"/>
      <c r="E18" s="19"/>
      <c r="F18" s="2"/>
      <c r="G18" s="2"/>
      <c r="H18" s="2"/>
      <c r="I18" s="2"/>
      <c r="J18" s="2"/>
      <c r="K18" s="2"/>
      <c r="L18" s="2"/>
      <c r="M18" s="2"/>
      <c r="N18" s="2"/>
      <c r="O18" s="2"/>
    </row>
    <row r="19" spans="1:15" ht="14.5" x14ac:dyDescent="0.35">
      <c r="A19" s="2" t="s">
        <v>47</v>
      </c>
      <c r="B19" s="21" t="s">
        <v>44</v>
      </c>
      <c r="C19" s="2">
        <v>14</v>
      </c>
      <c r="D19" s="19"/>
      <c r="E19" s="19"/>
      <c r="F19" s="2"/>
      <c r="G19" s="2"/>
      <c r="H19" s="2"/>
      <c r="I19" s="2"/>
      <c r="J19" s="2"/>
      <c r="K19" s="2"/>
      <c r="L19" s="2"/>
      <c r="M19" s="2"/>
      <c r="N19" s="2"/>
      <c r="O19" s="2"/>
    </row>
    <row r="20" spans="1:15" ht="14.5" x14ac:dyDescent="0.35">
      <c r="A20" s="2" t="s">
        <v>46</v>
      </c>
      <c r="B20" s="21" t="s">
        <v>31</v>
      </c>
      <c r="C20" s="2">
        <v>24</v>
      </c>
      <c r="D20" s="19"/>
      <c r="E20" s="19"/>
      <c r="F20" s="2"/>
      <c r="G20" s="2"/>
      <c r="H20" s="2"/>
      <c r="I20" s="2"/>
      <c r="J20" s="2"/>
      <c r="K20" s="2"/>
      <c r="L20" s="2"/>
      <c r="M20" s="2"/>
      <c r="N20" s="2"/>
      <c r="O20" s="2"/>
    </row>
    <row r="21" spans="1:15" ht="14.5" x14ac:dyDescent="0.35">
      <c r="A21" s="2" t="s">
        <v>47</v>
      </c>
      <c r="B21" s="21" t="s">
        <v>36</v>
      </c>
      <c r="C21" s="2">
        <v>45</v>
      </c>
      <c r="D21" s="19"/>
      <c r="E21" s="19"/>
      <c r="F21" s="2"/>
      <c r="G21" s="21"/>
      <c r="H21" s="2"/>
      <c r="I21" s="2"/>
      <c r="J21" s="2"/>
      <c r="K21" s="2"/>
      <c r="L21" s="2"/>
      <c r="M21" s="2"/>
      <c r="N21" s="2"/>
      <c r="O21" s="2"/>
    </row>
    <row r="22" spans="1:15" ht="14.5" x14ac:dyDescent="0.35">
      <c r="A22" s="2" t="s">
        <v>48</v>
      </c>
      <c r="B22" s="21" t="s">
        <v>42</v>
      </c>
      <c r="C22" s="2">
        <v>49</v>
      </c>
      <c r="D22" s="19"/>
      <c r="E22" s="19"/>
      <c r="F22" s="2"/>
      <c r="G22" s="21"/>
      <c r="H22" s="2"/>
      <c r="I22" s="2"/>
      <c r="J22" s="2"/>
      <c r="K22" s="2"/>
      <c r="L22" s="2"/>
      <c r="M22" s="2"/>
      <c r="N22" s="2"/>
      <c r="O22" s="2"/>
    </row>
    <row r="23" spans="1:15" ht="14.5" x14ac:dyDescent="0.35">
      <c r="A23" s="2" t="s">
        <v>48</v>
      </c>
      <c r="B23" s="21" t="s">
        <v>41</v>
      </c>
      <c r="C23" s="2">
        <v>10</v>
      </c>
      <c r="D23" s="19"/>
      <c r="E23" s="19"/>
      <c r="F23" s="2"/>
      <c r="G23" s="21"/>
      <c r="H23" s="2"/>
      <c r="I23" s="2"/>
      <c r="J23" s="2"/>
      <c r="K23" s="2"/>
      <c r="L23" s="2"/>
      <c r="M23" s="2"/>
      <c r="N23" s="2"/>
      <c r="O23" s="2"/>
    </row>
    <row r="24" spans="1:15" ht="14.5" x14ac:dyDescent="0.35">
      <c r="A24" s="2" t="s">
        <v>50</v>
      </c>
      <c r="B24" s="21" t="s">
        <v>39</v>
      </c>
      <c r="C24" s="2">
        <v>12</v>
      </c>
      <c r="D24" s="19"/>
      <c r="E24" s="19"/>
      <c r="F24" s="2"/>
      <c r="G24" s="21"/>
      <c r="H24" s="2"/>
      <c r="I24" s="2"/>
      <c r="J24" s="2"/>
      <c r="K24" s="2"/>
      <c r="L24" s="2"/>
      <c r="M24" s="2"/>
      <c r="N24" s="2"/>
      <c r="O24" s="2"/>
    </row>
    <row r="25" spans="1:15" ht="14.5" x14ac:dyDescent="0.35">
      <c r="A25" s="2" t="s">
        <v>50</v>
      </c>
      <c r="B25" s="21" t="s">
        <v>41</v>
      </c>
      <c r="C25" s="2">
        <v>24</v>
      </c>
      <c r="D25" s="19"/>
      <c r="E25" s="19"/>
      <c r="F25" s="2"/>
      <c r="G25" s="21"/>
      <c r="H25" s="2"/>
      <c r="I25" s="2"/>
      <c r="J25" s="2"/>
      <c r="K25" s="2"/>
      <c r="L25" s="2"/>
      <c r="M25" s="2"/>
      <c r="N25" s="2"/>
      <c r="O25" s="2"/>
    </row>
    <row r="26" spans="1:15" ht="14.5" x14ac:dyDescent="0.35">
      <c r="A26" s="2" t="s">
        <v>45</v>
      </c>
      <c r="B26" s="21" t="s">
        <v>44</v>
      </c>
      <c r="C26" s="2">
        <v>38</v>
      </c>
      <c r="D26" s="19"/>
      <c r="E26" s="19"/>
      <c r="F26" s="2"/>
      <c r="G26" s="21"/>
      <c r="H26" s="2"/>
      <c r="I26" s="2"/>
      <c r="J26" s="2"/>
      <c r="K26" s="2"/>
      <c r="L26" s="2"/>
      <c r="M26" s="2"/>
      <c r="N26" s="2"/>
      <c r="O26" s="2"/>
    </row>
    <row r="27" spans="1:15" ht="14.5" x14ac:dyDescent="0.35">
      <c r="A27" s="2" t="s">
        <v>48</v>
      </c>
      <c r="B27" s="21" t="s">
        <v>38</v>
      </c>
      <c r="C27" s="2">
        <v>21</v>
      </c>
      <c r="D27" s="19"/>
      <c r="E27" s="19"/>
      <c r="F27" s="2"/>
      <c r="G27" s="21"/>
      <c r="H27" s="2"/>
      <c r="I27" s="2"/>
      <c r="J27" s="2"/>
      <c r="K27" s="2"/>
      <c r="L27" s="2"/>
      <c r="M27" s="2"/>
      <c r="N27" s="2"/>
      <c r="O27" s="2"/>
    </row>
    <row r="28" spans="1:15" ht="14.5" x14ac:dyDescent="0.35">
      <c r="A28" s="2" t="s">
        <v>46</v>
      </c>
      <c r="B28" s="21" t="s">
        <v>34</v>
      </c>
      <c r="C28" s="2">
        <v>23</v>
      </c>
      <c r="D28" s="19"/>
      <c r="E28" s="19"/>
      <c r="F28" s="2"/>
      <c r="G28" s="21"/>
      <c r="H28" s="2"/>
      <c r="I28" s="2"/>
      <c r="J28" s="2"/>
      <c r="K28" s="2"/>
      <c r="L28" s="2"/>
      <c r="M28" s="2"/>
      <c r="N28" s="2"/>
      <c r="O28" s="2"/>
    </row>
    <row r="29" spans="1:15" ht="14.5" x14ac:dyDescent="0.35">
      <c r="A29" s="2" t="s">
        <v>46</v>
      </c>
      <c r="B29" s="21" t="s">
        <v>42</v>
      </c>
      <c r="C29" s="2">
        <v>41</v>
      </c>
      <c r="D29" s="19"/>
      <c r="E29" s="19"/>
      <c r="F29" s="2"/>
      <c r="G29" s="21"/>
      <c r="H29" s="2"/>
      <c r="I29" s="2"/>
      <c r="J29" s="2"/>
      <c r="K29" s="2"/>
      <c r="L29" s="2"/>
      <c r="M29" s="2"/>
      <c r="N29" s="2"/>
      <c r="O29" s="2"/>
    </row>
    <row r="30" spans="1:15" ht="14.5" x14ac:dyDescent="0.35">
      <c r="A30" s="2" t="s">
        <v>47</v>
      </c>
      <c r="B30" s="21" t="s">
        <v>32</v>
      </c>
      <c r="C30" s="2">
        <v>17</v>
      </c>
      <c r="D30" s="19"/>
      <c r="E30" s="19"/>
      <c r="F30" s="2"/>
      <c r="G30" s="21"/>
      <c r="H30" s="2"/>
      <c r="I30" s="2"/>
      <c r="J30" s="2"/>
      <c r="K30" s="2"/>
      <c r="L30" s="2"/>
      <c r="M30" s="2"/>
      <c r="N30" s="2"/>
      <c r="O30" s="2"/>
    </row>
    <row r="31" spans="1:15" ht="14.5" x14ac:dyDescent="0.35">
      <c r="A31" s="2" t="s">
        <v>47</v>
      </c>
      <c r="B31" s="21" t="s">
        <v>38</v>
      </c>
      <c r="C31" s="2">
        <v>37</v>
      </c>
      <c r="D31" s="19"/>
      <c r="E31" s="19"/>
      <c r="F31" s="2"/>
      <c r="G31" s="21"/>
      <c r="H31" s="2"/>
      <c r="I31" s="2"/>
      <c r="J31" s="2"/>
      <c r="K31" s="2"/>
      <c r="L31" s="2"/>
      <c r="M31" s="2"/>
      <c r="N31" s="2"/>
      <c r="O31" s="2"/>
    </row>
    <row r="32" spans="1:15" ht="14.5" x14ac:dyDescent="0.35">
      <c r="A32" s="2" t="s">
        <v>48</v>
      </c>
      <c r="B32" s="21" t="s">
        <v>31</v>
      </c>
      <c r="C32" s="2">
        <v>28</v>
      </c>
      <c r="D32" s="19"/>
      <c r="E32" s="19"/>
      <c r="F32" s="2"/>
      <c r="G32" s="21"/>
      <c r="H32" s="2"/>
      <c r="I32" s="2"/>
      <c r="J32" s="2"/>
      <c r="K32" s="2"/>
      <c r="L32" s="2"/>
      <c r="M32" s="2"/>
      <c r="N32" s="2"/>
      <c r="O32" s="2"/>
    </row>
    <row r="33" spans="1:15" ht="14.5" x14ac:dyDescent="0.35">
      <c r="A33" s="2" t="s">
        <v>49</v>
      </c>
      <c r="B33" s="21" t="s">
        <v>40</v>
      </c>
      <c r="C33" s="2">
        <v>42</v>
      </c>
      <c r="D33" s="19"/>
      <c r="E33" s="19"/>
      <c r="F33" s="2"/>
      <c r="G33" s="21"/>
      <c r="H33" s="2"/>
      <c r="I33" s="2"/>
      <c r="J33" s="2"/>
      <c r="K33" s="2"/>
      <c r="L33" s="2"/>
      <c r="M33" s="2"/>
      <c r="N33" s="2"/>
      <c r="O33" s="2"/>
    </row>
    <row r="34" spans="1:15" ht="14.5" x14ac:dyDescent="0.35">
      <c r="A34" s="2" t="s">
        <v>49</v>
      </c>
      <c r="B34" s="21" t="s">
        <v>35</v>
      </c>
      <c r="C34" s="2">
        <v>18</v>
      </c>
      <c r="D34" s="19"/>
      <c r="E34" s="19"/>
      <c r="F34" s="2"/>
      <c r="G34" s="21"/>
      <c r="H34" s="2"/>
      <c r="I34" s="2"/>
      <c r="J34" s="2"/>
      <c r="K34" s="2"/>
      <c r="L34" s="2"/>
      <c r="M34" s="2"/>
      <c r="N34" s="2"/>
      <c r="O34" s="2"/>
    </row>
    <row r="35" spans="1:15" ht="14.5" x14ac:dyDescent="0.35">
      <c r="A35" s="2" t="s">
        <v>46</v>
      </c>
      <c r="B35" s="21" t="s">
        <v>36</v>
      </c>
      <c r="C35" s="2">
        <v>33</v>
      </c>
      <c r="D35" s="19"/>
      <c r="E35" s="19"/>
      <c r="F35" s="2"/>
      <c r="G35" s="2"/>
      <c r="H35" s="2"/>
      <c r="I35" s="2"/>
      <c r="J35" s="2"/>
      <c r="K35" s="2"/>
      <c r="L35" s="2"/>
      <c r="M35" s="2"/>
      <c r="N35" s="2"/>
      <c r="O35" s="2"/>
    </row>
    <row r="36" spans="1:15" ht="14.5" x14ac:dyDescent="0.35">
      <c r="A36" s="2" t="s">
        <v>49</v>
      </c>
      <c r="B36" s="21" t="s">
        <v>41</v>
      </c>
      <c r="C36" s="2">
        <v>18</v>
      </c>
      <c r="D36" s="19"/>
      <c r="E36" s="19"/>
      <c r="F36" s="2"/>
      <c r="G36" s="21"/>
      <c r="H36" s="2"/>
      <c r="I36" s="2"/>
      <c r="J36" s="2"/>
      <c r="K36" s="2"/>
      <c r="L36" s="2"/>
      <c r="M36" s="2"/>
      <c r="N36" s="2"/>
      <c r="O36" s="2"/>
    </row>
    <row r="37" spans="1:15" ht="14.5" x14ac:dyDescent="0.35">
      <c r="A37" s="2" t="s">
        <v>50</v>
      </c>
      <c r="B37" s="21" t="s">
        <v>44</v>
      </c>
      <c r="C37" s="2">
        <v>50</v>
      </c>
      <c r="D37" s="19"/>
      <c r="E37" s="19"/>
      <c r="F37" s="2"/>
      <c r="G37" s="2"/>
      <c r="H37" s="2"/>
      <c r="I37" s="2"/>
      <c r="J37" s="2"/>
      <c r="K37" s="2"/>
      <c r="L37" s="2"/>
      <c r="M37" s="2"/>
      <c r="N37" s="2"/>
      <c r="O37" s="2"/>
    </row>
    <row r="38" spans="1:15" ht="14.5" x14ac:dyDescent="0.35">
      <c r="A38" s="2" t="s">
        <v>47</v>
      </c>
      <c r="B38" s="21" t="s">
        <v>43</v>
      </c>
      <c r="C38" s="2">
        <v>36</v>
      </c>
      <c r="D38" s="19"/>
      <c r="E38" s="19"/>
      <c r="F38" s="2"/>
      <c r="G38" s="2"/>
      <c r="H38" s="2"/>
      <c r="I38" s="2"/>
      <c r="J38" s="2"/>
      <c r="K38" s="2"/>
      <c r="L38" s="2"/>
      <c r="M38" s="2"/>
      <c r="N38" s="2"/>
      <c r="O38" s="2"/>
    </row>
    <row r="39" spans="1:15" ht="14.5" x14ac:dyDescent="0.35">
      <c r="A39" s="2" t="s">
        <v>45</v>
      </c>
      <c r="B39" s="21" t="s">
        <v>37</v>
      </c>
      <c r="C39" s="2">
        <v>34</v>
      </c>
      <c r="D39" s="19"/>
      <c r="E39" s="19"/>
      <c r="F39" s="2"/>
      <c r="G39" s="2"/>
      <c r="H39" s="2"/>
      <c r="I39" s="2"/>
      <c r="J39" s="2"/>
      <c r="K39" s="2"/>
      <c r="L39" s="2"/>
      <c r="M39" s="2"/>
      <c r="N39" s="2"/>
      <c r="O39" s="2"/>
    </row>
    <row r="40" spans="1:15" ht="14.5" x14ac:dyDescent="0.35">
      <c r="A40" s="2" t="s">
        <v>46</v>
      </c>
      <c r="B40" s="21" t="s">
        <v>35</v>
      </c>
      <c r="C40" s="2">
        <v>22</v>
      </c>
      <c r="D40" s="19"/>
      <c r="E40" s="19"/>
      <c r="F40" s="2"/>
      <c r="G40" s="2"/>
      <c r="H40" s="2"/>
      <c r="I40" s="2"/>
      <c r="J40" s="2"/>
      <c r="K40" s="2"/>
      <c r="L40" s="2"/>
      <c r="M40" s="2"/>
      <c r="N40" s="2"/>
      <c r="O40" s="2"/>
    </row>
    <row r="41" spans="1:15" ht="14.5" x14ac:dyDescent="0.35">
      <c r="A41" s="2" t="s">
        <v>48</v>
      </c>
      <c r="B41" s="21" t="s">
        <v>35</v>
      </c>
      <c r="C41" s="2">
        <v>37</v>
      </c>
      <c r="D41" s="19"/>
      <c r="E41" s="19"/>
      <c r="F41" s="2"/>
      <c r="G41" s="2"/>
      <c r="H41" s="2"/>
      <c r="I41" s="2"/>
      <c r="J41" s="2"/>
      <c r="K41" s="2"/>
      <c r="L41" s="2"/>
      <c r="M41" s="2"/>
      <c r="N41" s="2"/>
      <c r="O41" s="2"/>
    </row>
    <row r="42" spans="1:15" ht="14.5" x14ac:dyDescent="0.35">
      <c r="A42" s="2" t="s">
        <v>49</v>
      </c>
      <c r="B42" s="21" t="s">
        <v>42</v>
      </c>
      <c r="C42" s="2">
        <v>19</v>
      </c>
      <c r="D42" s="19"/>
      <c r="E42" s="19"/>
      <c r="F42" s="2"/>
      <c r="G42" s="2"/>
      <c r="H42" s="2"/>
      <c r="I42" s="2"/>
      <c r="J42" s="2"/>
      <c r="K42" s="2"/>
      <c r="L42" s="2"/>
      <c r="M42" s="2"/>
      <c r="N42" s="2"/>
      <c r="O42" s="2"/>
    </row>
    <row r="43" spans="1:15" ht="14.5" x14ac:dyDescent="0.35">
      <c r="A43" s="2" t="s">
        <v>47</v>
      </c>
      <c r="B43" s="21" t="s">
        <v>31</v>
      </c>
      <c r="C43" s="2">
        <v>27</v>
      </c>
      <c r="D43" s="19"/>
      <c r="E43" s="19"/>
      <c r="F43" s="2"/>
      <c r="G43" s="2"/>
      <c r="H43" s="2"/>
      <c r="I43" s="2"/>
      <c r="J43" s="2"/>
      <c r="K43" s="2"/>
      <c r="L43" s="2"/>
      <c r="M43" s="2"/>
      <c r="N43" s="2"/>
      <c r="O43" s="2"/>
    </row>
    <row r="44" spans="1:15" ht="14.5" x14ac:dyDescent="0.35">
      <c r="A44" s="2" t="s">
        <v>49</v>
      </c>
      <c r="B44" s="21" t="s">
        <v>36</v>
      </c>
      <c r="C44" s="2">
        <v>27</v>
      </c>
      <c r="D44" s="19"/>
      <c r="E44" s="19"/>
      <c r="F44" s="2"/>
      <c r="G44" s="2"/>
      <c r="H44" s="2"/>
      <c r="I44" s="2"/>
      <c r="J44" s="2"/>
      <c r="K44" s="2"/>
      <c r="L44" s="2"/>
      <c r="M44" s="2"/>
      <c r="N44" s="2"/>
      <c r="O44" s="2"/>
    </row>
    <row r="45" spans="1:15" ht="14.5" x14ac:dyDescent="0.35">
      <c r="A45" s="2" t="s">
        <v>48</v>
      </c>
      <c r="B45" s="21" t="s">
        <v>37</v>
      </c>
      <c r="C45" s="2">
        <v>26</v>
      </c>
      <c r="D45" s="19"/>
      <c r="E45" s="19"/>
      <c r="F45" s="2"/>
      <c r="G45" s="2"/>
      <c r="H45" s="2"/>
      <c r="I45" s="2"/>
      <c r="J45" s="2"/>
      <c r="K45" s="2"/>
      <c r="L45" s="2"/>
      <c r="M45" s="2"/>
      <c r="N45" s="2"/>
      <c r="O45" s="2"/>
    </row>
    <row r="46" spans="1:15" ht="14.5" x14ac:dyDescent="0.35">
      <c r="A46" s="2" t="s">
        <v>50</v>
      </c>
      <c r="B46" s="21" t="s">
        <v>35</v>
      </c>
      <c r="C46" s="2">
        <v>45</v>
      </c>
      <c r="D46" s="19"/>
      <c r="E46" s="19"/>
      <c r="F46" s="2"/>
      <c r="G46" s="2"/>
      <c r="H46" s="2"/>
      <c r="I46" s="2"/>
      <c r="J46" s="2"/>
      <c r="K46" s="2"/>
      <c r="L46" s="2"/>
      <c r="M46" s="2"/>
      <c r="N46" s="2"/>
      <c r="O46" s="2"/>
    </row>
    <row r="47" spans="1:15" ht="14.5" x14ac:dyDescent="0.35">
      <c r="A47" s="2" t="s">
        <v>45</v>
      </c>
      <c r="B47" s="21" t="s">
        <v>36</v>
      </c>
      <c r="C47" s="2">
        <v>14</v>
      </c>
      <c r="D47" s="19"/>
      <c r="E47" s="19"/>
      <c r="F47" s="2"/>
      <c r="G47" s="2"/>
      <c r="H47" s="2"/>
      <c r="I47" s="2"/>
      <c r="J47" s="2"/>
      <c r="K47" s="2"/>
      <c r="L47" s="2"/>
      <c r="M47" s="2"/>
      <c r="N47" s="2"/>
      <c r="O47" s="2"/>
    </row>
    <row r="48" spans="1:15" ht="14.5" x14ac:dyDescent="0.35">
      <c r="A48" s="2" t="s">
        <v>46</v>
      </c>
      <c r="B48" s="21" t="s">
        <v>32</v>
      </c>
      <c r="C48" s="2">
        <v>15</v>
      </c>
      <c r="D48" s="19"/>
      <c r="E48" s="19"/>
      <c r="F48" s="2"/>
      <c r="G48" s="2"/>
      <c r="H48" s="2"/>
      <c r="I48" s="2"/>
      <c r="J48" s="2"/>
      <c r="K48" s="2"/>
      <c r="L48" s="2"/>
      <c r="M48" s="2"/>
      <c r="N48" s="2"/>
      <c r="O48" s="2"/>
    </row>
    <row r="49" spans="1:15" ht="14.5" x14ac:dyDescent="0.35">
      <c r="A49" s="2" t="s">
        <v>50</v>
      </c>
      <c r="B49" s="21" t="s">
        <v>33</v>
      </c>
      <c r="C49" s="2">
        <v>26</v>
      </c>
      <c r="D49" s="19"/>
      <c r="E49" s="19"/>
      <c r="F49" s="2"/>
      <c r="G49" s="2"/>
      <c r="H49" s="2"/>
      <c r="I49" s="2"/>
      <c r="J49" s="2"/>
      <c r="K49" s="2"/>
      <c r="L49" s="2"/>
      <c r="M49" s="2"/>
      <c r="N49" s="2"/>
      <c r="O49" s="2"/>
    </row>
    <row r="50" spans="1:15" ht="14.5" x14ac:dyDescent="0.35">
      <c r="A50" s="2" t="s">
        <v>46</v>
      </c>
      <c r="B50" s="21" t="s">
        <v>43</v>
      </c>
      <c r="C50" s="2">
        <v>27</v>
      </c>
      <c r="D50" s="19"/>
      <c r="E50" s="19"/>
      <c r="F50" s="2"/>
      <c r="G50" s="2"/>
      <c r="H50" s="2"/>
      <c r="I50" s="2"/>
      <c r="J50" s="2"/>
      <c r="K50" s="2"/>
      <c r="L50" s="2"/>
      <c r="M50" s="2"/>
      <c r="N50" s="2"/>
      <c r="O50" s="2"/>
    </row>
    <row r="51" spans="1:15" ht="14.5" x14ac:dyDescent="0.35">
      <c r="A51" s="2" t="s">
        <v>48</v>
      </c>
      <c r="B51" s="21" t="s">
        <v>39</v>
      </c>
      <c r="C51" s="2">
        <v>36</v>
      </c>
      <c r="D51" s="19"/>
      <c r="E51" s="19"/>
      <c r="F51" s="2"/>
      <c r="G51" s="2"/>
      <c r="H51" s="2"/>
      <c r="I51" s="2"/>
      <c r="J51" s="2"/>
      <c r="K51" s="2"/>
      <c r="L51" s="2"/>
      <c r="M51" s="2"/>
      <c r="N51" s="2"/>
      <c r="O51" s="2"/>
    </row>
    <row r="52" spans="1:15" ht="14.5" x14ac:dyDescent="0.35">
      <c r="A52" s="2" t="s">
        <v>46</v>
      </c>
      <c r="B52" s="21" t="s">
        <v>33</v>
      </c>
      <c r="C52" s="2">
        <v>31</v>
      </c>
      <c r="D52" s="19"/>
      <c r="E52" s="19"/>
      <c r="F52" s="2"/>
      <c r="G52" s="2"/>
      <c r="H52" s="2"/>
      <c r="I52" s="2"/>
      <c r="J52" s="2"/>
      <c r="K52" s="2"/>
      <c r="L52" s="2"/>
      <c r="M52" s="2"/>
      <c r="N52" s="2"/>
      <c r="O52" s="2"/>
    </row>
    <row r="53" spans="1:15" ht="14.5" x14ac:dyDescent="0.35">
      <c r="A53" s="2" t="s">
        <v>48</v>
      </c>
      <c r="B53" s="21" t="s">
        <v>36</v>
      </c>
      <c r="C53" s="2">
        <v>28</v>
      </c>
      <c r="D53" s="19"/>
      <c r="E53" s="19"/>
      <c r="F53" s="2"/>
      <c r="G53" s="2"/>
      <c r="H53" s="2"/>
      <c r="I53" s="2"/>
      <c r="J53" s="2"/>
      <c r="K53" s="2"/>
      <c r="L53" s="2"/>
      <c r="M53" s="2"/>
      <c r="N53" s="2"/>
      <c r="O53" s="2"/>
    </row>
    <row r="54" spans="1:15" ht="14.5" x14ac:dyDescent="0.35">
      <c r="A54" s="2" t="s">
        <v>49</v>
      </c>
      <c r="B54" s="21" t="s">
        <v>31</v>
      </c>
      <c r="C54" s="2">
        <v>17</v>
      </c>
      <c r="D54" s="19"/>
      <c r="E54" s="19"/>
      <c r="F54" s="2"/>
      <c r="G54" s="2"/>
      <c r="H54" s="2"/>
      <c r="I54" s="2"/>
      <c r="J54" s="2"/>
      <c r="K54" s="2"/>
      <c r="L54" s="2"/>
      <c r="M54" s="2"/>
      <c r="N54" s="2"/>
      <c r="O54" s="2"/>
    </row>
    <row r="55" spans="1:15" ht="14.5" x14ac:dyDescent="0.35">
      <c r="A55" s="2" t="s">
        <v>49</v>
      </c>
      <c r="B55" s="21" t="s">
        <v>34</v>
      </c>
      <c r="C55" s="2">
        <v>21</v>
      </c>
      <c r="D55" s="19"/>
      <c r="E55" s="19"/>
      <c r="F55" s="2"/>
      <c r="G55" s="2"/>
      <c r="H55" s="2"/>
      <c r="I55" s="2"/>
      <c r="J55" s="2"/>
      <c r="K55" s="2"/>
      <c r="L55" s="2"/>
      <c r="M55" s="2"/>
      <c r="N55" s="2"/>
      <c r="O55" s="2"/>
    </row>
    <row r="56" spans="1:15" ht="14.5" x14ac:dyDescent="0.35">
      <c r="A56" s="2" t="s">
        <v>47</v>
      </c>
      <c r="B56" s="21" t="s">
        <v>37</v>
      </c>
      <c r="C56" s="2">
        <v>14</v>
      </c>
      <c r="D56" s="19"/>
      <c r="E56" s="19"/>
      <c r="F56" s="2"/>
      <c r="G56" s="2"/>
      <c r="H56" s="2"/>
      <c r="I56" s="2"/>
      <c r="J56" s="2"/>
      <c r="K56" s="2"/>
      <c r="L56" s="2"/>
      <c r="M56" s="2"/>
      <c r="N56" s="2"/>
      <c r="O56" s="2"/>
    </row>
    <row r="57" spans="1:15" ht="14.5" x14ac:dyDescent="0.35">
      <c r="A57" s="2" t="s">
        <v>50</v>
      </c>
      <c r="B57" s="21" t="s">
        <v>36</v>
      </c>
      <c r="C57" s="2">
        <v>30</v>
      </c>
      <c r="D57" s="19"/>
      <c r="E57" s="19"/>
      <c r="F57" s="2"/>
      <c r="G57" s="2"/>
      <c r="H57" s="2"/>
      <c r="I57" s="2"/>
      <c r="J57" s="2"/>
      <c r="K57" s="2"/>
      <c r="L57" s="2"/>
      <c r="M57" s="2"/>
      <c r="N57" s="2"/>
      <c r="O57" s="2"/>
    </row>
    <row r="58" spans="1:15" ht="14.5" x14ac:dyDescent="0.35">
      <c r="A58" s="2" t="s">
        <v>45</v>
      </c>
      <c r="B58" s="21" t="s">
        <v>35</v>
      </c>
      <c r="C58" s="2">
        <v>21</v>
      </c>
      <c r="D58" s="19"/>
      <c r="E58" s="19"/>
      <c r="F58" s="2"/>
      <c r="G58" s="2"/>
      <c r="H58" s="2"/>
      <c r="I58" s="2"/>
      <c r="J58" s="2"/>
      <c r="K58" s="2"/>
      <c r="L58" s="2"/>
      <c r="M58" s="2"/>
      <c r="N58" s="2"/>
      <c r="O58" s="2"/>
    </row>
    <row r="59" spans="1:15" ht="14.5" x14ac:dyDescent="0.35">
      <c r="A59" s="2" t="s">
        <v>49</v>
      </c>
      <c r="B59" s="21" t="s">
        <v>37</v>
      </c>
      <c r="C59" s="2">
        <v>41</v>
      </c>
      <c r="D59" s="19"/>
      <c r="E59" s="19"/>
      <c r="F59" s="2"/>
      <c r="G59" s="2"/>
      <c r="H59" s="2"/>
      <c r="I59" s="2"/>
      <c r="J59" s="2"/>
      <c r="K59" s="2"/>
      <c r="L59" s="2"/>
      <c r="M59" s="2"/>
      <c r="N59" s="2"/>
      <c r="O5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1"/>
  <sheetViews>
    <sheetView tabSelected="1" workbookViewId="0"/>
  </sheetViews>
  <sheetFormatPr defaultRowHeight="12.5" x14ac:dyDescent="0.25"/>
  <sheetData>
    <row r="1" spans="1:3" x14ac:dyDescent="0.25">
      <c r="A1" t="s">
        <v>61</v>
      </c>
      <c r="B1" t="s">
        <v>62</v>
      </c>
      <c r="C1" t="s">
        <v>63</v>
      </c>
    </row>
    <row r="2" spans="1:3" x14ac:dyDescent="0.25">
      <c r="A2">
        <v>3</v>
      </c>
      <c r="B2" t="s">
        <v>64</v>
      </c>
      <c r="C2" t="s">
        <v>65</v>
      </c>
    </row>
    <row r="3" spans="1:3" x14ac:dyDescent="0.25">
      <c r="A3">
        <v>4</v>
      </c>
      <c r="B3" t="s">
        <v>66</v>
      </c>
      <c r="C3" t="s">
        <v>65</v>
      </c>
    </row>
    <row r="4" spans="1:3" x14ac:dyDescent="0.25">
      <c r="A4">
        <v>1</v>
      </c>
      <c r="B4" t="s">
        <v>67</v>
      </c>
      <c r="C4" t="s">
        <v>68</v>
      </c>
    </row>
    <row r="5" spans="1:3" x14ac:dyDescent="0.25">
      <c r="A5">
        <v>6</v>
      </c>
      <c r="B5" t="s">
        <v>67</v>
      </c>
      <c r="C5" t="s">
        <v>68</v>
      </c>
    </row>
    <row r="6" spans="1:3" x14ac:dyDescent="0.25">
      <c r="A6">
        <v>5</v>
      </c>
      <c r="B6" t="s">
        <v>66</v>
      </c>
      <c r="C6" t="s">
        <v>68</v>
      </c>
    </row>
    <row r="7" spans="1:3" x14ac:dyDescent="0.25">
      <c r="A7">
        <v>3</v>
      </c>
      <c r="B7" t="s">
        <v>67</v>
      </c>
      <c r="C7" t="s">
        <v>65</v>
      </c>
    </row>
    <row r="8" spans="1:3" x14ac:dyDescent="0.25">
      <c r="A8">
        <v>4</v>
      </c>
      <c r="B8" t="s">
        <v>66</v>
      </c>
      <c r="C8" t="s">
        <v>68</v>
      </c>
    </row>
    <row r="9" spans="1:3" x14ac:dyDescent="0.25">
      <c r="A9">
        <v>2</v>
      </c>
      <c r="B9" t="s">
        <v>67</v>
      </c>
      <c r="C9" t="s">
        <v>65</v>
      </c>
    </row>
    <row r="10" spans="1:3" x14ac:dyDescent="0.25">
      <c r="A10">
        <v>6</v>
      </c>
      <c r="B10" t="s">
        <v>67</v>
      </c>
      <c r="C10" t="s">
        <v>68</v>
      </c>
    </row>
    <row r="11" spans="1:3" x14ac:dyDescent="0.25">
      <c r="A11">
        <v>7</v>
      </c>
      <c r="B11" t="s">
        <v>67</v>
      </c>
      <c r="C11" t="s">
        <v>65</v>
      </c>
    </row>
    <row r="12" spans="1:3" x14ac:dyDescent="0.25">
      <c r="A12">
        <v>3</v>
      </c>
      <c r="B12" t="s">
        <v>67</v>
      </c>
      <c r="C12" t="s">
        <v>65</v>
      </c>
    </row>
    <row r="13" spans="1:3" x14ac:dyDescent="0.25">
      <c r="A13">
        <v>4</v>
      </c>
      <c r="B13" t="s">
        <v>66</v>
      </c>
      <c r="C13" t="s">
        <v>68</v>
      </c>
    </row>
    <row r="14" spans="1:3" x14ac:dyDescent="0.25">
      <c r="A14">
        <v>5</v>
      </c>
      <c r="B14" t="s">
        <v>69</v>
      </c>
      <c r="C14" t="s">
        <v>65</v>
      </c>
    </row>
    <row r="15" spans="1:3" x14ac:dyDescent="0.25">
      <c r="A15">
        <v>6</v>
      </c>
      <c r="B15" t="s">
        <v>66</v>
      </c>
      <c r="C15" t="s">
        <v>65</v>
      </c>
    </row>
    <row r="16" spans="1:3" x14ac:dyDescent="0.25">
      <c r="A16">
        <v>3</v>
      </c>
      <c r="B16" t="s">
        <v>66</v>
      </c>
      <c r="C16" t="s">
        <v>68</v>
      </c>
    </row>
    <row r="17" spans="1:3" x14ac:dyDescent="0.25">
      <c r="A17">
        <v>6</v>
      </c>
      <c r="B17" t="s">
        <v>64</v>
      </c>
      <c r="C17" t="s">
        <v>65</v>
      </c>
    </row>
    <row r="18" spans="1:3" x14ac:dyDescent="0.25">
      <c r="A18">
        <v>9</v>
      </c>
      <c r="B18" t="s">
        <v>67</v>
      </c>
      <c r="C18" t="s">
        <v>65</v>
      </c>
    </row>
    <row r="19" spans="1:3" x14ac:dyDescent="0.25">
      <c r="A19">
        <v>8</v>
      </c>
      <c r="B19" t="s">
        <v>66</v>
      </c>
      <c r="C19" t="s">
        <v>65</v>
      </c>
    </row>
    <row r="20" spans="1:3" x14ac:dyDescent="0.25">
      <c r="A20">
        <v>7</v>
      </c>
      <c r="B20" t="s">
        <v>66</v>
      </c>
      <c r="C20" t="s">
        <v>65</v>
      </c>
    </row>
    <row r="21" spans="1:3" x14ac:dyDescent="0.25">
      <c r="A21">
        <v>1</v>
      </c>
      <c r="B21" t="s">
        <v>66</v>
      </c>
      <c r="C21" t="s">
        <v>65</v>
      </c>
    </row>
    <row r="22" spans="1:3" x14ac:dyDescent="0.25">
      <c r="A22">
        <v>4</v>
      </c>
      <c r="B22" t="s">
        <v>67</v>
      </c>
      <c r="C22" t="s">
        <v>65</v>
      </c>
    </row>
    <row r="23" spans="1:3" x14ac:dyDescent="0.25">
      <c r="A23">
        <v>3</v>
      </c>
      <c r="B23" t="s">
        <v>67</v>
      </c>
      <c r="C23" t="s">
        <v>65</v>
      </c>
    </row>
    <row r="24" spans="1:3" x14ac:dyDescent="0.25">
      <c r="A24">
        <v>4</v>
      </c>
      <c r="B24" t="s">
        <v>69</v>
      </c>
      <c r="C24" t="s">
        <v>65</v>
      </c>
    </row>
    <row r="25" spans="1:3" x14ac:dyDescent="0.25">
      <c r="A25">
        <v>5</v>
      </c>
      <c r="B25" t="s">
        <v>69</v>
      </c>
      <c r="C25" t="s">
        <v>65</v>
      </c>
    </row>
    <row r="26" spans="1:3" x14ac:dyDescent="0.25">
      <c r="A26">
        <v>8</v>
      </c>
      <c r="B26" t="s">
        <v>64</v>
      </c>
      <c r="C26" t="s">
        <v>65</v>
      </c>
    </row>
    <row r="27" spans="1:3" x14ac:dyDescent="0.25">
      <c r="A27">
        <v>8</v>
      </c>
      <c r="B27" t="s">
        <v>64</v>
      </c>
      <c r="C27" t="s">
        <v>65</v>
      </c>
    </row>
    <row r="28" spans="1:3" x14ac:dyDescent="0.25">
      <c r="A28">
        <v>2</v>
      </c>
      <c r="B28" t="s">
        <v>67</v>
      </c>
      <c r="C28" t="s">
        <v>68</v>
      </c>
    </row>
    <row r="29" spans="1:3" x14ac:dyDescent="0.25">
      <c r="A29">
        <v>7</v>
      </c>
      <c r="B29" t="s">
        <v>64</v>
      </c>
      <c r="C29" t="s">
        <v>65</v>
      </c>
    </row>
    <row r="30" spans="1:3" x14ac:dyDescent="0.25">
      <c r="A30">
        <v>4</v>
      </c>
      <c r="B30" t="s">
        <v>64</v>
      </c>
      <c r="C30" t="s">
        <v>68</v>
      </c>
    </row>
    <row r="31" spans="1:3" x14ac:dyDescent="0.25">
      <c r="A31">
        <v>5</v>
      </c>
      <c r="B31" t="s">
        <v>67</v>
      </c>
      <c r="C31" t="s">
        <v>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One Way Data Tables</vt:lpstr>
      <vt:lpstr>Two way Data Tables</vt:lpstr>
      <vt:lpstr>Newsvendor Data Table Example</vt:lpstr>
      <vt:lpstr>Offset Examples</vt:lpstr>
      <vt:lpstr>Shipments Match Index Offset</vt:lpstr>
      <vt:lpstr>Array Formulas</vt:lpstr>
      <vt:lpstr>Amount_financed</vt:lpstr>
      <vt:lpstr>Down_payment</vt:lpstr>
      <vt:lpstr>Interest_rate__per_month</vt:lpstr>
      <vt:lpstr>Monthly_payment</vt:lpstr>
      <vt:lpstr>Price_of_car</vt:lpstr>
      <vt:lpstr>Term__months</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D600 Rev.1</dc:creator>
  <cp:lastModifiedBy>Palley, Asa</cp:lastModifiedBy>
  <dcterms:created xsi:type="dcterms:W3CDTF">2005-02-21T00:41:07Z</dcterms:created>
  <dcterms:modified xsi:type="dcterms:W3CDTF">2020-10-19T14:41:43Z</dcterms:modified>
</cp:coreProperties>
</file>