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ffs\workspace\esp32\msys32\home\yasha\esp\psd_fft_oled\sim\filter\"/>
    </mc:Choice>
  </mc:AlternateContent>
  <bookViews>
    <workbookView xWindow="0" yWindow="1350" windowWidth="20490" windowHeight="7350" activeTab="3"/>
  </bookViews>
  <sheets>
    <sheet name="FFT" sheetId="1" r:id="rId1"/>
    <sheet name="coef float" sheetId="4" r:id="rId2"/>
    <sheet name="coef used" sheetId="5" r:id="rId3"/>
    <sheet name="FILTER" sheetId="2" r:id="rId4"/>
    <sheet name="coef conver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F14" i="3"/>
  <c r="F18" i="3"/>
  <c r="F30" i="3"/>
  <c r="F34" i="3"/>
  <c r="R2" i="5"/>
  <c r="S2" i="5"/>
  <c r="T2" i="5"/>
  <c r="U2" i="5"/>
  <c r="V2" i="5"/>
  <c r="W2" i="5"/>
  <c r="X2" i="5"/>
  <c r="R3" i="5"/>
  <c r="S3" i="5"/>
  <c r="T3" i="5"/>
  <c r="U3" i="5"/>
  <c r="V3" i="5"/>
  <c r="W3" i="5"/>
  <c r="X3" i="5"/>
  <c r="R4" i="5"/>
  <c r="S4" i="5"/>
  <c r="T4" i="5"/>
  <c r="U4" i="5"/>
  <c r="V4" i="5"/>
  <c r="W4" i="5"/>
  <c r="X4" i="5"/>
  <c r="R5" i="5"/>
  <c r="S5" i="5"/>
  <c r="T5" i="5"/>
  <c r="U5" i="5"/>
  <c r="V5" i="5"/>
  <c r="W5" i="5"/>
  <c r="X5" i="5"/>
  <c r="R6" i="5"/>
  <c r="S6" i="5"/>
  <c r="T6" i="5"/>
  <c r="U6" i="5"/>
  <c r="V6" i="5"/>
  <c r="W6" i="5"/>
  <c r="X6" i="5"/>
  <c r="R7" i="5"/>
  <c r="S7" i="5"/>
  <c r="T7" i="5"/>
  <c r="U7" i="5"/>
  <c r="V7" i="5"/>
  <c r="W7" i="5"/>
  <c r="X7" i="5"/>
  <c r="R8" i="5"/>
  <c r="S8" i="5"/>
  <c r="T8" i="5"/>
  <c r="U8" i="5"/>
  <c r="V8" i="5"/>
  <c r="W8" i="5"/>
  <c r="X8" i="5"/>
  <c r="R9" i="5"/>
  <c r="S9" i="5"/>
  <c r="T9" i="5"/>
  <c r="U9" i="5"/>
  <c r="V9" i="5"/>
  <c r="W9" i="5"/>
  <c r="X9" i="5"/>
  <c r="R10" i="5"/>
  <c r="S10" i="5"/>
  <c r="T10" i="5"/>
  <c r="U10" i="5"/>
  <c r="V10" i="5"/>
  <c r="W10" i="5"/>
  <c r="X10" i="5"/>
  <c r="R11" i="5"/>
  <c r="S11" i="5"/>
  <c r="T11" i="5"/>
  <c r="U11" i="5"/>
  <c r="V11" i="5"/>
  <c r="W11" i="5"/>
  <c r="X11" i="5"/>
  <c r="R12" i="5"/>
  <c r="S12" i="5"/>
  <c r="T12" i="5"/>
  <c r="U12" i="5"/>
  <c r="V12" i="5"/>
  <c r="W12" i="5"/>
  <c r="X12" i="5"/>
  <c r="R13" i="5"/>
  <c r="S13" i="5"/>
  <c r="T13" i="5"/>
  <c r="U13" i="5"/>
  <c r="V13" i="5"/>
  <c r="W13" i="5"/>
  <c r="X13" i="5"/>
  <c r="R14" i="5"/>
  <c r="S14" i="5"/>
  <c r="T14" i="5"/>
  <c r="U14" i="5"/>
  <c r="V14" i="5"/>
  <c r="W14" i="5"/>
  <c r="X14" i="5"/>
  <c r="R15" i="5"/>
  <c r="S15" i="5"/>
  <c r="T15" i="5"/>
  <c r="U15" i="5"/>
  <c r="V15" i="5"/>
  <c r="W15" i="5"/>
  <c r="X15" i="5"/>
  <c r="R16" i="5"/>
  <c r="S16" i="5"/>
  <c r="T16" i="5"/>
  <c r="U16" i="5"/>
  <c r="V16" i="5"/>
  <c r="W16" i="5"/>
  <c r="X16" i="5"/>
  <c r="R17" i="5"/>
  <c r="S17" i="5"/>
  <c r="T17" i="5"/>
  <c r="U17" i="5"/>
  <c r="V17" i="5"/>
  <c r="W17" i="5"/>
  <c r="X17" i="5"/>
  <c r="R18" i="5"/>
  <c r="S18" i="5"/>
  <c r="T18" i="5"/>
  <c r="U18" i="5"/>
  <c r="V18" i="5"/>
  <c r="W18" i="5"/>
  <c r="X18" i="5"/>
  <c r="R19" i="5"/>
  <c r="S19" i="5"/>
  <c r="T19" i="5"/>
  <c r="U19" i="5"/>
  <c r="V19" i="5"/>
  <c r="W19" i="5"/>
  <c r="X19" i="5"/>
  <c r="R20" i="5"/>
  <c r="S20" i="5"/>
  <c r="T20" i="5"/>
  <c r="U20" i="5"/>
  <c r="V20" i="5"/>
  <c r="W20" i="5"/>
  <c r="X20" i="5"/>
  <c r="R21" i="5"/>
  <c r="S21" i="5"/>
  <c r="T21" i="5"/>
  <c r="U21" i="5"/>
  <c r="V21" i="5"/>
  <c r="W21" i="5"/>
  <c r="X21" i="5"/>
  <c r="R22" i="5"/>
  <c r="S22" i="5"/>
  <c r="T22" i="5"/>
  <c r="U22" i="5"/>
  <c r="V22" i="5"/>
  <c r="W22" i="5"/>
  <c r="X22" i="5"/>
  <c r="R23" i="5"/>
  <c r="S23" i="5"/>
  <c r="T23" i="5"/>
  <c r="U23" i="5"/>
  <c r="V23" i="5"/>
  <c r="W23" i="5"/>
  <c r="X23" i="5"/>
  <c r="R24" i="5"/>
  <c r="S24" i="5"/>
  <c r="T24" i="5"/>
  <c r="U24" i="5"/>
  <c r="V24" i="5"/>
  <c r="W24" i="5"/>
  <c r="X24" i="5"/>
  <c r="R25" i="5"/>
  <c r="S25" i="5"/>
  <c r="T25" i="5"/>
  <c r="U25" i="5"/>
  <c r="V25" i="5"/>
  <c r="W25" i="5"/>
  <c r="X25" i="5"/>
  <c r="R26" i="5"/>
  <c r="S26" i="5"/>
  <c r="T26" i="5"/>
  <c r="U26" i="5"/>
  <c r="V26" i="5"/>
  <c r="W26" i="5"/>
  <c r="X26" i="5"/>
  <c r="R27" i="5"/>
  <c r="S27" i="5"/>
  <c r="T27" i="5"/>
  <c r="U27" i="5"/>
  <c r="V27" i="5"/>
  <c r="W27" i="5"/>
  <c r="X27" i="5"/>
  <c r="R28" i="5"/>
  <c r="S28" i="5"/>
  <c r="T28" i="5"/>
  <c r="U28" i="5"/>
  <c r="V28" i="5"/>
  <c r="W28" i="5"/>
  <c r="X28" i="5"/>
  <c r="R29" i="5"/>
  <c r="S29" i="5"/>
  <c r="T29" i="5"/>
  <c r="U29" i="5"/>
  <c r="V29" i="5"/>
  <c r="W29" i="5"/>
  <c r="X29" i="5"/>
  <c r="R30" i="5"/>
  <c r="S30" i="5"/>
  <c r="T30" i="5"/>
  <c r="U30" i="5"/>
  <c r="V30" i="5"/>
  <c r="W30" i="5"/>
  <c r="X30" i="5"/>
  <c r="R31" i="5"/>
  <c r="S31" i="5"/>
  <c r="T31" i="5"/>
  <c r="U31" i="5"/>
  <c r="V31" i="5"/>
  <c r="W31" i="5"/>
  <c r="X31" i="5"/>
  <c r="R32" i="5"/>
  <c r="S32" i="5"/>
  <c r="T32" i="5"/>
  <c r="U32" i="5"/>
  <c r="V32" i="5"/>
  <c r="W32" i="5"/>
  <c r="X32" i="5"/>
  <c r="R33" i="5"/>
  <c r="S33" i="5"/>
  <c r="T33" i="5"/>
  <c r="U33" i="5"/>
  <c r="V33" i="5"/>
  <c r="W33" i="5"/>
  <c r="X33" i="5"/>
  <c r="R34" i="5"/>
  <c r="S34" i="5"/>
  <c r="T34" i="5"/>
  <c r="U34" i="5"/>
  <c r="V34" i="5"/>
  <c r="W34" i="5"/>
  <c r="X34" i="5"/>
  <c r="K2" i="5"/>
  <c r="L2" i="5"/>
  <c r="M2" i="5"/>
  <c r="N2" i="5"/>
  <c r="O2" i="5"/>
  <c r="P2" i="5"/>
  <c r="Q2" i="5"/>
  <c r="K3" i="5"/>
  <c r="L3" i="5"/>
  <c r="M3" i="5"/>
  <c r="N3" i="5"/>
  <c r="O3" i="5"/>
  <c r="P3" i="5"/>
  <c r="Q3" i="5"/>
  <c r="K4" i="5"/>
  <c r="L4" i="5"/>
  <c r="M4" i="5"/>
  <c r="N4" i="5"/>
  <c r="O4" i="5"/>
  <c r="P4" i="5"/>
  <c r="Q4" i="5"/>
  <c r="K5" i="5"/>
  <c r="L5" i="5"/>
  <c r="M5" i="5"/>
  <c r="N5" i="5"/>
  <c r="O5" i="5"/>
  <c r="P5" i="5"/>
  <c r="Q5" i="5"/>
  <c r="K6" i="5"/>
  <c r="L6" i="5"/>
  <c r="M6" i="5"/>
  <c r="N6" i="5"/>
  <c r="O6" i="5"/>
  <c r="P6" i="5"/>
  <c r="Q6" i="5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9" i="5"/>
  <c r="L9" i="5"/>
  <c r="M9" i="5"/>
  <c r="N9" i="5"/>
  <c r="O9" i="5"/>
  <c r="P9" i="5"/>
  <c r="Q9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4" i="5"/>
  <c r="L14" i="5"/>
  <c r="M14" i="5"/>
  <c r="N14" i="5"/>
  <c r="O14" i="5"/>
  <c r="P14" i="5"/>
  <c r="Q14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B2" i="5"/>
  <c r="C2" i="5"/>
  <c r="D2" i="5"/>
  <c r="E2" i="5"/>
  <c r="F2" i="5"/>
  <c r="G2" i="5"/>
  <c r="H2" i="5"/>
  <c r="I2" i="5"/>
  <c r="J2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A27" i="5"/>
  <c r="A28" i="5"/>
  <c r="A29" i="5"/>
  <c r="A30" i="5"/>
  <c r="A31" i="5"/>
  <c r="A32" i="5"/>
  <c r="A33" i="5"/>
  <c r="A34" i="5"/>
  <c r="A18" i="5"/>
  <c r="A19" i="5"/>
  <c r="A20" i="5"/>
  <c r="A21" i="5"/>
  <c r="A22" i="5"/>
  <c r="A23" i="5"/>
  <c r="A24" i="5"/>
  <c r="A25" i="5"/>
  <c r="A2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B34" i="3"/>
  <c r="C34" i="3" s="1"/>
  <c r="D34" i="3" s="1"/>
  <c r="B33" i="3"/>
  <c r="C33" i="3" s="1"/>
  <c r="D33" i="3" s="1"/>
  <c r="F33" i="3" s="1"/>
  <c r="B32" i="3"/>
  <c r="B31" i="3"/>
  <c r="C31" i="3" s="1"/>
  <c r="D31" i="3" s="1"/>
  <c r="F31" i="3" s="1"/>
  <c r="B30" i="3"/>
  <c r="C30" i="3" s="1"/>
  <c r="D30" i="3" s="1"/>
  <c r="B29" i="3"/>
  <c r="C29" i="3" s="1"/>
  <c r="D29" i="3" s="1"/>
  <c r="F29" i="3" s="1"/>
  <c r="B28" i="3"/>
  <c r="B27" i="3"/>
  <c r="C27" i="3" s="1"/>
  <c r="D27" i="3" s="1"/>
  <c r="F27" i="3" s="1"/>
  <c r="B26" i="3"/>
  <c r="C26" i="3" s="1"/>
  <c r="D26" i="3" s="1"/>
  <c r="F26" i="3" s="1"/>
  <c r="B25" i="3"/>
  <c r="C25" i="3" s="1"/>
  <c r="D25" i="3" s="1"/>
  <c r="F25" i="3" s="1"/>
  <c r="B24" i="3"/>
  <c r="B23" i="3"/>
  <c r="C23" i="3" s="1"/>
  <c r="D23" i="3" s="1"/>
  <c r="F23" i="3" s="1"/>
  <c r="B22" i="3"/>
  <c r="C22" i="3" s="1"/>
  <c r="D22" i="3" s="1"/>
  <c r="F22" i="3" s="1"/>
  <c r="B21" i="3"/>
  <c r="C21" i="3" s="1"/>
  <c r="D21" i="3" s="1"/>
  <c r="F21" i="3" s="1"/>
  <c r="B20" i="3"/>
  <c r="B19" i="3"/>
  <c r="C19" i="3" s="1"/>
  <c r="D19" i="3" s="1"/>
  <c r="F19" i="3" s="1"/>
  <c r="B18" i="3"/>
  <c r="C18" i="3" s="1"/>
  <c r="D18" i="3" s="1"/>
  <c r="B17" i="3"/>
  <c r="C17" i="3" s="1"/>
  <c r="D17" i="3" s="1"/>
  <c r="F17" i="3" s="1"/>
  <c r="B16" i="3"/>
  <c r="C16" i="3" s="1"/>
  <c r="D16" i="3" s="1"/>
  <c r="F16" i="3" s="1"/>
  <c r="B15" i="3"/>
  <c r="C15" i="3" s="1"/>
  <c r="D15" i="3" s="1"/>
  <c r="F15" i="3" s="1"/>
  <c r="B14" i="3"/>
  <c r="C14" i="3" s="1"/>
  <c r="D14" i="3" s="1"/>
  <c r="B13" i="3"/>
  <c r="C13" i="3" s="1"/>
  <c r="D13" i="3" s="1"/>
  <c r="F13" i="3" s="1"/>
  <c r="B12" i="3"/>
  <c r="B11" i="3"/>
  <c r="C11" i="3" s="1"/>
  <c r="D11" i="3" s="1"/>
  <c r="F11" i="3" s="1"/>
  <c r="B10" i="3"/>
  <c r="C10" i="3" s="1"/>
  <c r="D10" i="3" s="1"/>
  <c r="F10" i="3" s="1"/>
  <c r="B9" i="3"/>
  <c r="C9" i="3" s="1"/>
  <c r="D9" i="3" s="1"/>
  <c r="F9" i="3" s="1"/>
  <c r="B8" i="3"/>
  <c r="B7" i="3"/>
  <c r="C7" i="3" s="1"/>
  <c r="D7" i="3" s="1"/>
  <c r="F7" i="3" s="1"/>
  <c r="B6" i="3"/>
  <c r="C6" i="3" s="1"/>
  <c r="D6" i="3" s="1"/>
  <c r="F6" i="3" s="1"/>
  <c r="B5" i="3"/>
  <c r="C5" i="3" s="1"/>
  <c r="D5" i="3" s="1"/>
  <c r="F5" i="3" s="1"/>
  <c r="B4" i="3"/>
  <c r="B3" i="3"/>
  <c r="C3" i="3" s="1"/>
  <c r="D3" i="3" s="1"/>
  <c r="F3" i="3" s="1"/>
  <c r="B2" i="3"/>
  <c r="C2" i="3" s="1"/>
  <c r="D2" i="3" s="1"/>
  <c r="F2" i="3" s="1"/>
  <c r="C12" i="3" l="1"/>
  <c r="D12" i="3" s="1"/>
  <c r="F12" i="3" s="1"/>
  <c r="C28" i="3"/>
  <c r="D28" i="3" s="1"/>
  <c r="F28" i="3" s="1"/>
  <c r="C32" i="3"/>
  <c r="D32" i="3" s="1"/>
  <c r="F32" i="3" s="1"/>
  <c r="C4" i="3"/>
  <c r="D4" i="3" s="1"/>
  <c r="F4" i="3" s="1"/>
  <c r="C20" i="3"/>
  <c r="D20" i="3" s="1"/>
  <c r="F20" i="3" s="1"/>
  <c r="C8" i="3"/>
  <c r="D8" i="3" s="1"/>
  <c r="F8" i="3" s="1"/>
  <c r="C24" i="3"/>
  <c r="D24" i="3" s="1"/>
  <c r="F24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" i="1"/>
</calcChain>
</file>

<file path=xl/sharedStrings.xml><?xml version="1.0" encoding="utf-8"?>
<sst xmlns="http://schemas.openxmlformats.org/spreadsheetml/2006/main" count="65" uniqueCount="41">
  <si>
    <t>f</t>
  </si>
  <si>
    <t>FFT</t>
  </si>
  <si>
    <t>Fs</t>
  </si>
  <si>
    <t>N</t>
  </si>
  <si>
    <t>n</t>
  </si>
  <si>
    <t>Fc</t>
  </si>
  <si>
    <t>MATLAB</t>
  </si>
  <si>
    <t>FRAK</t>
  </si>
  <si>
    <t>input</t>
  </si>
  <si>
    <t>reference</t>
  </si>
  <si>
    <t>t</t>
  </si>
  <si>
    <t>fs</t>
  </si>
  <si>
    <t>Dac</t>
  </si>
  <si>
    <t xml:space="preserve">  lpf1</t>
  </si>
  <si>
    <t xml:space="preserve">   lpf2</t>
  </si>
  <si>
    <t xml:space="preserve">   lpf3</t>
  </si>
  <si>
    <t xml:space="preserve">   lpf4</t>
  </si>
  <si>
    <t xml:space="preserve">   lpf5</t>
  </si>
  <si>
    <t xml:space="preserve">   lpf6</t>
  </si>
  <si>
    <t xml:space="preserve">   lpf7</t>
  </si>
  <si>
    <t xml:space="preserve">   hpf1</t>
  </si>
  <si>
    <t xml:space="preserve">   hpf2</t>
  </si>
  <si>
    <t xml:space="preserve">   hpf3</t>
  </si>
  <si>
    <t xml:space="preserve">   hpf4</t>
  </si>
  <si>
    <t xml:space="preserve">   hpf5</t>
  </si>
  <si>
    <t xml:space="preserve">   hpf6</t>
  </si>
  <si>
    <t xml:space="preserve">   hpf7</t>
  </si>
  <si>
    <t xml:space="preserve">   bpf1</t>
  </si>
  <si>
    <t xml:space="preserve">   bpf2</t>
  </si>
  <si>
    <t xml:space="preserve">   bpf3</t>
  </si>
  <si>
    <t xml:space="preserve">   bpf4</t>
  </si>
  <si>
    <t xml:space="preserve">   bpf5</t>
  </si>
  <si>
    <t xml:space="preserve">   bsf1</t>
  </si>
  <si>
    <t xml:space="preserve">   bsf2</t>
  </si>
  <si>
    <t xml:space="preserve">   bsf3</t>
  </si>
  <si>
    <t xml:space="preserve">   bsf4</t>
  </si>
  <si>
    <t xml:space="preserve">   bsf5</t>
  </si>
  <si>
    <t>Filter Float</t>
  </si>
  <si>
    <t>*2^30</t>
  </si>
  <si>
    <t>/2^22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</si>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</sst>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FFT!$C$3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FFT!$B$4:$B$67</c:f>
              <c:numCache>
                <c:formatCode>General</c:formatCode>
                <c:ptCount val="64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</c:numCache>
            </c:numRef>
          </c:cat>
          <c:val>
            <c:numRef>
              <c:f>FFT!$C$4:$C$67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C77-B091-03713C6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39176"/>
        <c:axId val="512643112"/>
      </c:barChart>
      <c:catAx>
        <c:axId val="5126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112"/>
        <c:crosses val="autoZero"/>
        <c:auto val="1"/>
        <c:lblAlgn val="ctr"/>
        <c:lblOffset val="100"/>
        <c:noMultiLvlLbl val="0"/>
      </c:catAx>
      <c:valAx>
        <c:axId val="512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FILTER!$E$1</c:f>
              <c:strCache>
                <c:ptCount val="1"/>
                <c:pt idx="0">
                  <c:v>input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FILTER!$E$2:$E$201</c:f>
              <c:numCache>
                <c:formatCode>General</c:formatCode>
                <c:ptCount val="200"/>
                <c:pt idx="0">
                  <c:v>0</c:v>
                </c:pt>
                <c:pt idx="1">
                  <c:v>0.30901699999999999</c:v>
                </c:pt>
                <c:pt idx="2">
                  <c:v>0.587785</c:v>
                </c:pt>
                <c:pt idx="3">
                  <c:v>0.80901699999999999</c:v>
                </c:pt>
                <c:pt idx="4">
                  <c:v>0.95105700000000004</c:v>
                </c:pt>
                <c:pt idx="5">
                  <c:v>1</c:v>
                </c:pt>
                <c:pt idx="6">
                  <c:v>0.95105700000000004</c:v>
                </c:pt>
                <c:pt idx="7">
                  <c:v>0.80901699999999999</c:v>
                </c:pt>
                <c:pt idx="8">
                  <c:v>0.587785</c:v>
                </c:pt>
                <c:pt idx="9">
                  <c:v>0.30901699999999999</c:v>
                </c:pt>
                <c:pt idx="10">
                  <c:v>0</c:v>
                </c:pt>
                <c:pt idx="11">
                  <c:v>-0.30901699999999999</c:v>
                </c:pt>
                <c:pt idx="12">
                  <c:v>-0.587785</c:v>
                </c:pt>
                <c:pt idx="13">
                  <c:v>-0.80901699999999999</c:v>
                </c:pt>
                <c:pt idx="14">
                  <c:v>-0.95105700000000004</c:v>
                </c:pt>
                <c:pt idx="15">
                  <c:v>-1</c:v>
                </c:pt>
                <c:pt idx="16">
                  <c:v>-0.95105700000000004</c:v>
                </c:pt>
                <c:pt idx="17">
                  <c:v>-0.80901699999999999</c:v>
                </c:pt>
                <c:pt idx="18">
                  <c:v>-0.587785</c:v>
                </c:pt>
                <c:pt idx="19">
                  <c:v>-0.30901699999999999</c:v>
                </c:pt>
                <c:pt idx="20">
                  <c:v>0</c:v>
                </c:pt>
                <c:pt idx="21">
                  <c:v>0.30901699999999999</c:v>
                </c:pt>
                <c:pt idx="22">
                  <c:v>0.587785</c:v>
                </c:pt>
                <c:pt idx="23">
                  <c:v>0.80901699999999999</c:v>
                </c:pt>
                <c:pt idx="24">
                  <c:v>0.95105700000000004</c:v>
                </c:pt>
                <c:pt idx="25">
                  <c:v>1</c:v>
                </c:pt>
                <c:pt idx="26">
                  <c:v>0.95105700000000004</c:v>
                </c:pt>
                <c:pt idx="27">
                  <c:v>0.80901699999999999</c:v>
                </c:pt>
                <c:pt idx="28">
                  <c:v>0.587785</c:v>
                </c:pt>
                <c:pt idx="29">
                  <c:v>0.30901699999999999</c:v>
                </c:pt>
                <c:pt idx="30">
                  <c:v>0</c:v>
                </c:pt>
                <c:pt idx="31">
                  <c:v>-0.30901699999999999</c:v>
                </c:pt>
                <c:pt idx="32">
                  <c:v>-0.587785</c:v>
                </c:pt>
                <c:pt idx="33">
                  <c:v>-0.80901699999999999</c:v>
                </c:pt>
                <c:pt idx="34">
                  <c:v>-0.95105700000000004</c:v>
                </c:pt>
                <c:pt idx="35">
                  <c:v>-1</c:v>
                </c:pt>
                <c:pt idx="36">
                  <c:v>-0.95105700000000004</c:v>
                </c:pt>
                <c:pt idx="37">
                  <c:v>-0.80901699999999999</c:v>
                </c:pt>
                <c:pt idx="38">
                  <c:v>-0.587785</c:v>
                </c:pt>
                <c:pt idx="39">
                  <c:v>-0.30901699999999999</c:v>
                </c:pt>
                <c:pt idx="40">
                  <c:v>0</c:v>
                </c:pt>
                <c:pt idx="41">
                  <c:v>0.30901699999999999</c:v>
                </c:pt>
                <c:pt idx="42">
                  <c:v>0.587785</c:v>
                </c:pt>
                <c:pt idx="43">
                  <c:v>0.80901699999999999</c:v>
                </c:pt>
                <c:pt idx="44">
                  <c:v>0.95105700000000004</c:v>
                </c:pt>
                <c:pt idx="45">
                  <c:v>1</c:v>
                </c:pt>
                <c:pt idx="46">
                  <c:v>0.95105700000000004</c:v>
                </c:pt>
                <c:pt idx="47">
                  <c:v>0.80901699999999999</c:v>
                </c:pt>
                <c:pt idx="48">
                  <c:v>0.587785</c:v>
                </c:pt>
                <c:pt idx="49">
                  <c:v>0.30901699999999999</c:v>
                </c:pt>
                <c:pt idx="50">
                  <c:v>0</c:v>
                </c:pt>
                <c:pt idx="51">
                  <c:v>-0.30901699999999999</c:v>
                </c:pt>
                <c:pt idx="52">
                  <c:v>-0.587785</c:v>
                </c:pt>
                <c:pt idx="53">
                  <c:v>-0.80901699999999999</c:v>
                </c:pt>
                <c:pt idx="54">
                  <c:v>-0.95105700000000004</c:v>
                </c:pt>
                <c:pt idx="55">
                  <c:v>-1</c:v>
                </c:pt>
                <c:pt idx="56">
                  <c:v>-0.95105700000000004</c:v>
                </c:pt>
                <c:pt idx="57">
                  <c:v>-0.80901699999999999</c:v>
                </c:pt>
                <c:pt idx="58">
                  <c:v>-0.587785</c:v>
                </c:pt>
                <c:pt idx="59">
                  <c:v>-0.30901699999999999</c:v>
                </c:pt>
                <c:pt idx="60">
                  <c:v>0</c:v>
                </c:pt>
                <c:pt idx="61">
                  <c:v>0.30901699999999999</c:v>
                </c:pt>
                <c:pt idx="62">
                  <c:v>0.587785</c:v>
                </c:pt>
                <c:pt idx="63">
                  <c:v>0.80901699999999999</c:v>
                </c:pt>
                <c:pt idx="64">
                  <c:v>0.95105700000000004</c:v>
                </c:pt>
                <c:pt idx="65">
                  <c:v>1</c:v>
                </c:pt>
                <c:pt idx="66">
                  <c:v>0.95105700000000004</c:v>
                </c:pt>
                <c:pt idx="67">
                  <c:v>0.80901699999999999</c:v>
                </c:pt>
                <c:pt idx="68">
                  <c:v>0.587785</c:v>
                </c:pt>
                <c:pt idx="69">
                  <c:v>0.30901699999999999</c:v>
                </c:pt>
                <c:pt idx="70">
                  <c:v>0</c:v>
                </c:pt>
                <c:pt idx="71">
                  <c:v>-0.30901699999999999</c:v>
                </c:pt>
                <c:pt idx="72">
                  <c:v>-0.587785</c:v>
                </c:pt>
                <c:pt idx="73">
                  <c:v>-0.80901699999999999</c:v>
                </c:pt>
                <c:pt idx="74">
                  <c:v>-0.95105700000000004</c:v>
                </c:pt>
                <c:pt idx="75">
                  <c:v>-1</c:v>
                </c:pt>
                <c:pt idx="76">
                  <c:v>-0.95105700000000004</c:v>
                </c:pt>
                <c:pt idx="77">
                  <c:v>-0.80901699999999999</c:v>
                </c:pt>
                <c:pt idx="78">
                  <c:v>-0.587785</c:v>
                </c:pt>
                <c:pt idx="79">
                  <c:v>-0.30901699999999999</c:v>
                </c:pt>
                <c:pt idx="80">
                  <c:v>0</c:v>
                </c:pt>
                <c:pt idx="81">
                  <c:v>0.30901699999999999</c:v>
                </c:pt>
                <c:pt idx="82">
                  <c:v>0.587785</c:v>
                </c:pt>
                <c:pt idx="83">
                  <c:v>0.80901699999999999</c:v>
                </c:pt>
                <c:pt idx="84">
                  <c:v>0.95105700000000004</c:v>
                </c:pt>
                <c:pt idx="85">
                  <c:v>1</c:v>
                </c:pt>
                <c:pt idx="86">
                  <c:v>0.95105700000000004</c:v>
                </c:pt>
                <c:pt idx="87">
                  <c:v>0.80901699999999999</c:v>
                </c:pt>
                <c:pt idx="88">
                  <c:v>0.587785</c:v>
                </c:pt>
                <c:pt idx="89">
                  <c:v>0.30901699999999999</c:v>
                </c:pt>
                <c:pt idx="90">
                  <c:v>0</c:v>
                </c:pt>
                <c:pt idx="91">
                  <c:v>-0.30901699999999999</c:v>
                </c:pt>
                <c:pt idx="92">
                  <c:v>-0.587785</c:v>
                </c:pt>
                <c:pt idx="93">
                  <c:v>-0.80901699999999999</c:v>
                </c:pt>
                <c:pt idx="94">
                  <c:v>-0.95105700000000004</c:v>
                </c:pt>
                <c:pt idx="95">
                  <c:v>-1</c:v>
                </c:pt>
                <c:pt idx="96">
                  <c:v>-0.95105700000000004</c:v>
                </c:pt>
                <c:pt idx="97">
                  <c:v>-0.80901699999999999</c:v>
                </c:pt>
                <c:pt idx="98">
                  <c:v>-0.587785</c:v>
                </c:pt>
                <c:pt idx="99">
                  <c:v>-0.30901699999999999</c:v>
                </c:pt>
                <c:pt idx="100">
                  <c:v>0</c:v>
                </c:pt>
                <c:pt idx="101">
                  <c:v>0.30901699999999999</c:v>
                </c:pt>
                <c:pt idx="102">
                  <c:v>0.587785</c:v>
                </c:pt>
                <c:pt idx="103">
                  <c:v>0.80901699999999999</c:v>
                </c:pt>
                <c:pt idx="104">
                  <c:v>0.95105700000000004</c:v>
                </c:pt>
                <c:pt idx="105">
                  <c:v>1</c:v>
                </c:pt>
                <c:pt idx="106">
                  <c:v>0.95105700000000004</c:v>
                </c:pt>
                <c:pt idx="107">
                  <c:v>0.80901699999999999</c:v>
                </c:pt>
                <c:pt idx="108">
                  <c:v>0.587785</c:v>
                </c:pt>
                <c:pt idx="109">
                  <c:v>0.30901699999999999</c:v>
                </c:pt>
                <c:pt idx="110">
                  <c:v>0</c:v>
                </c:pt>
                <c:pt idx="111">
                  <c:v>-0.30901699999999999</c:v>
                </c:pt>
                <c:pt idx="112">
                  <c:v>-0.587785</c:v>
                </c:pt>
                <c:pt idx="113">
                  <c:v>-0.80901699999999999</c:v>
                </c:pt>
                <c:pt idx="114">
                  <c:v>-0.95105700000000004</c:v>
                </c:pt>
                <c:pt idx="115">
                  <c:v>-1</c:v>
                </c:pt>
                <c:pt idx="116">
                  <c:v>-0.95105700000000004</c:v>
                </c:pt>
                <c:pt idx="117">
                  <c:v>-0.80901699999999999</c:v>
                </c:pt>
                <c:pt idx="118">
                  <c:v>-0.587785</c:v>
                </c:pt>
                <c:pt idx="119">
                  <c:v>-0.30901699999999999</c:v>
                </c:pt>
                <c:pt idx="120">
                  <c:v>0</c:v>
                </c:pt>
                <c:pt idx="121">
                  <c:v>0.30901699999999999</c:v>
                </c:pt>
                <c:pt idx="122">
                  <c:v>0.587785</c:v>
                </c:pt>
                <c:pt idx="123">
                  <c:v>0.80901699999999999</c:v>
                </c:pt>
                <c:pt idx="124">
                  <c:v>0.95105700000000004</c:v>
                </c:pt>
                <c:pt idx="125">
                  <c:v>1</c:v>
                </c:pt>
                <c:pt idx="126">
                  <c:v>0.95105700000000004</c:v>
                </c:pt>
                <c:pt idx="127">
                  <c:v>0.80901699999999999</c:v>
                </c:pt>
                <c:pt idx="128">
                  <c:v>0.587785</c:v>
                </c:pt>
                <c:pt idx="129">
                  <c:v>0.30901699999999999</c:v>
                </c:pt>
                <c:pt idx="130">
                  <c:v>0</c:v>
                </c:pt>
                <c:pt idx="131">
                  <c:v>-0.30901699999999999</c:v>
                </c:pt>
                <c:pt idx="132">
                  <c:v>-0.587785</c:v>
                </c:pt>
                <c:pt idx="133">
                  <c:v>-0.80901699999999999</c:v>
                </c:pt>
                <c:pt idx="134">
                  <c:v>-0.95105700000000004</c:v>
                </c:pt>
                <c:pt idx="135">
                  <c:v>-1</c:v>
                </c:pt>
                <c:pt idx="136">
                  <c:v>-0.95105700000000004</c:v>
                </c:pt>
                <c:pt idx="137">
                  <c:v>-0.80901699999999999</c:v>
                </c:pt>
                <c:pt idx="138">
                  <c:v>-0.587785</c:v>
                </c:pt>
                <c:pt idx="139">
                  <c:v>-0.30901699999999999</c:v>
                </c:pt>
                <c:pt idx="140">
                  <c:v>0</c:v>
                </c:pt>
                <c:pt idx="141">
                  <c:v>0.30901699999999999</c:v>
                </c:pt>
                <c:pt idx="142">
                  <c:v>0.587785</c:v>
                </c:pt>
                <c:pt idx="143">
                  <c:v>0.80901699999999999</c:v>
                </c:pt>
                <c:pt idx="144">
                  <c:v>0.95105700000000004</c:v>
                </c:pt>
                <c:pt idx="145">
                  <c:v>1</c:v>
                </c:pt>
                <c:pt idx="146">
                  <c:v>0.95105700000000004</c:v>
                </c:pt>
                <c:pt idx="147">
                  <c:v>0.80901699999999999</c:v>
                </c:pt>
                <c:pt idx="148">
                  <c:v>0.587785</c:v>
                </c:pt>
                <c:pt idx="149">
                  <c:v>0.30901699999999999</c:v>
                </c:pt>
                <c:pt idx="150">
                  <c:v>0</c:v>
                </c:pt>
                <c:pt idx="151">
                  <c:v>-0.30901699999999999</c:v>
                </c:pt>
                <c:pt idx="152">
                  <c:v>-0.587785</c:v>
                </c:pt>
                <c:pt idx="153">
                  <c:v>-0.80901699999999999</c:v>
                </c:pt>
                <c:pt idx="154">
                  <c:v>-0.95105700000000004</c:v>
                </c:pt>
                <c:pt idx="155">
                  <c:v>-1</c:v>
                </c:pt>
                <c:pt idx="156">
                  <c:v>-0.95105700000000004</c:v>
                </c:pt>
                <c:pt idx="157">
                  <c:v>-0.80901699999999999</c:v>
                </c:pt>
                <c:pt idx="158">
                  <c:v>-0.587785</c:v>
                </c:pt>
                <c:pt idx="159">
                  <c:v>-0.30901699999999999</c:v>
                </c:pt>
                <c:pt idx="160">
                  <c:v>0</c:v>
                </c:pt>
                <c:pt idx="161">
                  <c:v>0.30901699999999999</c:v>
                </c:pt>
                <c:pt idx="162">
                  <c:v>0.587785</c:v>
                </c:pt>
                <c:pt idx="163">
                  <c:v>0.80901699999999999</c:v>
                </c:pt>
                <c:pt idx="164">
                  <c:v>0.95105700000000004</c:v>
                </c:pt>
                <c:pt idx="165">
                  <c:v>1</c:v>
                </c:pt>
                <c:pt idx="166">
                  <c:v>0.95105700000000004</c:v>
                </c:pt>
                <c:pt idx="167">
                  <c:v>0.80901699999999999</c:v>
                </c:pt>
                <c:pt idx="168">
                  <c:v>0.587785</c:v>
                </c:pt>
                <c:pt idx="169">
                  <c:v>0.30901699999999999</c:v>
                </c:pt>
                <c:pt idx="170">
                  <c:v>0</c:v>
                </c:pt>
                <c:pt idx="171">
                  <c:v>-0.30901699999999999</c:v>
                </c:pt>
                <c:pt idx="172">
                  <c:v>-0.587785</c:v>
                </c:pt>
                <c:pt idx="173">
                  <c:v>-0.80901699999999999</c:v>
                </c:pt>
                <c:pt idx="174">
                  <c:v>-0.95105700000000004</c:v>
                </c:pt>
                <c:pt idx="175">
                  <c:v>-1</c:v>
                </c:pt>
                <c:pt idx="176">
                  <c:v>-0.95105700000000004</c:v>
                </c:pt>
                <c:pt idx="177">
                  <c:v>-0.80901699999999999</c:v>
                </c:pt>
                <c:pt idx="178">
                  <c:v>-0.587785</c:v>
                </c:pt>
                <c:pt idx="179">
                  <c:v>-0.30901699999999999</c:v>
                </c:pt>
                <c:pt idx="180">
                  <c:v>0</c:v>
                </c:pt>
                <c:pt idx="181">
                  <c:v>0.30901699999999999</c:v>
                </c:pt>
                <c:pt idx="182">
                  <c:v>0.587785</c:v>
                </c:pt>
                <c:pt idx="183">
                  <c:v>0.80901699999999999</c:v>
                </c:pt>
                <c:pt idx="184">
                  <c:v>0.95105700000000004</c:v>
                </c:pt>
                <c:pt idx="185">
                  <c:v>1</c:v>
                </c:pt>
                <c:pt idx="186">
                  <c:v>0.95105700000000004</c:v>
                </c:pt>
                <c:pt idx="187">
                  <c:v>0.80901699999999999</c:v>
                </c:pt>
                <c:pt idx="188">
                  <c:v>0.587785</c:v>
                </c:pt>
                <c:pt idx="189">
                  <c:v>0.30901699999999999</c:v>
                </c:pt>
                <c:pt idx="190">
                  <c:v>0</c:v>
                </c:pt>
                <c:pt idx="191">
                  <c:v>-0.30901699999999999</c:v>
                </c:pt>
                <c:pt idx="192">
                  <c:v>-0.587785</c:v>
                </c:pt>
                <c:pt idx="193">
                  <c:v>-0.80901699999999999</c:v>
                </c:pt>
                <c:pt idx="194">
                  <c:v>-0.95105700000000004</c:v>
                </c:pt>
                <c:pt idx="195">
                  <c:v>-1</c:v>
                </c:pt>
                <c:pt idx="196">
                  <c:v>-0.95105700000000004</c:v>
                </c:pt>
                <c:pt idx="197">
                  <c:v>-0.80901699999999999</c:v>
                </c:pt>
                <c:pt idx="198">
                  <c:v>-0.587785</c:v>
                </c:pt>
                <c:pt idx="199">
                  <c:v>-0.30901699999999999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8B-4005-88DB-F6F377CF6F45}"/>
            </c:ext>
          </c:extLst>
        </c:ser>
        <c:ser>
          <c:idx val="1"/>
          <c:order val="1"/>
          <c:tx>
            <c:strRef>
              <c:f>FILTER!$G$1</c:f>
              <c:strCache>
                <c:ptCount val="1"/>
                <c:pt idx="0">
                  <c:v>Dac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FILTER!$G$2:$G$201</c:f>
              <c:numCache>
                <c:formatCode>General</c:formatCode>
                <c:ptCount val="200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137</c:v>
                </c:pt>
                <c:pt idx="4">
                  <c:v>145</c:v>
                </c:pt>
                <c:pt idx="5">
                  <c:v>151</c:v>
                </c:pt>
                <c:pt idx="6">
                  <c:v>155</c:v>
                </c:pt>
                <c:pt idx="7">
                  <c:v>155</c:v>
                </c:pt>
                <c:pt idx="8">
                  <c:v>152</c:v>
                </c:pt>
                <c:pt idx="9">
                  <c:v>148</c:v>
                </c:pt>
                <c:pt idx="10">
                  <c:v>144</c:v>
                </c:pt>
                <c:pt idx="11">
                  <c:v>138</c:v>
                </c:pt>
                <c:pt idx="12">
                  <c:v>132</c:v>
                </c:pt>
                <c:pt idx="13">
                  <c:v>124</c:v>
                </c:pt>
                <c:pt idx="14">
                  <c:v>102</c:v>
                </c:pt>
                <c:pt idx="15">
                  <c:v>82</c:v>
                </c:pt>
                <c:pt idx="16">
                  <c:v>66</c:v>
                </c:pt>
                <c:pt idx="17">
                  <c:v>57</c:v>
                </c:pt>
                <c:pt idx="18">
                  <c:v>53</c:v>
                </c:pt>
                <c:pt idx="19">
                  <c:v>56</c:v>
                </c:pt>
                <c:pt idx="20">
                  <c:v>65</c:v>
                </c:pt>
                <c:pt idx="21">
                  <c:v>75</c:v>
                </c:pt>
                <c:pt idx="22">
                  <c:v>92</c:v>
                </c:pt>
                <c:pt idx="23">
                  <c:v>113</c:v>
                </c:pt>
                <c:pt idx="24">
                  <c:v>135</c:v>
                </c:pt>
                <c:pt idx="25">
                  <c:v>166</c:v>
                </c:pt>
                <c:pt idx="26">
                  <c:v>193</c:v>
                </c:pt>
                <c:pt idx="27">
                  <c:v>215</c:v>
                </c:pt>
                <c:pt idx="28">
                  <c:v>228</c:v>
                </c:pt>
                <c:pt idx="29">
                  <c:v>237</c:v>
                </c:pt>
                <c:pt idx="30">
                  <c:v>237</c:v>
                </c:pt>
                <c:pt idx="31">
                  <c:v>226</c:v>
                </c:pt>
                <c:pt idx="32">
                  <c:v>199</c:v>
                </c:pt>
                <c:pt idx="33">
                  <c:v>164</c:v>
                </c:pt>
                <c:pt idx="34">
                  <c:v>126</c:v>
                </c:pt>
                <c:pt idx="35">
                  <c:v>89</c:v>
                </c:pt>
                <c:pt idx="36">
                  <c:v>55</c:v>
                </c:pt>
                <c:pt idx="37">
                  <c:v>28</c:v>
                </c:pt>
                <c:pt idx="38">
                  <c:v>11</c:v>
                </c:pt>
                <c:pt idx="39">
                  <c:v>5</c:v>
                </c:pt>
                <c:pt idx="40">
                  <c:v>11</c:v>
                </c:pt>
                <c:pt idx="41">
                  <c:v>29</c:v>
                </c:pt>
                <c:pt idx="42">
                  <c:v>56</c:v>
                </c:pt>
                <c:pt idx="43">
                  <c:v>91</c:v>
                </c:pt>
                <c:pt idx="44">
                  <c:v>129</c:v>
                </c:pt>
                <c:pt idx="45">
                  <c:v>166</c:v>
                </c:pt>
                <c:pt idx="46">
                  <c:v>200</c:v>
                </c:pt>
                <c:pt idx="47">
                  <c:v>227</c:v>
                </c:pt>
                <c:pt idx="48">
                  <c:v>244</c:v>
                </c:pt>
                <c:pt idx="49">
                  <c:v>250</c:v>
                </c:pt>
                <c:pt idx="50">
                  <c:v>244</c:v>
                </c:pt>
                <c:pt idx="51">
                  <c:v>226</c:v>
                </c:pt>
                <c:pt idx="52">
                  <c:v>199</c:v>
                </c:pt>
                <c:pt idx="53">
                  <c:v>164</c:v>
                </c:pt>
                <c:pt idx="54">
                  <c:v>126</c:v>
                </c:pt>
                <c:pt idx="55">
                  <c:v>89</c:v>
                </c:pt>
                <c:pt idx="56">
                  <c:v>55</c:v>
                </c:pt>
                <c:pt idx="57">
                  <c:v>28</c:v>
                </c:pt>
                <c:pt idx="58">
                  <c:v>11</c:v>
                </c:pt>
                <c:pt idx="59">
                  <c:v>5</c:v>
                </c:pt>
                <c:pt idx="60">
                  <c:v>11</c:v>
                </c:pt>
                <c:pt idx="61">
                  <c:v>29</c:v>
                </c:pt>
                <c:pt idx="62">
                  <c:v>56</c:v>
                </c:pt>
                <c:pt idx="63">
                  <c:v>91</c:v>
                </c:pt>
                <c:pt idx="64">
                  <c:v>129</c:v>
                </c:pt>
                <c:pt idx="65">
                  <c:v>166</c:v>
                </c:pt>
                <c:pt idx="66">
                  <c:v>200</c:v>
                </c:pt>
                <c:pt idx="67">
                  <c:v>227</c:v>
                </c:pt>
                <c:pt idx="68">
                  <c:v>244</c:v>
                </c:pt>
                <c:pt idx="69">
                  <c:v>250</c:v>
                </c:pt>
                <c:pt idx="70">
                  <c:v>244</c:v>
                </c:pt>
                <c:pt idx="71">
                  <c:v>226</c:v>
                </c:pt>
                <c:pt idx="72">
                  <c:v>199</c:v>
                </c:pt>
                <c:pt idx="73">
                  <c:v>164</c:v>
                </c:pt>
                <c:pt idx="74">
                  <c:v>126</c:v>
                </c:pt>
                <c:pt idx="75">
                  <c:v>89</c:v>
                </c:pt>
                <c:pt idx="76">
                  <c:v>55</c:v>
                </c:pt>
                <c:pt idx="77">
                  <c:v>28</c:v>
                </c:pt>
                <c:pt idx="78">
                  <c:v>11</c:v>
                </c:pt>
                <c:pt idx="79">
                  <c:v>5</c:v>
                </c:pt>
                <c:pt idx="80">
                  <c:v>11</c:v>
                </c:pt>
                <c:pt idx="81">
                  <c:v>29</c:v>
                </c:pt>
                <c:pt idx="82">
                  <c:v>56</c:v>
                </c:pt>
                <c:pt idx="83">
                  <c:v>91</c:v>
                </c:pt>
                <c:pt idx="84">
                  <c:v>129</c:v>
                </c:pt>
                <c:pt idx="85">
                  <c:v>166</c:v>
                </c:pt>
                <c:pt idx="86">
                  <c:v>200</c:v>
                </c:pt>
                <c:pt idx="87">
                  <c:v>227</c:v>
                </c:pt>
                <c:pt idx="88">
                  <c:v>244</c:v>
                </c:pt>
                <c:pt idx="89">
                  <c:v>250</c:v>
                </c:pt>
                <c:pt idx="90">
                  <c:v>244</c:v>
                </c:pt>
                <c:pt idx="91">
                  <c:v>226</c:v>
                </c:pt>
                <c:pt idx="92">
                  <c:v>199</c:v>
                </c:pt>
                <c:pt idx="93">
                  <c:v>164</c:v>
                </c:pt>
                <c:pt idx="94">
                  <c:v>126</c:v>
                </c:pt>
                <c:pt idx="95">
                  <c:v>89</c:v>
                </c:pt>
                <c:pt idx="96">
                  <c:v>55</c:v>
                </c:pt>
                <c:pt idx="97">
                  <c:v>28</c:v>
                </c:pt>
                <c:pt idx="98">
                  <c:v>11</c:v>
                </c:pt>
                <c:pt idx="99">
                  <c:v>5</c:v>
                </c:pt>
                <c:pt idx="100">
                  <c:v>11</c:v>
                </c:pt>
                <c:pt idx="101">
                  <c:v>29</c:v>
                </c:pt>
                <c:pt idx="102">
                  <c:v>56</c:v>
                </c:pt>
                <c:pt idx="103">
                  <c:v>91</c:v>
                </c:pt>
                <c:pt idx="104">
                  <c:v>129</c:v>
                </c:pt>
                <c:pt idx="105">
                  <c:v>166</c:v>
                </c:pt>
                <c:pt idx="106">
                  <c:v>200</c:v>
                </c:pt>
                <c:pt idx="107">
                  <c:v>227</c:v>
                </c:pt>
                <c:pt idx="108">
                  <c:v>244</c:v>
                </c:pt>
                <c:pt idx="109">
                  <c:v>250</c:v>
                </c:pt>
                <c:pt idx="110">
                  <c:v>244</c:v>
                </c:pt>
                <c:pt idx="111">
                  <c:v>226</c:v>
                </c:pt>
                <c:pt idx="112">
                  <c:v>199</c:v>
                </c:pt>
                <c:pt idx="113">
                  <c:v>164</c:v>
                </c:pt>
                <c:pt idx="114">
                  <c:v>126</c:v>
                </c:pt>
                <c:pt idx="115">
                  <c:v>89</c:v>
                </c:pt>
                <c:pt idx="116">
                  <c:v>55</c:v>
                </c:pt>
                <c:pt idx="117">
                  <c:v>28</c:v>
                </c:pt>
                <c:pt idx="118">
                  <c:v>11</c:v>
                </c:pt>
                <c:pt idx="119">
                  <c:v>5</c:v>
                </c:pt>
                <c:pt idx="120">
                  <c:v>11</c:v>
                </c:pt>
                <c:pt idx="121">
                  <c:v>29</c:v>
                </c:pt>
                <c:pt idx="122">
                  <c:v>56</c:v>
                </c:pt>
                <c:pt idx="123">
                  <c:v>91</c:v>
                </c:pt>
                <c:pt idx="124">
                  <c:v>129</c:v>
                </c:pt>
                <c:pt idx="125">
                  <c:v>166</c:v>
                </c:pt>
                <c:pt idx="126">
                  <c:v>200</c:v>
                </c:pt>
                <c:pt idx="127">
                  <c:v>227</c:v>
                </c:pt>
                <c:pt idx="128">
                  <c:v>244</c:v>
                </c:pt>
                <c:pt idx="129">
                  <c:v>250</c:v>
                </c:pt>
                <c:pt idx="130">
                  <c:v>244</c:v>
                </c:pt>
                <c:pt idx="131">
                  <c:v>226</c:v>
                </c:pt>
                <c:pt idx="132">
                  <c:v>199</c:v>
                </c:pt>
                <c:pt idx="133">
                  <c:v>164</c:v>
                </c:pt>
                <c:pt idx="134">
                  <c:v>126</c:v>
                </c:pt>
                <c:pt idx="135">
                  <c:v>89</c:v>
                </c:pt>
                <c:pt idx="136">
                  <c:v>55</c:v>
                </c:pt>
                <c:pt idx="137">
                  <c:v>28</c:v>
                </c:pt>
                <c:pt idx="138">
                  <c:v>11</c:v>
                </c:pt>
                <c:pt idx="139">
                  <c:v>5</c:v>
                </c:pt>
                <c:pt idx="140">
                  <c:v>11</c:v>
                </c:pt>
                <c:pt idx="141">
                  <c:v>29</c:v>
                </c:pt>
                <c:pt idx="142">
                  <c:v>56</c:v>
                </c:pt>
                <c:pt idx="143">
                  <c:v>91</c:v>
                </c:pt>
                <c:pt idx="144">
                  <c:v>129</c:v>
                </c:pt>
                <c:pt idx="145">
                  <c:v>166</c:v>
                </c:pt>
                <c:pt idx="146">
                  <c:v>200</c:v>
                </c:pt>
                <c:pt idx="147">
                  <c:v>227</c:v>
                </c:pt>
                <c:pt idx="148">
                  <c:v>244</c:v>
                </c:pt>
                <c:pt idx="149">
                  <c:v>250</c:v>
                </c:pt>
                <c:pt idx="150">
                  <c:v>244</c:v>
                </c:pt>
                <c:pt idx="151">
                  <c:v>226</c:v>
                </c:pt>
                <c:pt idx="152">
                  <c:v>199</c:v>
                </c:pt>
                <c:pt idx="153">
                  <c:v>164</c:v>
                </c:pt>
                <c:pt idx="154">
                  <c:v>126</c:v>
                </c:pt>
                <c:pt idx="155">
                  <c:v>89</c:v>
                </c:pt>
                <c:pt idx="156">
                  <c:v>55</c:v>
                </c:pt>
                <c:pt idx="157">
                  <c:v>28</c:v>
                </c:pt>
                <c:pt idx="158">
                  <c:v>11</c:v>
                </c:pt>
                <c:pt idx="159">
                  <c:v>5</c:v>
                </c:pt>
                <c:pt idx="160">
                  <c:v>11</c:v>
                </c:pt>
                <c:pt idx="161">
                  <c:v>29</c:v>
                </c:pt>
                <c:pt idx="162">
                  <c:v>56</c:v>
                </c:pt>
                <c:pt idx="163">
                  <c:v>91</c:v>
                </c:pt>
                <c:pt idx="164">
                  <c:v>129</c:v>
                </c:pt>
                <c:pt idx="165">
                  <c:v>166</c:v>
                </c:pt>
                <c:pt idx="166">
                  <c:v>200</c:v>
                </c:pt>
                <c:pt idx="167">
                  <c:v>227</c:v>
                </c:pt>
                <c:pt idx="168">
                  <c:v>244</c:v>
                </c:pt>
                <c:pt idx="169">
                  <c:v>250</c:v>
                </c:pt>
                <c:pt idx="170">
                  <c:v>244</c:v>
                </c:pt>
                <c:pt idx="171">
                  <c:v>226</c:v>
                </c:pt>
                <c:pt idx="172">
                  <c:v>199</c:v>
                </c:pt>
                <c:pt idx="173">
                  <c:v>164</c:v>
                </c:pt>
                <c:pt idx="174">
                  <c:v>126</c:v>
                </c:pt>
                <c:pt idx="175">
                  <c:v>89</c:v>
                </c:pt>
                <c:pt idx="176">
                  <c:v>55</c:v>
                </c:pt>
                <c:pt idx="177">
                  <c:v>28</c:v>
                </c:pt>
                <c:pt idx="178">
                  <c:v>11</c:v>
                </c:pt>
                <c:pt idx="179">
                  <c:v>5</c:v>
                </c:pt>
                <c:pt idx="180">
                  <c:v>11</c:v>
                </c:pt>
                <c:pt idx="181">
                  <c:v>29</c:v>
                </c:pt>
                <c:pt idx="182">
                  <c:v>56</c:v>
                </c:pt>
                <c:pt idx="183">
                  <c:v>91</c:v>
                </c:pt>
                <c:pt idx="184">
                  <c:v>129</c:v>
                </c:pt>
                <c:pt idx="185">
                  <c:v>166</c:v>
                </c:pt>
                <c:pt idx="186">
                  <c:v>200</c:v>
                </c:pt>
                <c:pt idx="187">
                  <c:v>227</c:v>
                </c:pt>
                <c:pt idx="188">
                  <c:v>244</c:v>
                </c:pt>
                <c:pt idx="189">
                  <c:v>250</c:v>
                </c:pt>
                <c:pt idx="190">
                  <c:v>244</c:v>
                </c:pt>
                <c:pt idx="191">
                  <c:v>226</c:v>
                </c:pt>
                <c:pt idx="192">
                  <c:v>199</c:v>
                </c:pt>
                <c:pt idx="193">
                  <c:v>164</c:v>
                </c:pt>
                <c:pt idx="194">
                  <c:v>126</c:v>
                </c:pt>
                <c:pt idx="195">
                  <c:v>89</c:v>
                </c:pt>
                <c:pt idx="196">
                  <c:v>55</c:v>
                </c:pt>
                <c:pt idx="197">
                  <c:v>28</c:v>
                </c:pt>
                <c:pt idx="198">
                  <c:v>11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005-88DB-F6F377CF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2232"/>
        <c:axId val="567502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FILTER!$H$1</c15:sqref>
                        </c15:formulaRef>
                      </c:ext>
                    </c:extLst>
                    <c:strCache>
                      <c:ptCount val="1"/>
                      <c:pt idx="0">
                        <c:v>reference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FILTER!$H$2:$H$201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0.3090169943749474</c:v>
                      </c:pt>
                      <c:pt idx="2">
                        <c:v>0.58778525229247314</c:v>
                      </c:pt>
                      <c:pt idx="3">
                        <c:v>0.80901699437494745</c:v>
                      </c:pt>
                      <c:pt idx="4">
                        <c:v>0.95105651629515353</c:v>
                      </c:pt>
                      <c:pt idx="5">
                        <c:v>1</c:v>
                      </c:pt>
                      <c:pt idx="6">
                        <c:v>0.95105651629515364</c:v>
                      </c:pt>
                      <c:pt idx="7">
                        <c:v>0.80901699437494745</c:v>
                      </c:pt>
                      <c:pt idx="8">
                        <c:v>0.58778525229247325</c:v>
                      </c:pt>
                      <c:pt idx="9">
                        <c:v>0.30901699437494751</c:v>
                      </c:pt>
                      <c:pt idx="10">
                        <c:v>1.22514845490862E-16</c:v>
                      </c:pt>
                      <c:pt idx="11">
                        <c:v>-0.30901699437494728</c:v>
                      </c:pt>
                      <c:pt idx="12">
                        <c:v>-0.58778525229247303</c:v>
                      </c:pt>
                      <c:pt idx="13">
                        <c:v>-0.80901699437494734</c:v>
                      </c:pt>
                      <c:pt idx="14">
                        <c:v>-0.95105651629515353</c:v>
                      </c:pt>
                      <c:pt idx="15">
                        <c:v>-1</c:v>
                      </c:pt>
                      <c:pt idx="16">
                        <c:v>-0.95105651629515364</c:v>
                      </c:pt>
                      <c:pt idx="17">
                        <c:v>-0.80901699437494756</c:v>
                      </c:pt>
                      <c:pt idx="18">
                        <c:v>-0.58778525229247336</c:v>
                      </c:pt>
                      <c:pt idx="19">
                        <c:v>-0.30901699437494762</c:v>
                      </c:pt>
                      <c:pt idx="20">
                        <c:v>-2.45029690981724E-16</c:v>
                      </c:pt>
                      <c:pt idx="21">
                        <c:v>0.30901699437494717</c:v>
                      </c:pt>
                      <c:pt idx="22">
                        <c:v>0.58778525229247292</c:v>
                      </c:pt>
                      <c:pt idx="23">
                        <c:v>0.80901699437494723</c:v>
                      </c:pt>
                      <c:pt idx="24">
                        <c:v>0.95105651629515353</c:v>
                      </c:pt>
                      <c:pt idx="25">
                        <c:v>1</c:v>
                      </c:pt>
                      <c:pt idx="26">
                        <c:v>0.95105651629515364</c:v>
                      </c:pt>
                      <c:pt idx="27">
                        <c:v>0.80901699437494767</c:v>
                      </c:pt>
                      <c:pt idx="28">
                        <c:v>0.58778525229247336</c:v>
                      </c:pt>
                      <c:pt idx="29">
                        <c:v>0.30901699437494778</c:v>
                      </c:pt>
                      <c:pt idx="30">
                        <c:v>3.67544536472586E-16</c:v>
                      </c:pt>
                      <c:pt idx="31">
                        <c:v>-0.30901699437494706</c:v>
                      </c:pt>
                      <c:pt idx="32">
                        <c:v>-0.5877852522924728</c:v>
                      </c:pt>
                      <c:pt idx="33">
                        <c:v>-0.80901699437494723</c:v>
                      </c:pt>
                      <c:pt idx="34">
                        <c:v>-0.95105651629515342</c:v>
                      </c:pt>
                      <c:pt idx="35">
                        <c:v>-1</c:v>
                      </c:pt>
                      <c:pt idx="36">
                        <c:v>-0.95105651629515375</c:v>
                      </c:pt>
                      <c:pt idx="37">
                        <c:v>-0.80901699437494767</c:v>
                      </c:pt>
                      <c:pt idx="38">
                        <c:v>-0.58778525229247347</c:v>
                      </c:pt>
                      <c:pt idx="39">
                        <c:v>-0.3090169943749479</c:v>
                      </c:pt>
                      <c:pt idx="40">
                        <c:v>-4.90059381963448E-16</c:v>
                      </c:pt>
                      <c:pt idx="41">
                        <c:v>0.30901699437494695</c:v>
                      </c:pt>
                      <c:pt idx="42">
                        <c:v>0.58778525229247269</c:v>
                      </c:pt>
                      <c:pt idx="43">
                        <c:v>0.80901699437494712</c:v>
                      </c:pt>
                      <c:pt idx="44">
                        <c:v>0.95105651629515342</c:v>
                      </c:pt>
                      <c:pt idx="45">
                        <c:v>1</c:v>
                      </c:pt>
                      <c:pt idx="46">
                        <c:v>0.95105651629515375</c:v>
                      </c:pt>
                      <c:pt idx="47">
                        <c:v>0.80901699437494778</c:v>
                      </c:pt>
                      <c:pt idx="48">
                        <c:v>0.58778525229247358</c:v>
                      </c:pt>
                      <c:pt idx="49">
                        <c:v>0.30901699437494801</c:v>
                      </c:pt>
                      <c:pt idx="50">
                        <c:v>6.1257422745431001E-16</c:v>
                      </c:pt>
                      <c:pt idx="51">
                        <c:v>-0.30901699437494512</c:v>
                      </c:pt>
                      <c:pt idx="52">
                        <c:v>-0.58778525229247258</c:v>
                      </c:pt>
                      <c:pt idx="53">
                        <c:v>-0.80901699437494812</c:v>
                      </c:pt>
                      <c:pt idx="54">
                        <c:v>-0.95105651629515342</c:v>
                      </c:pt>
                      <c:pt idx="55">
                        <c:v>-1</c:v>
                      </c:pt>
                      <c:pt idx="56">
                        <c:v>-0.95105651629515375</c:v>
                      </c:pt>
                      <c:pt idx="57">
                        <c:v>-0.80901699437494679</c:v>
                      </c:pt>
                      <c:pt idx="58">
                        <c:v>-0.58778525229247369</c:v>
                      </c:pt>
                      <c:pt idx="59">
                        <c:v>-0.30901699437494978</c:v>
                      </c:pt>
                      <c:pt idx="60">
                        <c:v>-7.3508907294517201E-16</c:v>
                      </c:pt>
                      <c:pt idx="61">
                        <c:v>0.30901699437494839</c:v>
                      </c:pt>
                      <c:pt idx="62">
                        <c:v>0.58778525229247247</c:v>
                      </c:pt>
                      <c:pt idx="63">
                        <c:v>0.8090169943749459</c:v>
                      </c:pt>
                      <c:pt idx="64">
                        <c:v>0.95105651629515331</c:v>
                      </c:pt>
                      <c:pt idx="65">
                        <c:v>1</c:v>
                      </c:pt>
                      <c:pt idx="66">
                        <c:v>0.95105651629515386</c:v>
                      </c:pt>
                      <c:pt idx="67">
                        <c:v>0.80901699437494901</c:v>
                      </c:pt>
                      <c:pt idx="68">
                        <c:v>0.5877852522924738</c:v>
                      </c:pt>
                      <c:pt idx="69">
                        <c:v>0.30901699437494656</c:v>
                      </c:pt>
                      <c:pt idx="70">
                        <c:v>8.5760391843603401E-16</c:v>
                      </c:pt>
                      <c:pt idx="71">
                        <c:v>-0.3090169943749449</c:v>
                      </c:pt>
                      <c:pt idx="72">
                        <c:v>-0.58778525229247247</c:v>
                      </c:pt>
                      <c:pt idx="73">
                        <c:v>-0.8090169943749479</c:v>
                      </c:pt>
                      <c:pt idx="74">
                        <c:v>-0.95105651629515331</c:v>
                      </c:pt>
                      <c:pt idx="75">
                        <c:v>-1</c:v>
                      </c:pt>
                      <c:pt idx="76">
                        <c:v>-0.95105651629515386</c:v>
                      </c:pt>
                      <c:pt idx="77">
                        <c:v>-0.8090169943749469</c:v>
                      </c:pt>
                      <c:pt idx="78">
                        <c:v>-0.58778525229247391</c:v>
                      </c:pt>
                      <c:pt idx="79">
                        <c:v>-0.30901699437495006</c:v>
                      </c:pt>
                      <c:pt idx="80">
                        <c:v>-9.8011876392689601E-16</c:v>
                      </c:pt>
                      <c:pt idx="81">
                        <c:v>0.30901699437494817</c:v>
                      </c:pt>
                      <c:pt idx="82">
                        <c:v>0.58778525229247236</c:v>
                      </c:pt>
                      <c:pt idx="83">
                        <c:v>0.80901699437494579</c:v>
                      </c:pt>
                      <c:pt idx="84">
                        <c:v>0.95105651629515331</c:v>
                      </c:pt>
                      <c:pt idx="85">
                        <c:v>1</c:v>
                      </c:pt>
                      <c:pt idx="86">
                        <c:v>0.95105651629515386</c:v>
                      </c:pt>
                      <c:pt idx="87">
                        <c:v>0.80901699437494912</c:v>
                      </c:pt>
                      <c:pt idx="88">
                        <c:v>0.58778525229247403</c:v>
                      </c:pt>
                      <c:pt idx="89">
                        <c:v>0.30901699437494679</c:v>
                      </c:pt>
                      <c:pt idx="90">
                        <c:v>1.102633609417758E-15</c:v>
                      </c:pt>
                      <c:pt idx="91">
                        <c:v>-0.30901699437494468</c:v>
                      </c:pt>
                      <c:pt idx="92">
                        <c:v>-0.58778525229247225</c:v>
                      </c:pt>
                      <c:pt idx="93">
                        <c:v>-0.80901699437494778</c:v>
                      </c:pt>
                      <c:pt idx="94">
                        <c:v>-0.9510565162951532</c:v>
                      </c:pt>
                      <c:pt idx="95">
                        <c:v>-1</c:v>
                      </c:pt>
                      <c:pt idx="96">
                        <c:v>-0.95105651629515398</c:v>
                      </c:pt>
                      <c:pt idx="97">
                        <c:v>-0.80901699437494712</c:v>
                      </c:pt>
                      <c:pt idx="98">
                        <c:v>-0.58778525229247414</c:v>
                      </c:pt>
                      <c:pt idx="99">
                        <c:v>-0.30901699437495028</c:v>
                      </c:pt>
                      <c:pt idx="100">
                        <c:v>-1.22514845490862E-15</c:v>
                      </c:pt>
                      <c:pt idx="101">
                        <c:v>0.30901699437494795</c:v>
                      </c:pt>
                      <c:pt idx="102">
                        <c:v>0.58778525229246925</c:v>
                      </c:pt>
                      <c:pt idx="103">
                        <c:v>0.80901699437494567</c:v>
                      </c:pt>
                      <c:pt idx="104">
                        <c:v>0.9510565162951532</c:v>
                      </c:pt>
                      <c:pt idx="105">
                        <c:v>1</c:v>
                      </c:pt>
                      <c:pt idx="106">
                        <c:v>0.95105651629515287</c:v>
                      </c:pt>
                      <c:pt idx="107">
                        <c:v>0.80901699437494923</c:v>
                      </c:pt>
                      <c:pt idx="108">
                        <c:v>0.58778525229247425</c:v>
                      </c:pt>
                      <c:pt idx="109">
                        <c:v>0.30901699437494701</c:v>
                      </c:pt>
                      <c:pt idx="110">
                        <c:v>4.9003769791999829E-15</c:v>
                      </c:pt>
                      <c:pt idx="111">
                        <c:v>-0.30901699437494445</c:v>
                      </c:pt>
                      <c:pt idx="112">
                        <c:v>-0.58778525229247203</c:v>
                      </c:pt>
                      <c:pt idx="113">
                        <c:v>-0.80901699437494767</c:v>
                      </c:pt>
                      <c:pt idx="114">
                        <c:v>-0.9510565162951542</c:v>
                      </c:pt>
                      <c:pt idx="115">
                        <c:v>-1</c:v>
                      </c:pt>
                      <c:pt idx="116">
                        <c:v>-0.95105651629515398</c:v>
                      </c:pt>
                      <c:pt idx="117">
                        <c:v>-0.80901699437494723</c:v>
                      </c:pt>
                      <c:pt idx="118">
                        <c:v>-0.58778525229247713</c:v>
                      </c:pt>
                      <c:pt idx="119">
                        <c:v>-0.3090169943749505</c:v>
                      </c:pt>
                      <c:pt idx="120">
                        <c:v>-1.470178145890344E-15</c:v>
                      </c:pt>
                      <c:pt idx="121">
                        <c:v>0.30901699437494773</c:v>
                      </c:pt>
                      <c:pt idx="122">
                        <c:v>0.5877852522924748</c:v>
                      </c:pt>
                      <c:pt idx="123">
                        <c:v>0.80901699437494545</c:v>
                      </c:pt>
                      <c:pt idx="124">
                        <c:v>0.95105651629515309</c:v>
                      </c:pt>
                      <c:pt idx="125">
                        <c:v>1</c:v>
                      </c:pt>
                      <c:pt idx="126">
                        <c:v>0.9510565162951552</c:v>
                      </c:pt>
                      <c:pt idx="127">
                        <c:v>0.80901699437494934</c:v>
                      </c:pt>
                      <c:pt idx="128">
                        <c:v>0.58778525229247436</c:v>
                      </c:pt>
                      <c:pt idx="129">
                        <c:v>0.30901699437494723</c:v>
                      </c:pt>
                      <c:pt idx="130">
                        <c:v>-1.9600206874192949E-15</c:v>
                      </c:pt>
                      <c:pt idx="131">
                        <c:v>-0.30901699437494423</c:v>
                      </c:pt>
                      <c:pt idx="132">
                        <c:v>-0.5877852522924718</c:v>
                      </c:pt>
                      <c:pt idx="133">
                        <c:v>-0.80901699437494756</c:v>
                      </c:pt>
                      <c:pt idx="134">
                        <c:v>-0.95105651629515198</c:v>
                      </c:pt>
                      <c:pt idx="135">
                        <c:v>-1</c:v>
                      </c:pt>
                      <c:pt idx="136">
                        <c:v>-0.95105651629515409</c:v>
                      </c:pt>
                      <c:pt idx="137">
                        <c:v>-0.80901699437494734</c:v>
                      </c:pt>
                      <c:pt idx="138">
                        <c:v>-0.58778525229247158</c:v>
                      </c:pt>
                      <c:pt idx="139">
                        <c:v>-0.30901699437495073</c:v>
                      </c:pt>
                      <c:pt idx="140">
                        <c:v>-1.715207836872068E-15</c:v>
                      </c:pt>
                      <c:pt idx="141">
                        <c:v>0.30901699437494745</c:v>
                      </c:pt>
                      <c:pt idx="142">
                        <c:v>0.58778525229246881</c:v>
                      </c:pt>
                      <c:pt idx="143">
                        <c:v>0.80901699437494534</c:v>
                      </c:pt>
                      <c:pt idx="144">
                        <c:v>0.95105651629515298</c:v>
                      </c:pt>
                      <c:pt idx="145">
                        <c:v>1</c:v>
                      </c:pt>
                      <c:pt idx="146">
                        <c:v>0.95105651629515298</c:v>
                      </c:pt>
                      <c:pt idx="147">
                        <c:v>0.80901699437494956</c:v>
                      </c:pt>
                      <c:pt idx="148">
                        <c:v>0.58778525229247458</c:v>
                      </c:pt>
                      <c:pt idx="149">
                        <c:v>0.30901699437494745</c:v>
                      </c:pt>
                      <c:pt idx="150">
                        <c:v>5.3904363611634309E-15</c:v>
                      </c:pt>
                      <c:pt idx="151">
                        <c:v>-0.30901699437494395</c:v>
                      </c:pt>
                      <c:pt idx="152">
                        <c:v>-0.58778525229247158</c:v>
                      </c:pt>
                      <c:pt idx="153">
                        <c:v>-0.80901699437494734</c:v>
                      </c:pt>
                      <c:pt idx="154">
                        <c:v>-0.95105651629515409</c:v>
                      </c:pt>
                      <c:pt idx="155">
                        <c:v>-1</c:v>
                      </c:pt>
                      <c:pt idx="156">
                        <c:v>-0.9510565162951542</c:v>
                      </c:pt>
                      <c:pt idx="157">
                        <c:v>-0.80901699437494756</c:v>
                      </c:pt>
                      <c:pt idx="158">
                        <c:v>-0.58778525229247758</c:v>
                      </c:pt>
                      <c:pt idx="159">
                        <c:v>-0.30901699437495095</c:v>
                      </c:pt>
                      <c:pt idx="160">
                        <c:v>-1.960237527853792E-15</c:v>
                      </c:pt>
                      <c:pt idx="161">
                        <c:v>0.30901699437494723</c:v>
                      </c:pt>
                      <c:pt idx="162">
                        <c:v>0.58778525229247436</c:v>
                      </c:pt>
                      <c:pt idx="163">
                        <c:v>0.80901699437494523</c:v>
                      </c:pt>
                      <c:pt idx="164">
                        <c:v>0.95105651629515298</c:v>
                      </c:pt>
                      <c:pt idx="165">
                        <c:v>1</c:v>
                      </c:pt>
                      <c:pt idx="166">
                        <c:v>0.95105651629515531</c:v>
                      </c:pt>
                      <c:pt idx="167">
                        <c:v>0.80901699437494967</c:v>
                      </c:pt>
                      <c:pt idx="168">
                        <c:v>0.5877852522924748</c:v>
                      </c:pt>
                      <c:pt idx="169">
                        <c:v>0.30901699437494773</c:v>
                      </c:pt>
                      <c:pt idx="170">
                        <c:v>-1.4699613054558469E-15</c:v>
                      </c:pt>
                      <c:pt idx="171">
                        <c:v>-0.30901699437494373</c:v>
                      </c:pt>
                      <c:pt idx="172">
                        <c:v>-0.58778525229247147</c:v>
                      </c:pt>
                      <c:pt idx="173">
                        <c:v>-0.80901699437494723</c:v>
                      </c:pt>
                      <c:pt idx="174">
                        <c:v>-0.95105651629515187</c:v>
                      </c:pt>
                      <c:pt idx="175">
                        <c:v>-1</c:v>
                      </c:pt>
                      <c:pt idx="176">
                        <c:v>-0.9510565162951542</c:v>
                      </c:pt>
                      <c:pt idx="177">
                        <c:v>-0.80901699437494767</c:v>
                      </c:pt>
                      <c:pt idx="178">
                        <c:v>-0.58778525229247203</c:v>
                      </c:pt>
                      <c:pt idx="179">
                        <c:v>-0.30901699437495123</c:v>
                      </c:pt>
                      <c:pt idx="180">
                        <c:v>-2.205267218835516E-15</c:v>
                      </c:pt>
                      <c:pt idx="181">
                        <c:v>0.30901699437494701</c:v>
                      </c:pt>
                      <c:pt idx="182">
                        <c:v>0.58778525229246847</c:v>
                      </c:pt>
                      <c:pt idx="183">
                        <c:v>0.80901699437494501</c:v>
                      </c:pt>
                      <c:pt idx="184">
                        <c:v>0.95105651629515287</c:v>
                      </c:pt>
                      <c:pt idx="185">
                        <c:v>1</c:v>
                      </c:pt>
                      <c:pt idx="186">
                        <c:v>0.9510565162951532</c:v>
                      </c:pt>
                      <c:pt idx="187">
                        <c:v>0.80901699437494978</c:v>
                      </c:pt>
                      <c:pt idx="188">
                        <c:v>0.58778525229247502</c:v>
                      </c:pt>
                      <c:pt idx="189">
                        <c:v>0.30901699437494795</c:v>
                      </c:pt>
                      <c:pt idx="190">
                        <c:v>5.8804957431268789E-15</c:v>
                      </c:pt>
                      <c:pt idx="191">
                        <c:v>-0.30901699437494351</c:v>
                      </c:pt>
                      <c:pt idx="192">
                        <c:v>-0.58778525229247125</c:v>
                      </c:pt>
                      <c:pt idx="193">
                        <c:v>-0.80901699437494712</c:v>
                      </c:pt>
                      <c:pt idx="194">
                        <c:v>-0.95105651629515398</c:v>
                      </c:pt>
                      <c:pt idx="195">
                        <c:v>-1</c:v>
                      </c:pt>
                      <c:pt idx="196">
                        <c:v>-0.95105651629515431</c:v>
                      </c:pt>
                      <c:pt idx="197">
                        <c:v>-0.80901699437494778</c:v>
                      </c:pt>
                      <c:pt idx="198">
                        <c:v>-0.58778525229247791</c:v>
                      </c:pt>
                      <c:pt idx="199">
                        <c:v>-0.30901699437495145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8B-4005-88DB-F6F377CF6F45}"/>
                  </c:ext>
                </c:extLst>
              </c15:ser>
            </c15:filteredLineSeries>
          </c:ext>
        </c:extLst>
      </c:lineChart>
      <c:catAx>
        <c:axId val="56750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560"/>
        <c:crosses val="autoZero"/>
        <c:auto val="1"/>
        <c:lblAlgn val="ctr"/>
        <c:lblOffset val="100"/>
        <c:noMultiLvlLbl val="0"/>
      </c:catAx>
      <c:valAx>
        <c:axId val="567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17</xdr:col>
      <xdr:colOff>581025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19050</xdr:rowOff>
    </xdr:from>
    <xdr:to>
      <xdr:col>20</xdr:col>
      <xdr:colOff>361950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12" sqref="B12"/>
    </sheetView>
  </sheetViews>
  <sheetFormatPr defaultRowHeight="15" x14ac:dyDescent="0.25"/>
  <sheetData>
    <row r="1" spans="1:4" x14ac:dyDescent="0.25">
      <c r="A1" t="s">
        <v>2</v>
      </c>
      <c r="B1">
        <v>8000</v>
      </c>
      <c r="C1" t="s">
        <v>5</v>
      </c>
      <c r="D1">
        <v>100</v>
      </c>
    </row>
    <row r="2" spans="1:4" x14ac:dyDescent="0.25">
      <c r="A2" t="s">
        <v>3</v>
      </c>
      <c r="B2">
        <v>128</v>
      </c>
    </row>
    <row r="3" spans="1:4" x14ac:dyDescent="0.25">
      <c r="A3" t="s">
        <v>4</v>
      </c>
      <c r="B3" t="s">
        <v>0</v>
      </c>
      <c r="C3" t="s">
        <v>1</v>
      </c>
    </row>
    <row r="4" spans="1:4" x14ac:dyDescent="0.25">
      <c r="A4">
        <v>0</v>
      </c>
      <c r="B4">
        <f>$B$1*A4/$B$2</f>
        <v>0</v>
      </c>
      <c r="C4">
        <v>2</v>
      </c>
    </row>
    <row r="5" spans="1:4" x14ac:dyDescent="0.25">
      <c r="A5">
        <v>1</v>
      </c>
      <c r="B5">
        <f t="shared" ref="B5:B67" si="0">$B$1*A5/$B$2</f>
        <v>62.5</v>
      </c>
      <c r="C5">
        <v>0</v>
      </c>
    </row>
    <row r="6" spans="1:4" x14ac:dyDescent="0.25">
      <c r="A6">
        <v>2</v>
      </c>
      <c r="B6">
        <f t="shared" si="0"/>
        <v>125</v>
      </c>
      <c r="C6">
        <v>0</v>
      </c>
    </row>
    <row r="7" spans="1:4" x14ac:dyDescent="0.25">
      <c r="A7">
        <v>3</v>
      </c>
      <c r="B7">
        <f t="shared" si="0"/>
        <v>187.5</v>
      </c>
      <c r="C7">
        <v>0</v>
      </c>
    </row>
    <row r="8" spans="1:4" x14ac:dyDescent="0.25">
      <c r="A8">
        <v>4</v>
      </c>
      <c r="B8">
        <f t="shared" si="0"/>
        <v>250</v>
      </c>
      <c r="C8">
        <v>0</v>
      </c>
    </row>
    <row r="9" spans="1:4" x14ac:dyDescent="0.25">
      <c r="A9">
        <v>5</v>
      </c>
      <c r="B9">
        <f t="shared" si="0"/>
        <v>312.5</v>
      </c>
      <c r="C9">
        <v>0</v>
      </c>
    </row>
    <row r="10" spans="1:4" x14ac:dyDescent="0.25">
      <c r="A10">
        <v>6</v>
      </c>
      <c r="B10">
        <f t="shared" si="0"/>
        <v>375</v>
      </c>
      <c r="C10">
        <v>0</v>
      </c>
    </row>
    <row r="11" spans="1:4" x14ac:dyDescent="0.25">
      <c r="A11">
        <v>7</v>
      </c>
      <c r="B11">
        <f t="shared" si="0"/>
        <v>437.5</v>
      </c>
      <c r="C11">
        <v>0</v>
      </c>
    </row>
    <row r="12" spans="1:4" x14ac:dyDescent="0.25">
      <c r="A12">
        <v>8</v>
      </c>
      <c r="B12">
        <f t="shared" si="0"/>
        <v>500</v>
      </c>
      <c r="C12">
        <v>0</v>
      </c>
    </row>
    <row r="13" spans="1:4" x14ac:dyDescent="0.25">
      <c r="A13">
        <v>9</v>
      </c>
      <c r="B13">
        <f t="shared" si="0"/>
        <v>562.5</v>
      </c>
      <c r="C13">
        <v>0</v>
      </c>
    </row>
    <row r="14" spans="1:4" x14ac:dyDescent="0.25">
      <c r="A14">
        <v>10</v>
      </c>
      <c r="B14">
        <f t="shared" si="0"/>
        <v>625</v>
      </c>
      <c r="C14">
        <v>56</v>
      </c>
    </row>
    <row r="15" spans="1:4" x14ac:dyDescent="0.25">
      <c r="A15">
        <v>11</v>
      </c>
      <c r="B15">
        <f t="shared" si="0"/>
        <v>687.5</v>
      </c>
      <c r="C15">
        <v>0</v>
      </c>
    </row>
    <row r="16" spans="1:4" x14ac:dyDescent="0.25">
      <c r="A16">
        <v>12</v>
      </c>
      <c r="B16">
        <f t="shared" si="0"/>
        <v>750</v>
      </c>
      <c r="C16">
        <v>2</v>
      </c>
    </row>
    <row r="17" spans="1:3" x14ac:dyDescent="0.25">
      <c r="A17">
        <v>13</v>
      </c>
      <c r="B17">
        <f t="shared" si="0"/>
        <v>812.5</v>
      </c>
      <c r="C17">
        <v>0</v>
      </c>
    </row>
    <row r="18" spans="1:3" x14ac:dyDescent="0.25">
      <c r="A18">
        <v>14</v>
      </c>
      <c r="B18">
        <f t="shared" si="0"/>
        <v>875</v>
      </c>
      <c r="C18">
        <v>2</v>
      </c>
    </row>
    <row r="19" spans="1:3" x14ac:dyDescent="0.25">
      <c r="A19">
        <v>15</v>
      </c>
      <c r="B19">
        <f t="shared" si="0"/>
        <v>937.5</v>
      </c>
      <c r="C19">
        <v>0</v>
      </c>
    </row>
    <row r="20" spans="1:3" x14ac:dyDescent="0.25">
      <c r="A20">
        <v>16</v>
      </c>
      <c r="B20">
        <f t="shared" si="0"/>
        <v>1000</v>
      </c>
      <c r="C20">
        <v>0</v>
      </c>
    </row>
    <row r="21" spans="1:3" x14ac:dyDescent="0.25">
      <c r="A21">
        <v>17</v>
      </c>
      <c r="B21">
        <f t="shared" si="0"/>
        <v>1062.5</v>
      </c>
      <c r="C21">
        <v>0</v>
      </c>
    </row>
    <row r="22" spans="1:3" x14ac:dyDescent="0.25">
      <c r="A22">
        <v>18</v>
      </c>
      <c r="B22">
        <f t="shared" si="0"/>
        <v>1125</v>
      </c>
      <c r="C22">
        <v>0</v>
      </c>
    </row>
    <row r="23" spans="1:3" x14ac:dyDescent="0.25">
      <c r="A23">
        <v>19</v>
      </c>
      <c r="B23">
        <f t="shared" si="0"/>
        <v>1187.5</v>
      </c>
      <c r="C23">
        <v>0</v>
      </c>
    </row>
    <row r="24" spans="1:3" x14ac:dyDescent="0.25">
      <c r="A24">
        <v>20</v>
      </c>
      <c r="B24">
        <f t="shared" si="0"/>
        <v>1250</v>
      </c>
      <c r="C24">
        <v>0</v>
      </c>
    </row>
    <row r="25" spans="1:3" x14ac:dyDescent="0.25">
      <c r="A25">
        <v>21</v>
      </c>
      <c r="B25">
        <f t="shared" si="0"/>
        <v>1312.5</v>
      </c>
      <c r="C25">
        <v>0</v>
      </c>
    </row>
    <row r="26" spans="1:3" x14ac:dyDescent="0.25">
      <c r="A26">
        <v>22</v>
      </c>
      <c r="B26">
        <f t="shared" si="0"/>
        <v>1375</v>
      </c>
      <c r="C26">
        <v>0</v>
      </c>
    </row>
    <row r="27" spans="1:3" x14ac:dyDescent="0.25">
      <c r="A27">
        <v>23</v>
      </c>
      <c r="B27">
        <f t="shared" si="0"/>
        <v>1437.5</v>
      </c>
      <c r="C27">
        <v>0</v>
      </c>
    </row>
    <row r="28" spans="1:3" x14ac:dyDescent="0.25">
      <c r="A28">
        <v>24</v>
      </c>
      <c r="B28">
        <f t="shared" si="0"/>
        <v>1500</v>
      </c>
      <c r="C28">
        <v>2</v>
      </c>
    </row>
    <row r="29" spans="1:3" x14ac:dyDescent="0.25">
      <c r="A29">
        <v>25</v>
      </c>
      <c r="B29">
        <f t="shared" si="0"/>
        <v>1562.5</v>
      </c>
      <c r="C29">
        <v>0</v>
      </c>
    </row>
    <row r="30" spans="1:3" x14ac:dyDescent="0.25">
      <c r="A30">
        <v>26</v>
      </c>
      <c r="B30">
        <f t="shared" si="0"/>
        <v>1625</v>
      </c>
      <c r="C30">
        <v>2</v>
      </c>
    </row>
    <row r="31" spans="1:3" x14ac:dyDescent="0.25">
      <c r="A31">
        <v>27</v>
      </c>
      <c r="B31">
        <f t="shared" si="0"/>
        <v>1687.5</v>
      </c>
      <c r="C31">
        <v>0</v>
      </c>
    </row>
    <row r="32" spans="1:3" x14ac:dyDescent="0.25">
      <c r="A32">
        <v>28</v>
      </c>
      <c r="B32">
        <f t="shared" si="0"/>
        <v>1750</v>
      </c>
      <c r="C32">
        <v>2</v>
      </c>
    </row>
    <row r="33" spans="1:3" x14ac:dyDescent="0.25">
      <c r="A33">
        <v>29</v>
      </c>
      <c r="B33">
        <f t="shared" si="0"/>
        <v>1812.5</v>
      </c>
      <c r="C33">
        <v>0</v>
      </c>
    </row>
    <row r="34" spans="1:3" x14ac:dyDescent="0.25">
      <c r="A34">
        <v>30</v>
      </c>
      <c r="B34">
        <f t="shared" si="0"/>
        <v>1875</v>
      </c>
      <c r="C34">
        <v>2</v>
      </c>
    </row>
    <row r="35" spans="1:3" x14ac:dyDescent="0.25">
      <c r="A35">
        <v>31</v>
      </c>
      <c r="B35">
        <f t="shared" si="0"/>
        <v>1937.5</v>
      </c>
      <c r="C35">
        <v>0</v>
      </c>
    </row>
    <row r="36" spans="1:3" x14ac:dyDescent="0.25">
      <c r="A36">
        <v>32</v>
      </c>
      <c r="B36">
        <f t="shared" si="0"/>
        <v>2000</v>
      </c>
      <c r="C36">
        <v>2</v>
      </c>
    </row>
    <row r="37" spans="1:3" x14ac:dyDescent="0.25">
      <c r="A37">
        <v>33</v>
      </c>
      <c r="B37">
        <f t="shared" si="0"/>
        <v>2062.5</v>
      </c>
      <c r="C37">
        <v>0</v>
      </c>
    </row>
    <row r="38" spans="1:3" x14ac:dyDescent="0.25">
      <c r="A38">
        <v>34</v>
      </c>
      <c r="B38">
        <f t="shared" si="0"/>
        <v>2125</v>
      </c>
      <c r="C38">
        <v>0</v>
      </c>
    </row>
    <row r="39" spans="1:3" x14ac:dyDescent="0.25">
      <c r="A39">
        <v>35</v>
      </c>
      <c r="B39">
        <f t="shared" si="0"/>
        <v>2187.5</v>
      </c>
      <c r="C39">
        <v>0</v>
      </c>
    </row>
    <row r="40" spans="1:3" x14ac:dyDescent="0.25">
      <c r="A40">
        <v>36</v>
      </c>
      <c r="B40">
        <f t="shared" si="0"/>
        <v>2250</v>
      </c>
      <c r="C40">
        <v>0</v>
      </c>
    </row>
    <row r="41" spans="1:3" x14ac:dyDescent="0.25">
      <c r="A41">
        <v>37</v>
      </c>
      <c r="B41">
        <f t="shared" si="0"/>
        <v>2312.5</v>
      </c>
      <c r="C41">
        <v>0</v>
      </c>
    </row>
    <row r="42" spans="1:3" x14ac:dyDescent="0.25">
      <c r="A42">
        <v>38</v>
      </c>
      <c r="B42">
        <f t="shared" si="0"/>
        <v>2375</v>
      </c>
      <c r="C42">
        <v>0</v>
      </c>
    </row>
    <row r="43" spans="1:3" x14ac:dyDescent="0.25">
      <c r="A43">
        <v>39</v>
      </c>
      <c r="B43">
        <f t="shared" si="0"/>
        <v>2437.5</v>
      </c>
      <c r="C43">
        <v>0</v>
      </c>
    </row>
    <row r="44" spans="1:3" x14ac:dyDescent="0.25">
      <c r="A44">
        <v>40</v>
      </c>
      <c r="B44">
        <f t="shared" si="0"/>
        <v>2500</v>
      </c>
      <c r="C44">
        <v>2</v>
      </c>
    </row>
    <row r="45" spans="1:3" x14ac:dyDescent="0.25">
      <c r="A45">
        <v>41</v>
      </c>
      <c r="B45">
        <f t="shared" si="0"/>
        <v>2562.5</v>
      </c>
      <c r="C45">
        <v>0</v>
      </c>
    </row>
    <row r="46" spans="1:3" x14ac:dyDescent="0.25">
      <c r="A46">
        <v>42</v>
      </c>
      <c r="B46">
        <f t="shared" si="0"/>
        <v>2625</v>
      </c>
      <c r="C46">
        <v>2</v>
      </c>
    </row>
    <row r="47" spans="1:3" x14ac:dyDescent="0.25">
      <c r="A47">
        <v>43</v>
      </c>
      <c r="B47">
        <f t="shared" si="0"/>
        <v>2687.5</v>
      </c>
      <c r="C47">
        <v>0</v>
      </c>
    </row>
    <row r="48" spans="1:3" x14ac:dyDescent="0.25">
      <c r="A48">
        <v>44</v>
      </c>
      <c r="B48">
        <f t="shared" si="0"/>
        <v>2750</v>
      </c>
      <c r="C48">
        <v>2</v>
      </c>
    </row>
    <row r="49" spans="1:3" x14ac:dyDescent="0.25">
      <c r="A49">
        <v>45</v>
      </c>
      <c r="B49">
        <f t="shared" si="0"/>
        <v>2812.5</v>
      </c>
      <c r="C49">
        <v>0</v>
      </c>
    </row>
    <row r="50" spans="1:3" x14ac:dyDescent="0.25">
      <c r="A50">
        <v>46</v>
      </c>
      <c r="B50">
        <f t="shared" si="0"/>
        <v>2875</v>
      </c>
      <c r="C50">
        <v>2</v>
      </c>
    </row>
    <row r="51" spans="1:3" x14ac:dyDescent="0.25">
      <c r="A51">
        <v>47</v>
      </c>
      <c r="B51">
        <f t="shared" si="0"/>
        <v>2937.5</v>
      </c>
      <c r="C51">
        <v>0</v>
      </c>
    </row>
    <row r="52" spans="1:3" x14ac:dyDescent="0.25">
      <c r="A52">
        <v>48</v>
      </c>
      <c r="B52">
        <f t="shared" si="0"/>
        <v>3000</v>
      </c>
      <c r="C52">
        <v>2</v>
      </c>
    </row>
    <row r="53" spans="1:3" x14ac:dyDescent="0.25">
      <c r="A53">
        <v>49</v>
      </c>
      <c r="B53">
        <f t="shared" si="0"/>
        <v>3062.5</v>
      </c>
      <c r="C53">
        <v>2</v>
      </c>
    </row>
    <row r="54" spans="1:3" x14ac:dyDescent="0.25">
      <c r="A54">
        <v>50</v>
      </c>
      <c r="B54">
        <f t="shared" si="0"/>
        <v>3125</v>
      </c>
      <c r="C54">
        <v>0</v>
      </c>
    </row>
    <row r="55" spans="1:3" x14ac:dyDescent="0.25">
      <c r="A55">
        <v>51</v>
      </c>
      <c r="B55">
        <f t="shared" si="0"/>
        <v>3187.5</v>
      </c>
      <c r="C55">
        <v>0</v>
      </c>
    </row>
    <row r="56" spans="1:3" x14ac:dyDescent="0.25">
      <c r="A56">
        <v>52</v>
      </c>
      <c r="B56">
        <f t="shared" si="0"/>
        <v>3250</v>
      </c>
      <c r="C56">
        <v>0</v>
      </c>
    </row>
    <row r="57" spans="1:3" x14ac:dyDescent="0.25">
      <c r="A57">
        <v>53</v>
      </c>
      <c r="B57">
        <f t="shared" si="0"/>
        <v>3312.5</v>
      </c>
      <c r="C57">
        <v>0</v>
      </c>
    </row>
    <row r="58" spans="1:3" x14ac:dyDescent="0.25">
      <c r="A58">
        <v>54</v>
      </c>
      <c r="B58">
        <f t="shared" si="0"/>
        <v>3375</v>
      </c>
      <c r="C58">
        <v>54</v>
      </c>
    </row>
    <row r="59" spans="1:3" x14ac:dyDescent="0.25">
      <c r="A59">
        <v>55</v>
      </c>
      <c r="B59">
        <f t="shared" si="0"/>
        <v>3437.5</v>
      </c>
      <c r="C59">
        <v>0</v>
      </c>
    </row>
    <row r="60" spans="1:3" x14ac:dyDescent="0.25">
      <c r="A60">
        <v>56</v>
      </c>
      <c r="B60">
        <f t="shared" si="0"/>
        <v>3500</v>
      </c>
      <c r="C60">
        <v>2</v>
      </c>
    </row>
    <row r="61" spans="1:3" x14ac:dyDescent="0.25">
      <c r="A61">
        <v>57</v>
      </c>
      <c r="B61">
        <f t="shared" si="0"/>
        <v>3562.5</v>
      </c>
      <c r="C61">
        <v>0</v>
      </c>
    </row>
    <row r="62" spans="1:3" x14ac:dyDescent="0.25">
      <c r="A62">
        <v>58</v>
      </c>
      <c r="B62">
        <f t="shared" si="0"/>
        <v>3625</v>
      </c>
      <c r="C62">
        <v>2</v>
      </c>
    </row>
    <row r="63" spans="1:3" x14ac:dyDescent="0.25">
      <c r="A63">
        <v>59</v>
      </c>
      <c r="B63">
        <f t="shared" si="0"/>
        <v>3687.5</v>
      </c>
      <c r="C63">
        <v>0</v>
      </c>
    </row>
    <row r="64" spans="1:3" x14ac:dyDescent="0.25">
      <c r="A64">
        <v>60</v>
      </c>
      <c r="B64">
        <f t="shared" si="0"/>
        <v>3750</v>
      </c>
      <c r="C64">
        <v>2</v>
      </c>
    </row>
    <row r="65" spans="1:3" x14ac:dyDescent="0.25">
      <c r="A65">
        <v>61</v>
      </c>
      <c r="B65">
        <f t="shared" si="0"/>
        <v>3812.5</v>
      </c>
      <c r="C65">
        <v>0</v>
      </c>
    </row>
    <row r="66" spans="1:3" x14ac:dyDescent="0.25">
      <c r="A66">
        <v>62</v>
      </c>
      <c r="B66">
        <f t="shared" si="0"/>
        <v>3875</v>
      </c>
      <c r="C66">
        <v>2</v>
      </c>
    </row>
    <row r="67" spans="1:3" x14ac:dyDescent="0.25">
      <c r="A67">
        <v>63</v>
      </c>
      <c r="B67">
        <f t="shared" si="0"/>
        <v>3937.5</v>
      </c>
      <c r="C6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3" workbookViewId="0">
      <selection activeCell="B2" sqref="B2:B34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 s="1">
        <v>-3.882579E-19</v>
      </c>
      <c r="B2" s="1">
        <v>-7.1855569999999998E-4</v>
      </c>
      <c r="C2" s="1">
        <v>-1.8417150000000001E-3</v>
      </c>
      <c r="D2" s="1">
        <v>-3.5491810000000002E-3</v>
      </c>
      <c r="E2" s="1">
        <v>-5.6731300000000002E-3</v>
      </c>
      <c r="F2" s="1">
        <v>-7.5738949999999998E-3</v>
      </c>
      <c r="G2" s="1">
        <v>-8.1593359999999997E-3</v>
      </c>
      <c r="H2" s="1">
        <v>-6.069718E-3</v>
      </c>
      <c r="I2" s="1">
        <v>2.6207409999999999E-18</v>
      </c>
      <c r="J2" s="1">
        <v>1.0914739999999999E-2</v>
      </c>
      <c r="K2" s="1">
        <v>2.6753280000000001E-2</v>
      </c>
      <c r="L2" s="1">
        <v>4.6604619999999999E-2</v>
      </c>
      <c r="M2" s="1">
        <v>6.8580509999999997E-2</v>
      </c>
      <c r="N2" s="1">
        <v>9.0065539999999999E-2</v>
      </c>
      <c r="O2" s="1">
        <v>0.1081645</v>
      </c>
      <c r="P2" s="1">
        <v>0.12025230000000001</v>
      </c>
      <c r="Q2" s="1">
        <v>0.1245</v>
      </c>
      <c r="R2" s="1">
        <v>0.12025230000000001</v>
      </c>
      <c r="S2" s="1">
        <v>0.1081645</v>
      </c>
      <c r="T2" s="1">
        <v>9.0065539999999999E-2</v>
      </c>
      <c r="U2" s="1">
        <v>6.8580509999999997E-2</v>
      </c>
      <c r="V2" s="1">
        <v>4.6604619999999999E-2</v>
      </c>
      <c r="W2" s="1">
        <v>2.6753280000000001E-2</v>
      </c>
      <c r="X2" s="1">
        <v>1.0914739999999999E-2</v>
      </c>
    </row>
    <row r="3" spans="1:24" x14ac:dyDescent="0.25">
      <c r="A3" s="1">
        <v>2.6207409999999999E-18</v>
      </c>
      <c r="B3" s="1">
        <v>-6.069718E-3</v>
      </c>
      <c r="C3" s="1">
        <v>-8.1593359999999997E-3</v>
      </c>
      <c r="D3" s="1">
        <v>-7.5738949999999998E-3</v>
      </c>
      <c r="E3" s="1">
        <v>-5.6731300000000002E-3</v>
      </c>
      <c r="F3" s="1">
        <v>-3.5491810000000002E-3</v>
      </c>
      <c r="G3" s="1">
        <v>-1.8417150000000001E-3</v>
      </c>
      <c r="H3" s="1">
        <v>-7.1855569999999998E-4</v>
      </c>
      <c r="I3" s="1">
        <v>-3.882579E-19</v>
      </c>
      <c r="J3" s="1">
        <v>-7.8147279999999997E-19</v>
      </c>
      <c r="K3" s="1">
        <v>-1.3361930000000001E-3</v>
      </c>
      <c r="L3" s="1">
        <v>-2.6212050000000001E-3</v>
      </c>
      <c r="M3" s="1">
        <v>-2.7337659999999999E-3</v>
      </c>
      <c r="N3" s="1">
        <v>2.0975790000000002E-18</v>
      </c>
      <c r="O3" s="1">
        <v>5.8338130000000002E-3</v>
      </c>
      <c r="P3" s="1">
        <v>1.161271E-2</v>
      </c>
      <c r="Q3" s="1">
        <v>1.128697E-2</v>
      </c>
      <c r="R3" s="1">
        <v>-5.2749419999999999E-18</v>
      </c>
      <c r="S3" s="1">
        <v>-2.0296560000000002E-2</v>
      </c>
      <c r="T3" s="1">
        <v>-3.807638E-2</v>
      </c>
      <c r="U3" s="1">
        <v>-3.589734E-2</v>
      </c>
      <c r="V3" s="1">
        <v>8.4523040000000004E-18</v>
      </c>
      <c r="W3" s="1">
        <v>6.9373219999999999E-2</v>
      </c>
      <c r="X3" s="1">
        <v>0.1539442</v>
      </c>
    </row>
    <row r="4" spans="1:24" x14ac:dyDescent="0.25">
      <c r="A4" s="1">
        <v>0.2236157</v>
      </c>
      <c r="B4" s="1">
        <v>0.25058950000000002</v>
      </c>
      <c r="C4" s="1">
        <v>0.2236157</v>
      </c>
      <c r="D4" s="1">
        <v>0.1539442</v>
      </c>
      <c r="E4" s="1">
        <v>6.9373219999999999E-2</v>
      </c>
      <c r="F4" s="1">
        <v>8.4523040000000004E-18</v>
      </c>
      <c r="G4" s="1">
        <v>-3.589734E-2</v>
      </c>
      <c r="H4" s="1">
        <v>-3.807638E-2</v>
      </c>
      <c r="I4" s="1">
        <v>-2.0296560000000002E-2</v>
      </c>
      <c r="J4" s="1">
        <v>-5.2749419999999999E-18</v>
      </c>
      <c r="K4" s="1">
        <v>1.128697E-2</v>
      </c>
      <c r="L4" s="1">
        <v>1.161271E-2</v>
      </c>
      <c r="M4" s="1">
        <v>5.8338130000000002E-3</v>
      </c>
      <c r="N4" s="1">
        <v>2.0975790000000002E-18</v>
      </c>
      <c r="O4" s="1">
        <v>-2.7337659999999999E-3</v>
      </c>
      <c r="P4" s="1">
        <v>-2.6212050000000001E-3</v>
      </c>
      <c r="Q4" s="1">
        <v>-1.3361930000000001E-3</v>
      </c>
      <c r="R4" s="1">
        <v>-7.8147279999999997E-19</v>
      </c>
      <c r="S4" s="1">
        <v>-1.171727E-18</v>
      </c>
      <c r="T4" s="1">
        <v>-1.7451019999999999E-3</v>
      </c>
      <c r="U4" s="1">
        <v>-1.8527089999999999E-3</v>
      </c>
      <c r="V4" s="1">
        <v>1.478895E-3</v>
      </c>
      <c r="W4" s="1">
        <v>5.7069950000000003E-3</v>
      </c>
      <c r="X4" s="1">
        <v>3.1559370000000002E-3</v>
      </c>
    </row>
    <row r="5" spans="1:24" x14ac:dyDescent="0.25">
      <c r="A5" s="1">
        <v>-8.2080429999999999E-3</v>
      </c>
      <c r="B5" s="1">
        <v>-1.474107E-2</v>
      </c>
      <c r="C5" s="1">
        <v>7.9091559999999994E-18</v>
      </c>
      <c r="D5" s="1">
        <v>2.650781E-2</v>
      </c>
      <c r="E5" s="1">
        <v>2.691298E-2</v>
      </c>
      <c r="F5" s="1">
        <v>-1.9419499999999999E-2</v>
      </c>
      <c r="G5" s="1">
        <v>-6.8989889999999998E-2</v>
      </c>
      <c r="H5" s="1">
        <v>-3.7529060000000003E-2</v>
      </c>
      <c r="I5" s="1">
        <v>0.1088102</v>
      </c>
      <c r="J5" s="1">
        <v>0.29204780000000002</v>
      </c>
      <c r="K5" s="1">
        <v>0.3757296</v>
      </c>
      <c r="L5" s="1">
        <v>0.29204780000000002</v>
      </c>
      <c r="M5" s="1">
        <v>0.1088102</v>
      </c>
      <c r="N5" s="1">
        <v>-3.7529060000000003E-2</v>
      </c>
      <c r="O5" s="1">
        <v>-6.8989889999999998E-2</v>
      </c>
      <c r="P5" s="1">
        <v>-1.9419499999999999E-2</v>
      </c>
      <c r="Q5" s="1">
        <v>2.691298E-2</v>
      </c>
      <c r="R5" s="1">
        <v>2.650781E-2</v>
      </c>
      <c r="S5" s="1">
        <v>7.9091559999999994E-18</v>
      </c>
      <c r="T5" s="1">
        <v>-1.474107E-2</v>
      </c>
      <c r="U5" s="1">
        <v>-8.2080429999999999E-3</v>
      </c>
      <c r="V5" s="1">
        <v>3.1559370000000002E-3</v>
      </c>
      <c r="W5" s="1">
        <v>5.7069950000000003E-3</v>
      </c>
      <c r="X5" s="1">
        <v>1.478895E-3</v>
      </c>
    </row>
    <row r="6" spans="1:24" x14ac:dyDescent="0.25">
      <c r="A6" s="1">
        <v>-1.8527089999999999E-3</v>
      </c>
      <c r="B6" s="1">
        <v>-1.7451019999999999E-3</v>
      </c>
      <c r="C6" s="1">
        <v>-1.171727E-18</v>
      </c>
      <c r="D6" s="1">
        <v>-1.5614699999999999E-18</v>
      </c>
      <c r="E6" s="1">
        <v>-1.887878E-3</v>
      </c>
      <c r="F6" s="1">
        <v>2.244914E-18</v>
      </c>
      <c r="G6" s="1">
        <v>3.8624779999999999E-3</v>
      </c>
      <c r="H6" s="1">
        <v>-4.1911969999999996E-18</v>
      </c>
      <c r="I6" s="1">
        <v>-8.2424669999999998E-3</v>
      </c>
      <c r="J6" s="1">
        <v>7.104016E-18</v>
      </c>
      <c r="K6" s="1">
        <v>1.594711E-2</v>
      </c>
      <c r="L6" s="1">
        <v>-1.053992E-17</v>
      </c>
      <c r="M6" s="1">
        <v>-2.867656E-2</v>
      </c>
      <c r="N6" s="1">
        <v>1.397583E-17</v>
      </c>
      <c r="O6" s="1">
        <v>5.0718560000000003E-2</v>
      </c>
      <c r="P6" s="1">
        <v>-1.688864E-17</v>
      </c>
      <c r="Q6" s="1">
        <v>-9.8015909999999998E-2</v>
      </c>
      <c r="R6" s="1">
        <v>1.8834929999999999E-17</v>
      </c>
      <c r="S6" s="1">
        <v>0.31594179999999999</v>
      </c>
      <c r="T6" s="1">
        <v>0.50070579999999998</v>
      </c>
      <c r="U6" s="1">
        <v>0.31594179999999999</v>
      </c>
      <c r="V6" s="1">
        <v>1.8834929999999999E-17</v>
      </c>
      <c r="W6" s="1">
        <v>-9.8015909999999998E-2</v>
      </c>
      <c r="X6" s="1">
        <v>-1.688864E-17</v>
      </c>
    </row>
    <row r="7" spans="1:24" x14ac:dyDescent="0.25">
      <c r="A7" s="1">
        <v>5.0718560000000003E-2</v>
      </c>
      <c r="B7" s="1">
        <v>1.397583E-17</v>
      </c>
      <c r="C7" s="1">
        <v>-2.867656E-2</v>
      </c>
      <c r="D7" s="1">
        <v>-1.053992E-17</v>
      </c>
      <c r="E7" s="1">
        <v>1.594711E-2</v>
      </c>
      <c r="F7" s="1">
        <v>7.104016E-18</v>
      </c>
      <c r="G7" s="1">
        <v>-8.2424669999999998E-3</v>
      </c>
      <c r="H7" s="1">
        <v>-4.1911969999999996E-18</v>
      </c>
      <c r="I7" s="1">
        <v>3.8624779999999999E-3</v>
      </c>
      <c r="J7" s="1">
        <v>2.244914E-18</v>
      </c>
      <c r="K7" s="1">
        <v>-1.887878E-3</v>
      </c>
      <c r="L7" s="1">
        <v>-1.5614699999999999E-18</v>
      </c>
      <c r="M7" s="1">
        <v>-1.9509889999999998E-18</v>
      </c>
      <c r="N7" s="1">
        <v>-1.743414E-3</v>
      </c>
      <c r="O7" s="1">
        <v>1.8509170000000001E-3</v>
      </c>
      <c r="P7" s="1">
        <v>1.4774639999999999E-3</v>
      </c>
      <c r="Q7" s="1">
        <v>-5.7014750000000001E-3</v>
      </c>
      <c r="R7" s="1">
        <v>3.1528849999999998E-3</v>
      </c>
      <c r="S7" s="1">
        <v>8.2001030000000003E-3</v>
      </c>
      <c r="T7" s="1">
        <v>-1.472681E-2</v>
      </c>
      <c r="U7" s="1">
        <v>1.316918E-17</v>
      </c>
      <c r="V7" s="1">
        <v>2.6482169999999999E-2</v>
      </c>
      <c r="W7" s="1">
        <v>-2.688695E-2</v>
      </c>
      <c r="X7" s="1">
        <v>-1.940072E-2</v>
      </c>
    </row>
    <row r="8" spans="1:24" x14ac:dyDescent="0.25">
      <c r="A8" s="1">
        <v>6.8923159999999997E-2</v>
      </c>
      <c r="B8" s="1">
        <v>-3.749276E-2</v>
      </c>
      <c r="C8" s="1">
        <v>-0.108705</v>
      </c>
      <c r="D8" s="1">
        <v>0.29176530000000001</v>
      </c>
      <c r="E8" s="1">
        <v>0.62561020000000001</v>
      </c>
      <c r="F8" s="1">
        <v>0.29176530000000001</v>
      </c>
      <c r="G8" s="1">
        <v>-0.108705</v>
      </c>
      <c r="H8" s="1">
        <v>-3.749276E-2</v>
      </c>
      <c r="I8" s="1">
        <v>6.8923159999999997E-2</v>
      </c>
      <c r="J8" s="1">
        <v>-1.940072E-2</v>
      </c>
      <c r="K8" s="1">
        <v>-2.688695E-2</v>
      </c>
      <c r="L8" s="1">
        <v>2.6482169999999999E-2</v>
      </c>
      <c r="M8" s="1">
        <v>1.316918E-17</v>
      </c>
      <c r="N8" s="1">
        <v>-1.472681E-2</v>
      </c>
      <c r="O8" s="1">
        <v>8.2001030000000003E-3</v>
      </c>
      <c r="P8" s="1">
        <v>3.1528849999999998E-3</v>
      </c>
      <c r="Q8" s="1">
        <v>-5.7014750000000001E-3</v>
      </c>
      <c r="R8" s="1">
        <v>1.4774639999999999E-3</v>
      </c>
      <c r="S8" s="1">
        <v>1.8509170000000001E-3</v>
      </c>
      <c r="T8" s="1">
        <v>-1.743414E-3</v>
      </c>
      <c r="U8" s="1">
        <v>-1.9509889999999998E-18</v>
      </c>
      <c r="V8" s="1">
        <v>-2.3403420000000001E-18</v>
      </c>
      <c r="W8" s="1">
        <v>-1.33387E-3</v>
      </c>
      <c r="X8" s="1">
        <v>2.6166480000000001E-3</v>
      </c>
    </row>
    <row r="9" spans="1:24" x14ac:dyDescent="0.25">
      <c r="A9" s="1">
        <v>-2.7290130000000002E-3</v>
      </c>
      <c r="B9" s="1">
        <v>6.2817969999999999E-18</v>
      </c>
      <c r="C9" s="1">
        <v>5.8236700000000004E-3</v>
      </c>
      <c r="D9" s="1">
        <v>-1.159252E-2</v>
      </c>
      <c r="E9" s="1">
        <v>1.1267350000000001E-2</v>
      </c>
      <c r="F9" s="1">
        <v>-1.579731E-17</v>
      </c>
      <c r="G9" s="1">
        <v>-2.0261270000000001E-2</v>
      </c>
      <c r="H9" s="1">
        <v>3.8010179999999998E-2</v>
      </c>
      <c r="I9" s="1">
        <v>-3.5834930000000001E-2</v>
      </c>
      <c r="J9" s="1">
        <v>2.5312830000000001E-17</v>
      </c>
      <c r="K9" s="1">
        <v>6.9252610000000006E-2</v>
      </c>
      <c r="L9" s="1">
        <v>-0.1536766</v>
      </c>
      <c r="M9" s="1">
        <v>0.22322690000000001</v>
      </c>
      <c r="N9" s="1">
        <v>0.7504615</v>
      </c>
      <c r="O9" s="1">
        <v>0.22322690000000001</v>
      </c>
      <c r="P9" s="1">
        <v>-0.1536766</v>
      </c>
      <c r="Q9" s="1">
        <v>6.9252610000000006E-2</v>
      </c>
      <c r="R9" s="1">
        <v>2.5312830000000001E-17</v>
      </c>
      <c r="S9" s="1">
        <v>-3.5834930000000001E-2</v>
      </c>
      <c r="T9" s="1">
        <v>3.8010179999999998E-2</v>
      </c>
      <c r="U9" s="1">
        <v>-2.0261270000000001E-2</v>
      </c>
      <c r="V9" s="1">
        <v>-1.579731E-17</v>
      </c>
      <c r="W9" s="1">
        <v>1.1267350000000001E-2</v>
      </c>
      <c r="X9" s="1">
        <v>-1.159252E-2</v>
      </c>
    </row>
    <row r="10" spans="1:24" x14ac:dyDescent="0.25">
      <c r="A10" s="1">
        <v>5.8236700000000004E-3</v>
      </c>
      <c r="B10" s="1">
        <v>6.2817969999999999E-18</v>
      </c>
      <c r="C10" s="1">
        <v>-2.7290130000000002E-3</v>
      </c>
      <c r="D10" s="1">
        <v>2.6166480000000001E-3</v>
      </c>
      <c r="E10" s="1">
        <v>-1.33387E-3</v>
      </c>
      <c r="F10" s="1">
        <v>-2.3403420000000001E-18</v>
      </c>
      <c r="G10" s="1">
        <v>-2.7295330000000001E-18</v>
      </c>
      <c r="H10" s="1">
        <v>-7.2165629999999998E-4</v>
      </c>
      <c r="I10" s="1">
        <v>1.849662E-3</v>
      </c>
      <c r="J10" s="1">
        <v>-3.5644959999999999E-3</v>
      </c>
      <c r="K10" s="1">
        <v>5.6976099999999997E-3</v>
      </c>
      <c r="L10" s="1">
        <v>-7.6065769999999998E-3</v>
      </c>
      <c r="M10" s="1">
        <v>8.1945439999999998E-3</v>
      </c>
      <c r="N10" s="1">
        <v>-6.095909E-3</v>
      </c>
      <c r="O10" s="1">
        <v>1.8424349999999999E-17</v>
      </c>
      <c r="P10" s="1">
        <v>1.096184E-2</v>
      </c>
      <c r="Q10" s="1">
        <v>-2.686873E-2</v>
      </c>
      <c r="R10" s="1">
        <v>4.6805729999999997E-2</v>
      </c>
      <c r="S10" s="1">
        <v>-6.8876439999999997E-2</v>
      </c>
      <c r="T10" s="1">
        <v>9.0454179999999995E-2</v>
      </c>
      <c r="U10" s="1">
        <v>-0.1086313</v>
      </c>
      <c r="V10" s="1">
        <v>0.1207712</v>
      </c>
      <c r="W10" s="1">
        <v>0.87526060000000006</v>
      </c>
      <c r="X10" s="1">
        <v>0.1207712</v>
      </c>
    </row>
    <row r="11" spans="1:24" x14ac:dyDescent="0.25">
      <c r="A11" s="1">
        <v>-0.1086313</v>
      </c>
      <c r="B11" s="1">
        <v>9.0454179999999995E-2</v>
      </c>
      <c r="C11" s="1">
        <v>-6.8876439999999997E-2</v>
      </c>
      <c r="D11" s="1">
        <v>4.6805729999999997E-2</v>
      </c>
      <c r="E11" s="1">
        <v>-2.686873E-2</v>
      </c>
      <c r="F11" s="1">
        <v>1.096184E-2</v>
      </c>
      <c r="G11" s="1">
        <v>1.8424349999999999E-17</v>
      </c>
      <c r="H11" s="1">
        <v>-6.095909E-3</v>
      </c>
      <c r="I11" s="1">
        <v>8.1945439999999998E-3</v>
      </c>
      <c r="J11" s="1">
        <v>-7.6065769999999998E-3</v>
      </c>
      <c r="K11" s="1">
        <v>5.6976099999999997E-3</v>
      </c>
      <c r="L11" s="1">
        <v>-3.5644959999999999E-3</v>
      </c>
      <c r="M11" s="1">
        <v>1.849662E-3</v>
      </c>
      <c r="N11" s="1">
        <v>-7.2165629999999998E-4</v>
      </c>
      <c r="O11" s="1">
        <v>-2.7295330000000001E-18</v>
      </c>
      <c r="P11" s="1">
        <v>-2.7295330000000001E-18</v>
      </c>
      <c r="Q11" s="1">
        <v>7.2165629999999998E-4</v>
      </c>
      <c r="R11" s="1">
        <v>1.849662E-3</v>
      </c>
      <c r="S11" s="1">
        <v>3.5644959999999999E-3</v>
      </c>
      <c r="T11" s="1">
        <v>5.6976099999999997E-3</v>
      </c>
      <c r="U11" s="1">
        <v>7.6065769999999998E-3</v>
      </c>
      <c r="V11" s="1">
        <v>8.1945439999999998E-3</v>
      </c>
      <c r="W11" s="1">
        <v>6.095909E-3</v>
      </c>
      <c r="X11" s="1">
        <v>-2.3688450000000001E-17</v>
      </c>
    </row>
    <row r="12" spans="1:24" x14ac:dyDescent="0.25">
      <c r="A12" s="1">
        <v>-1.096184E-2</v>
      </c>
      <c r="B12" s="1">
        <v>-2.686873E-2</v>
      </c>
      <c r="C12" s="1">
        <v>-4.6805729999999997E-2</v>
      </c>
      <c r="D12" s="1">
        <v>-6.8876439999999997E-2</v>
      </c>
      <c r="E12" s="1">
        <v>-9.0454179999999995E-2</v>
      </c>
      <c r="F12" s="1">
        <v>-0.1086313</v>
      </c>
      <c r="G12" s="1">
        <v>-0.1207712</v>
      </c>
      <c r="H12" s="1">
        <v>0.87526060000000006</v>
      </c>
      <c r="I12" s="1">
        <v>-0.1207712</v>
      </c>
      <c r="J12" s="1">
        <v>-0.1086313</v>
      </c>
      <c r="K12" s="1">
        <v>-9.0454179999999995E-2</v>
      </c>
      <c r="L12" s="1">
        <v>-6.8876439999999997E-2</v>
      </c>
      <c r="M12" s="1">
        <v>-4.6805729999999997E-2</v>
      </c>
      <c r="N12" s="1">
        <v>-2.686873E-2</v>
      </c>
      <c r="O12" s="1">
        <v>-1.096184E-2</v>
      </c>
      <c r="P12" s="1">
        <v>-2.3688450000000001E-17</v>
      </c>
      <c r="Q12" s="1">
        <v>6.095909E-3</v>
      </c>
      <c r="R12" s="1">
        <v>8.1945439999999998E-3</v>
      </c>
      <c r="S12" s="1">
        <v>7.6065769999999998E-3</v>
      </c>
      <c r="T12" s="1">
        <v>5.6976099999999997E-3</v>
      </c>
      <c r="U12" s="1">
        <v>3.5644959999999999E-3</v>
      </c>
      <c r="V12" s="1">
        <v>1.849662E-3</v>
      </c>
      <c r="W12" s="1">
        <v>7.2165629999999998E-4</v>
      </c>
      <c r="X12" s="1">
        <v>-2.7295330000000001E-18</v>
      </c>
    </row>
    <row r="13" spans="1:24" x14ac:dyDescent="0.25">
      <c r="A13" s="1">
        <v>-2.3403420000000001E-18</v>
      </c>
      <c r="B13" s="1">
        <v>1.33387E-3</v>
      </c>
      <c r="C13" s="1">
        <v>2.6166480000000001E-3</v>
      </c>
      <c r="D13" s="1">
        <v>2.7290130000000002E-3</v>
      </c>
      <c r="E13" s="1">
        <v>-1.046966E-17</v>
      </c>
      <c r="F13" s="1">
        <v>-5.8236700000000004E-3</v>
      </c>
      <c r="G13" s="1">
        <v>-1.159252E-2</v>
      </c>
      <c r="H13" s="1">
        <v>-1.1267350000000001E-2</v>
      </c>
      <c r="I13" s="1">
        <v>-1.579731E-17</v>
      </c>
      <c r="J13" s="1">
        <v>2.0261270000000001E-2</v>
      </c>
      <c r="K13" s="1">
        <v>3.8010179999999998E-2</v>
      </c>
      <c r="L13" s="1">
        <v>3.5834930000000001E-2</v>
      </c>
      <c r="M13" s="1">
        <v>-4.2188040000000003E-17</v>
      </c>
      <c r="N13" s="1">
        <v>-6.9252610000000006E-2</v>
      </c>
      <c r="O13" s="1">
        <v>-0.1536766</v>
      </c>
      <c r="P13" s="1">
        <v>-0.22322690000000001</v>
      </c>
      <c r="Q13" s="1">
        <v>0.7504615</v>
      </c>
      <c r="R13" s="1">
        <v>-0.22322690000000001</v>
      </c>
      <c r="S13" s="1">
        <v>-0.1536766</v>
      </c>
      <c r="T13" s="1">
        <v>-6.9252610000000006E-2</v>
      </c>
      <c r="U13" s="1">
        <v>-4.2188040000000003E-17</v>
      </c>
      <c r="V13" s="1">
        <v>3.5834930000000001E-2</v>
      </c>
      <c r="W13" s="1">
        <v>3.8010179999999998E-2</v>
      </c>
      <c r="X13" s="1">
        <v>2.0261270000000001E-2</v>
      </c>
    </row>
    <row r="14" spans="1:24" x14ac:dyDescent="0.25">
      <c r="A14" s="1">
        <v>-1.579731E-17</v>
      </c>
      <c r="B14" s="1">
        <v>-1.1267350000000001E-2</v>
      </c>
      <c r="C14" s="1">
        <v>-1.159252E-2</v>
      </c>
      <c r="D14" s="1">
        <v>-5.8236700000000004E-3</v>
      </c>
      <c r="E14" s="1">
        <v>-1.046966E-17</v>
      </c>
      <c r="F14" s="1">
        <v>2.7290130000000002E-3</v>
      </c>
      <c r="G14" s="1">
        <v>2.6166480000000001E-3</v>
      </c>
      <c r="H14" s="1">
        <v>1.33387E-3</v>
      </c>
      <c r="I14" s="1">
        <v>-2.3403420000000001E-18</v>
      </c>
      <c r="J14" s="1">
        <v>-1.9509889999999998E-18</v>
      </c>
      <c r="K14" s="1">
        <v>1.743414E-3</v>
      </c>
      <c r="L14" s="1">
        <v>1.8509170000000001E-3</v>
      </c>
      <c r="M14" s="1">
        <v>-1.4774639999999999E-3</v>
      </c>
      <c r="N14" s="1">
        <v>-5.7014750000000001E-3</v>
      </c>
      <c r="O14" s="1">
        <v>-3.1528849999999998E-3</v>
      </c>
      <c r="P14" s="1">
        <v>8.2001030000000003E-3</v>
      </c>
      <c r="Q14" s="1">
        <v>1.472681E-2</v>
      </c>
      <c r="R14" s="1">
        <v>-2.8972189999999999E-17</v>
      </c>
      <c r="S14" s="1">
        <v>-2.6482169999999999E-2</v>
      </c>
      <c r="T14" s="1">
        <v>-2.688695E-2</v>
      </c>
      <c r="U14" s="1">
        <v>1.940072E-2</v>
      </c>
      <c r="V14" s="1">
        <v>6.8923159999999997E-2</v>
      </c>
      <c r="W14" s="1">
        <v>3.749276E-2</v>
      </c>
      <c r="X14" s="1">
        <v>-0.108705</v>
      </c>
    </row>
    <row r="15" spans="1:24" x14ac:dyDescent="0.25">
      <c r="A15" s="1">
        <v>-0.29176530000000001</v>
      </c>
      <c r="B15" s="1">
        <v>0.62561020000000001</v>
      </c>
      <c r="C15" s="1">
        <v>-0.29176530000000001</v>
      </c>
      <c r="D15" s="1">
        <v>-0.108705</v>
      </c>
      <c r="E15" s="1">
        <v>3.749276E-2</v>
      </c>
      <c r="F15" s="1">
        <v>6.8923159999999997E-2</v>
      </c>
      <c r="G15" s="1">
        <v>1.940072E-2</v>
      </c>
      <c r="H15" s="1">
        <v>-2.688695E-2</v>
      </c>
      <c r="I15" s="1">
        <v>-2.6482169999999999E-2</v>
      </c>
      <c r="J15" s="1">
        <v>-2.8972189999999999E-17</v>
      </c>
      <c r="K15" s="1">
        <v>1.472681E-2</v>
      </c>
      <c r="L15" s="1">
        <v>8.2001030000000003E-3</v>
      </c>
      <c r="M15" s="1">
        <v>-3.1528849999999998E-3</v>
      </c>
      <c r="N15" s="1">
        <v>-5.7014750000000001E-3</v>
      </c>
      <c r="O15" s="1">
        <v>-1.4774639999999999E-3</v>
      </c>
      <c r="P15" s="1">
        <v>1.8509170000000001E-3</v>
      </c>
      <c r="Q15" s="1">
        <v>1.743414E-3</v>
      </c>
      <c r="R15" s="1">
        <v>-1.9509889999999998E-18</v>
      </c>
      <c r="S15" s="1">
        <v>-1.5614699999999999E-18</v>
      </c>
      <c r="T15" s="1">
        <v>1.887878E-3</v>
      </c>
      <c r="U15" s="1">
        <v>-6.7347410000000001E-18</v>
      </c>
      <c r="V15" s="1">
        <v>-3.8624779999999999E-3</v>
      </c>
      <c r="W15" s="1">
        <v>-4.1911969999999996E-18</v>
      </c>
      <c r="X15" s="1">
        <v>8.2424669999999998E-3</v>
      </c>
    </row>
    <row r="16" spans="1:24" x14ac:dyDescent="0.25">
      <c r="A16" s="1">
        <v>-2.1312049999999999E-17</v>
      </c>
      <c r="B16" s="1">
        <v>-1.594711E-2</v>
      </c>
      <c r="C16" s="1">
        <v>-1.053992E-17</v>
      </c>
      <c r="D16" s="1">
        <v>2.867656E-2</v>
      </c>
      <c r="E16" s="1">
        <v>-4.1927480000000002E-17</v>
      </c>
      <c r="F16" s="1">
        <v>-5.0718560000000003E-2</v>
      </c>
      <c r="G16" s="1">
        <v>-1.688864E-17</v>
      </c>
      <c r="H16" s="1">
        <v>9.8015909999999998E-2</v>
      </c>
      <c r="I16" s="1">
        <v>-5.6504779999999996E-17</v>
      </c>
      <c r="J16" s="1">
        <v>-0.31594179999999999</v>
      </c>
      <c r="K16" s="1">
        <v>0.50070579999999998</v>
      </c>
      <c r="L16" s="1">
        <v>-0.31594179999999999</v>
      </c>
      <c r="M16" s="1">
        <v>-5.6504779999999996E-17</v>
      </c>
      <c r="N16" s="1">
        <v>9.8015909999999998E-2</v>
      </c>
      <c r="O16" s="1">
        <v>-1.688864E-17</v>
      </c>
      <c r="P16" s="1">
        <v>-5.0718560000000003E-2</v>
      </c>
      <c r="Q16" s="1">
        <v>-4.1927480000000002E-17</v>
      </c>
      <c r="R16" s="1">
        <v>2.867656E-2</v>
      </c>
      <c r="S16" s="1">
        <v>-1.053992E-17</v>
      </c>
      <c r="T16" s="1">
        <v>-1.594711E-2</v>
      </c>
      <c r="U16" s="1">
        <v>-2.1312049999999999E-17</v>
      </c>
      <c r="V16" s="1">
        <v>8.2424669999999998E-3</v>
      </c>
      <c r="W16" s="1">
        <v>-4.1911969999999996E-18</v>
      </c>
      <c r="X16" s="1">
        <v>-3.8624779999999999E-3</v>
      </c>
    </row>
    <row r="17" spans="1:24" x14ac:dyDescent="0.25">
      <c r="A17" s="1">
        <v>-6.7347410000000001E-18</v>
      </c>
      <c r="B17" s="1">
        <v>1.887878E-3</v>
      </c>
      <c r="C17" s="1">
        <v>-1.5614699999999999E-18</v>
      </c>
      <c r="D17" s="1">
        <v>-1.171727E-18</v>
      </c>
      <c r="E17" s="1">
        <v>1.7451019999999999E-3</v>
      </c>
      <c r="F17" s="1">
        <v>-1.8527089999999999E-3</v>
      </c>
      <c r="G17" s="1">
        <v>-1.478895E-3</v>
      </c>
      <c r="H17" s="1">
        <v>5.7069950000000003E-3</v>
      </c>
      <c r="I17" s="1">
        <v>-3.1559370000000002E-3</v>
      </c>
      <c r="J17" s="1">
        <v>-8.2080429999999999E-3</v>
      </c>
      <c r="K17" s="1">
        <v>1.474107E-2</v>
      </c>
      <c r="L17" s="1">
        <v>-3.4273010000000001E-17</v>
      </c>
      <c r="M17" s="1">
        <v>-2.650781E-2</v>
      </c>
      <c r="N17" s="1">
        <v>2.691298E-2</v>
      </c>
      <c r="O17" s="1">
        <v>1.9419499999999999E-2</v>
      </c>
      <c r="P17" s="1">
        <v>-6.8989889999999998E-2</v>
      </c>
      <c r="Q17" s="1">
        <v>3.7529060000000003E-2</v>
      </c>
      <c r="R17" s="1">
        <v>0.1088102</v>
      </c>
      <c r="S17" s="1">
        <v>-0.29204780000000002</v>
      </c>
      <c r="T17" s="1">
        <v>0.3757296</v>
      </c>
      <c r="U17" s="1">
        <v>-0.29204780000000002</v>
      </c>
      <c r="V17" s="1">
        <v>0.1088102</v>
      </c>
      <c r="W17" s="1">
        <v>3.7529060000000003E-2</v>
      </c>
      <c r="X17" s="1">
        <v>-6.8989889999999998E-2</v>
      </c>
    </row>
    <row r="18" spans="1:24" x14ac:dyDescent="0.25">
      <c r="A18" s="1">
        <v>1.9419499999999999E-2</v>
      </c>
      <c r="B18" s="1">
        <v>2.691298E-2</v>
      </c>
      <c r="C18" s="1">
        <v>-2.650781E-2</v>
      </c>
      <c r="D18" s="1">
        <v>-3.4273010000000001E-17</v>
      </c>
      <c r="E18" s="1">
        <v>1.474107E-2</v>
      </c>
      <c r="F18" s="1">
        <v>-8.2080429999999999E-3</v>
      </c>
      <c r="G18" s="1">
        <v>-3.1559370000000002E-3</v>
      </c>
      <c r="H18" s="1">
        <v>5.7069950000000003E-3</v>
      </c>
      <c r="I18" s="1">
        <v>-1.478895E-3</v>
      </c>
      <c r="J18" s="1">
        <v>-1.8527089999999999E-3</v>
      </c>
      <c r="K18" s="1">
        <v>1.7451019999999999E-3</v>
      </c>
      <c r="L18" s="1">
        <v>-1.171727E-18</v>
      </c>
      <c r="M18" s="1">
        <v>-7.8147279999999997E-19</v>
      </c>
      <c r="N18" s="1">
        <v>1.3361930000000001E-3</v>
      </c>
      <c r="O18" s="1">
        <v>-2.6212050000000001E-3</v>
      </c>
      <c r="P18" s="1">
        <v>2.7337659999999999E-3</v>
      </c>
      <c r="Q18" s="1">
        <v>-1.468306E-17</v>
      </c>
      <c r="R18" s="1">
        <v>-5.8338130000000002E-3</v>
      </c>
      <c r="S18" s="1">
        <v>1.161271E-2</v>
      </c>
      <c r="T18" s="1">
        <v>-1.128697E-2</v>
      </c>
      <c r="U18" s="1">
        <v>-5.2749419999999999E-18</v>
      </c>
      <c r="V18" s="1">
        <v>2.0296560000000002E-2</v>
      </c>
      <c r="W18" s="1">
        <v>-3.807638E-2</v>
      </c>
      <c r="X18" s="1">
        <v>3.589734E-2</v>
      </c>
    </row>
    <row r="19" spans="1:24" x14ac:dyDescent="0.25">
      <c r="A19" s="1">
        <v>-5.9166130000000002E-17</v>
      </c>
      <c r="B19" s="1">
        <v>-6.9373219999999999E-2</v>
      </c>
      <c r="C19" s="1">
        <v>0.1539442</v>
      </c>
      <c r="D19" s="1">
        <v>-0.2236157</v>
      </c>
      <c r="E19" s="1">
        <v>0.25058950000000002</v>
      </c>
      <c r="F19" s="1">
        <v>-0.2236157</v>
      </c>
      <c r="G19" s="1">
        <v>0.1539442</v>
      </c>
      <c r="H19" s="1">
        <v>-6.9373219999999999E-2</v>
      </c>
      <c r="I19" s="1">
        <v>-5.9166130000000002E-17</v>
      </c>
      <c r="J19" s="1">
        <v>3.589734E-2</v>
      </c>
      <c r="K19" s="1">
        <v>-3.807638E-2</v>
      </c>
      <c r="L19" s="1">
        <v>2.0296560000000002E-2</v>
      </c>
      <c r="M19" s="1">
        <v>-5.2749419999999999E-18</v>
      </c>
      <c r="N19" s="1">
        <v>-1.128697E-2</v>
      </c>
      <c r="O19" s="1">
        <v>1.161271E-2</v>
      </c>
      <c r="P19" s="1">
        <v>-5.8338130000000002E-3</v>
      </c>
      <c r="Q19" s="1">
        <v>-1.468306E-17</v>
      </c>
      <c r="R19" s="1">
        <v>2.7337659999999999E-3</v>
      </c>
      <c r="S19" s="1">
        <v>-2.6212050000000001E-3</v>
      </c>
      <c r="T19" s="1">
        <v>1.3361930000000001E-3</v>
      </c>
      <c r="U19" s="1">
        <v>-7.8147279999999997E-19</v>
      </c>
      <c r="V19" s="1">
        <v>-3.882579E-19</v>
      </c>
      <c r="W19" s="1">
        <v>7.1855569999999998E-4</v>
      </c>
      <c r="X19" s="1">
        <v>-1.8417150000000001E-3</v>
      </c>
    </row>
    <row r="20" spans="1:24" x14ac:dyDescent="0.25">
      <c r="A20" s="1">
        <v>3.5491810000000002E-3</v>
      </c>
      <c r="B20" s="1">
        <v>-5.6731300000000002E-3</v>
      </c>
      <c r="C20" s="1">
        <v>7.5738949999999998E-3</v>
      </c>
      <c r="D20" s="1">
        <v>-8.1593359999999997E-3</v>
      </c>
      <c r="E20" s="1">
        <v>6.069718E-3</v>
      </c>
      <c r="F20" s="1">
        <v>-3.9311110000000002E-17</v>
      </c>
      <c r="G20" s="1">
        <v>-1.0914739999999999E-2</v>
      </c>
      <c r="H20" s="1">
        <v>2.6753280000000001E-2</v>
      </c>
      <c r="I20" s="1">
        <v>-4.6604619999999999E-2</v>
      </c>
      <c r="J20" s="1">
        <v>6.8580509999999997E-2</v>
      </c>
      <c r="K20" s="1">
        <v>-9.0065539999999999E-2</v>
      </c>
      <c r="L20" s="1">
        <v>0.1081645</v>
      </c>
      <c r="M20" s="1">
        <v>-0.12025230000000001</v>
      </c>
      <c r="N20" s="1">
        <v>0.1245</v>
      </c>
      <c r="O20" s="1">
        <v>-0.12025230000000001</v>
      </c>
      <c r="P20" s="1">
        <v>0.1081645</v>
      </c>
      <c r="Q20" s="1">
        <v>-9.0065539999999999E-2</v>
      </c>
      <c r="R20" s="1">
        <v>6.8580509999999997E-2</v>
      </c>
      <c r="S20" s="1">
        <v>-4.6604619999999999E-2</v>
      </c>
      <c r="T20" s="1">
        <v>2.6753280000000001E-2</v>
      </c>
      <c r="U20" s="1">
        <v>-1.0914739999999999E-2</v>
      </c>
      <c r="V20" s="1">
        <v>-3.9311110000000002E-17</v>
      </c>
      <c r="W20" s="1">
        <v>6.069718E-3</v>
      </c>
      <c r="X20" s="1">
        <v>-8.1593359999999997E-3</v>
      </c>
    </row>
    <row r="21" spans="1:24" x14ac:dyDescent="0.25">
      <c r="A21" s="1">
        <v>7.5738949999999998E-3</v>
      </c>
      <c r="B21" s="1">
        <v>-5.6731300000000002E-3</v>
      </c>
      <c r="C21" s="1">
        <v>3.5491810000000002E-3</v>
      </c>
      <c r="D21" s="1">
        <v>-1.8417150000000001E-3</v>
      </c>
      <c r="E21" s="1">
        <v>7.1855569999999998E-4</v>
      </c>
      <c r="F21" s="1">
        <v>-3.882579E-19</v>
      </c>
      <c r="G21" s="1">
        <v>-7.7614229999999995E-19</v>
      </c>
      <c r="H21" s="1">
        <v>-1.0157020000000001E-3</v>
      </c>
      <c r="I21" s="1">
        <v>3.9725260000000001E-19</v>
      </c>
      <c r="J21" s="1">
        <v>5.0168849999999996E-3</v>
      </c>
      <c r="K21" s="1">
        <v>1.13408E-2</v>
      </c>
      <c r="L21" s="1">
        <v>1.0705950000000001E-2</v>
      </c>
      <c r="M21" s="1">
        <v>-1.131393E-17</v>
      </c>
      <c r="N21" s="1">
        <v>-8.5797479999999999E-3</v>
      </c>
      <c r="O21" s="1">
        <v>5.2389610000000002E-18</v>
      </c>
      <c r="P21" s="1">
        <v>1.542835E-2</v>
      </c>
      <c r="Q21" s="1">
        <v>-9.8924650000000005E-18</v>
      </c>
      <c r="R21" s="1">
        <v>-6.5877190000000002E-2</v>
      </c>
      <c r="S21" s="1">
        <v>-0.13709499999999999</v>
      </c>
      <c r="T21" s="1">
        <v>-0.1273106</v>
      </c>
      <c r="U21" s="1">
        <v>1.333187E-17</v>
      </c>
      <c r="V21" s="1">
        <v>0.16998060000000001</v>
      </c>
      <c r="W21" s="1">
        <v>0.2488802</v>
      </c>
      <c r="X21" s="1">
        <v>0.16998060000000001</v>
      </c>
    </row>
    <row r="22" spans="1:24" x14ac:dyDescent="0.25">
      <c r="A22" s="1">
        <v>1.333187E-17</v>
      </c>
      <c r="B22" s="1">
        <v>-0.1273106</v>
      </c>
      <c r="C22" s="1">
        <v>-0.13709499999999999</v>
      </c>
      <c r="D22" s="1">
        <v>-6.5877190000000002E-2</v>
      </c>
      <c r="E22" s="1">
        <v>-9.8924650000000005E-18</v>
      </c>
      <c r="F22" s="1">
        <v>1.542835E-2</v>
      </c>
      <c r="G22" s="1">
        <v>5.2389610000000002E-18</v>
      </c>
      <c r="H22" s="1">
        <v>-8.5797479999999999E-3</v>
      </c>
      <c r="I22" s="1">
        <v>-1.131393E-17</v>
      </c>
      <c r="J22" s="1">
        <v>1.0705950000000001E-2</v>
      </c>
      <c r="K22" s="1">
        <v>1.13408E-2</v>
      </c>
      <c r="L22" s="1">
        <v>5.0168849999999996E-3</v>
      </c>
      <c r="M22" s="1">
        <v>3.9725260000000001E-19</v>
      </c>
      <c r="N22" s="1">
        <v>-1.0157020000000001E-3</v>
      </c>
      <c r="O22" s="1">
        <v>-7.7614229999999995E-19</v>
      </c>
      <c r="P22" s="1">
        <v>-7.7625389999999996E-19</v>
      </c>
      <c r="Q22" s="1">
        <v>-5.497732E-4</v>
      </c>
      <c r="R22" s="1">
        <v>2.6037E-3</v>
      </c>
      <c r="S22" s="1">
        <v>6.5558190000000001E-3</v>
      </c>
      <c r="T22" s="1">
        <v>-6.250713E-18</v>
      </c>
      <c r="U22" s="1">
        <v>-1.3990010000000001E-2</v>
      </c>
      <c r="V22" s="1">
        <v>-1.1535149999999999E-2</v>
      </c>
      <c r="W22" s="1">
        <v>4.6439940000000002E-3</v>
      </c>
      <c r="X22" s="1">
        <v>-5.239714E-18</v>
      </c>
    </row>
    <row r="23" spans="1:24" x14ac:dyDescent="0.25">
      <c r="A23" s="1">
        <v>-8.3509629999999994E-3</v>
      </c>
      <c r="B23" s="1">
        <v>3.7822090000000003E-2</v>
      </c>
      <c r="C23" s="1">
        <v>8.6085060000000005E-2</v>
      </c>
      <c r="D23" s="1">
        <v>-2.5187569999999999E-17</v>
      </c>
      <c r="E23" s="1">
        <v>-0.16636329999999999</v>
      </c>
      <c r="F23" s="1">
        <v>-0.1529161</v>
      </c>
      <c r="G23" s="1">
        <v>9.2006080000000004E-2</v>
      </c>
      <c r="H23" s="1">
        <v>0.248916</v>
      </c>
      <c r="I23" s="1">
        <v>9.2006080000000004E-2</v>
      </c>
      <c r="J23" s="1">
        <v>-0.1529161</v>
      </c>
      <c r="K23" s="1">
        <v>-0.16636329999999999</v>
      </c>
      <c r="L23" s="1">
        <v>-2.5187569999999999E-17</v>
      </c>
      <c r="M23" s="1">
        <v>8.6085060000000005E-2</v>
      </c>
      <c r="N23" s="1">
        <v>3.7822090000000003E-2</v>
      </c>
      <c r="O23" s="1">
        <v>-8.3509629999999994E-3</v>
      </c>
      <c r="P23" s="1">
        <v>-5.239714E-18</v>
      </c>
      <c r="Q23" s="1">
        <v>4.6439940000000002E-3</v>
      </c>
      <c r="R23" s="1">
        <v>-1.1535149999999999E-2</v>
      </c>
      <c r="S23" s="1">
        <v>-1.3990010000000001E-2</v>
      </c>
      <c r="T23" s="1">
        <v>-6.250713E-18</v>
      </c>
      <c r="U23" s="1">
        <v>6.5558190000000001E-3</v>
      </c>
      <c r="V23" s="1">
        <v>2.6037E-3</v>
      </c>
      <c r="W23" s="1">
        <v>-5.497732E-4</v>
      </c>
      <c r="X23" s="1">
        <v>-7.7625389999999996E-19</v>
      </c>
    </row>
    <row r="24" spans="1:24" x14ac:dyDescent="0.25">
      <c r="A24" s="1">
        <v>-7.7628560000000004E-19</v>
      </c>
      <c r="B24" s="1">
        <v>1.22759E-18</v>
      </c>
      <c r="C24" s="1">
        <v>3.6823390000000002E-3</v>
      </c>
      <c r="D24" s="1">
        <v>-1.1971820000000001E-17</v>
      </c>
      <c r="E24" s="1">
        <v>-1.13429E-2</v>
      </c>
      <c r="F24" s="1">
        <v>-2.9478080000000002E-18</v>
      </c>
      <c r="G24" s="1">
        <v>1.6313830000000001E-2</v>
      </c>
      <c r="H24" s="1">
        <v>-6.2217519999999998E-18</v>
      </c>
      <c r="I24" s="1">
        <v>5.2399280000000003E-18</v>
      </c>
      <c r="J24" s="1">
        <v>-4.3509409999999997E-18</v>
      </c>
      <c r="K24" s="1">
        <v>-5.3490709999999997E-2</v>
      </c>
      <c r="L24" s="1">
        <v>3.0231360000000002E-17</v>
      </c>
      <c r="M24" s="1">
        <v>0.1371203</v>
      </c>
      <c r="N24" s="1">
        <v>-7.0108160000000005E-17</v>
      </c>
      <c r="O24" s="1">
        <v>-0.21626490000000001</v>
      </c>
      <c r="P24">
        <v>0</v>
      </c>
      <c r="Q24" s="1">
        <v>0.24892619999999999</v>
      </c>
      <c r="R24">
        <v>0</v>
      </c>
      <c r="S24" s="1">
        <v>-0.21626490000000001</v>
      </c>
      <c r="T24" s="1">
        <v>-7.0108160000000005E-17</v>
      </c>
      <c r="U24" s="1">
        <v>0.1371203</v>
      </c>
      <c r="V24" s="1">
        <v>3.0231360000000002E-17</v>
      </c>
      <c r="W24" s="1">
        <v>-5.3490709999999997E-2</v>
      </c>
      <c r="X24" s="1">
        <v>-4.3509409999999997E-18</v>
      </c>
    </row>
    <row r="25" spans="1:24" x14ac:dyDescent="0.25">
      <c r="A25" s="1">
        <v>5.2399280000000003E-18</v>
      </c>
      <c r="B25" s="1">
        <v>-6.2217519999999998E-18</v>
      </c>
      <c r="C25" s="1">
        <v>1.6313830000000001E-2</v>
      </c>
      <c r="D25" s="1">
        <v>-2.9478080000000002E-18</v>
      </c>
      <c r="E25" s="1">
        <v>-1.13429E-2</v>
      </c>
      <c r="F25" s="1">
        <v>-1.1971820000000001E-17</v>
      </c>
      <c r="G25" s="1">
        <v>3.6823390000000002E-3</v>
      </c>
      <c r="H25" s="1">
        <v>1.22759E-18</v>
      </c>
      <c r="I25" s="1">
        <v>-7.7628560000000004E-19</v>
      </c>
      <c r="J25" s="1">
        <v>-7.7625389999999996E-19</v>
      </c>
      <c r="K25" s="1">
        <v>5.497732E-4</v>
      </c>
      <c r="L25" s="1">
        <v>2.6037E-3</v>
      </c>
      <c r="M25" s="1">
        <v>-6.5558190000000001E-3</v>
      </c>
      <c r="N25" s="1">
        <v>1.041785E-17</v>
      </c>
      <c r="O25" s="1">
        <v>1.3990010000000001E-2</v>
      </c>
      <c r="P25" s="1">
        <v>-1.1535149999999999E-2</v>
      </c>
      <c r="Q25" s="1">
        <v>-4.6439940000000002E-3</v>
      </c>
      <c r="R25" s="1">
        <v>-5.239714E-18</v>
      </c>
      <c r="S25" s="1">
        <v>8.3509629999999994E-3</v>
      </c>
      <c r="T25" s="1">
        <v>3.7822090000000003E-2</v>
      </c>
      <c r="U25" s="1">
        <v>-8.6085060000000005E-2</v>
      </c>
      <c r="V25" s="1">
        <v>4.197928E-17</v>
      </c>
      <c r="W25" s="1">
        <v>0.16636329999999999</v>
      </c>
      <c r="X25" s="1">
        <v>-0.1529161</v>
      </c>
    </row>
    <row r="26" spans="1:24" x14ac:dyDescent="0.25">
      <c r="A26" s="1">
        <v>-9.2006080000000004E-2</v>
      </c>
      <c r="B26" s="1">
        <v>0.248916</v>
      </c>
      <c r="C26" s="1">
        <v>-9.2006080000000004E-2</v>
      </c>
      <c r="D26" s="1">
        <v>-0.1529161</v>
      </c>
      <c r="E26" s="1">
        <v>0.16636329999999999</v>
      </c>
      <c r="F26" s="1">
        <v>4.197928E-17</v>
      </c>
      <c r="G26" s="1">
        <v>-8.6085060000000005E-2</v>
      </c>
      <c r="H26" s="1">
        <v>3.7822090000000003E-2</v>
      </c>
      <c r="I26" s="1">
        <v>8.3509629999999994E-3</v>
      </c>
      <c r="J26" s="1">
        <v>-5.239714E-18</v>
      </c>
      <c r="K26" s="1">
        <v>-4.6439940000000002E-3</v>
      </c>
      <c r="L26" s="1">
        <v>-1.1535149999999999E-2</v>
      </c>
      <c r="M26" s="1">
        <v>1.3990010000000001E-2</v>
      </c>
      <c r="N26" s="1">
        <v>1.041785E-17</v>
      </c>
      <c r="O26" s="1">
        <v>-6.5558190000000001E-3</v>
      </c>
      <c r="P26" s="1">
        <v>2.6037E-3</v>
      </c>
      <c r="Q26" s="1">
        <v>5.497732E-4</v>
      </c>
      <c r="R26" s="1">
        <v>-7.7625389999999996E-19</v>
      </c>
      <c r="S26" s="1">
        <v>-7.7614229999999995E-19</v>
      </c>
      <c r="T26" s="1">
        <v>1.0157020000000001E-3</v>
      </c>
      <c r="U26" s="1">
        <v>-1.112307E-17</v>
      </c>
      <c r="V26" s="1">
        <v>-5.0168849999999996E-3</v>
      </c>
      <c r="W26" s="1">
        <v>1.13408E-2</v>
      </c>
      <c r="X26" s="1">
        <v>-1.0705950000000001E-2</v>
      </c>
    </row>
    <row r="27" spans="1:24" x14ac:dyDescent="0.25">
      <c r="A27" s="1">
        <v>1.5085239999999999E-17</v>
      </c>
      <c r="B27" s="1">
        <v>8.5797479999999999E-3</v>
      </c>
      <c r="C27" s="1">
        <v>5.2389610000000002E-18</v>
      </c>
      <c r="D27" s="1">
        <v>-1.542835E-2</v>
      </c>
      <c r="E27" s="1">
        <v>3.4623630000000002E-17</v>
      </c>
      <c r="F27" s="1">
        <v>6.5877190000000002E-2</v>
      </c>
      <c r="G27" s="1">
        <v>-0.13709499999999999</v>
      </c>
      <c r="H27" s="1">
        <v>0.1273106</v>
      </c>
      <c r="I27" s="1">
        <v>-2.666374E-17</v>
      </c>
      <c r="J27" s="1">
        <v>-0.16998060000000001</v>
      </c>
      <c r="K27" s="1">
        <v>0.2488802</v>
      </c>
      <c r="L27" s="1">
        <v>-0.16998060000000001</v>
      </c>
      <c r="M27" s="1">
        <v>-2.666374E-17</v>
      </c>
      <c r="N27" s="1">
        <v>0.1273106</v>
      </c>
      <c r="O27" s="1">
        <v>-0.13709499999999999</v>
      </c>
      <c r="P27" s="1">
        <v>6.5877190000000002E-2</v>
      </c>
      <c r="Q27" s="1">
        <v>3.4623630000000002E-17</v>
      </c>
      <c r="R27" s="1">
        <v>-1.542835E-2</v>
      </c>
      <c r="S27" s="1">
        <v>5.2389610000000002E-18</v>
      </c>
      <c r="T27" s="1">
        <v>8.5797479999999999E-3</v>
      </c>
      <c r="U27" s="1">
        <v>1.5085239999999999E-17</v>
      </c>
      <c r="V27" s="1">
        <v>-1.0705950000000001E-2</v>
      </c>
      <c r="W27" s="1">
        <v>1.13408E-2</v>
      </c>
      <c r="X27" s="1">
        <v>-5.0168849999999996E-3</v>
      </c>
    </row>
    <row r="28" spans="1:24" x14ac:dyDescent="0.25">
      <c r="A28" s="1">
        <v>-1.112307E-17</v>
      </c>
      <c r="B28" s="1">
        <v>1.0157020000000001E-3</v>
      </c>
      <c r="C28" s="1">
        <v>-7.7614229999999995E-19</v>
      </c>
      <c r="D28" s="1">
        <v>-2.3250510000000001E-18</v>
      </c>
      <c r="E28" s="1">
        <v>1.0142300000000001E-3</v>
      </c>
      <c r="F28" s="1">
        <v>-4.7601189999999998E-18</v>
      </c>
      <c r="G28" s="1">
        <v>-5.0096109999999998E-3</v>
      </c>
      <c r="H28" s="1">
        <v>-1.132436E-2</v>
      </c>
      <c r="I28" s="1">
        <v>-1.0690430000000001E-2</v>
      </c>
      <c r="J28" s="1">
        <v>-2.5105610000000001E-18</v>
      </c>
      <c r="K28" s="1">
        <v>8.5673079999999992E-3</v>
      </c>
      <c r="L28" s="1">
        <v>-2.6156819999999999E-17</v>
      </c>
      <c r="M28" s="1">
        <v>-1.540598E-2</v>
      </c>
      <c r="N28" s="1">
        <v>-1.9756239999999999E-17</v>
      </c>
      <c r="O28" s="1">
        <v>6.578167E-2</v>
      </c>
      <c r="P28" s="1">
        <v>0.1368963</v>
      </c>
      <c r="Q28" s="1">
        <v>0.12712599999999999</v>
      </c>
      <c r="R28" s="1">
        <v>-5.325015E-17</v>
      </c>
      <c r="S28" s="1">
        <v>-0.1697342</v>
      </c>
      <c r="T28" s="1">
        <v>0.7455581</v>
      </c>
      <c r="U28" s="1">
        <v>-0.1697342</v>
      </c>
      <c r="V28" s="1">
        <v>-5.325015E-17</v>
      </c>
      <c r="W28" s="1">
        <v>0.12712599999999999</v>
      </c>
      <c r="X28" s="1">
        <v>0.1368963</v>
      </c>
    </row>
    <row r="29" spans="1:24" x14ac:dyDescent="0.25">
      <c r="A29" s="1">
        <v>6.578167E-2</v>
      </c>
      <c r="B29" s="1">
        <v>-1.9756239999999999E-17</v>
      </c>
      <c r="C29" s="1">
        <v>-1.540598E-2</v>
      </c>
      <c r="D29" s="1">
        <v>-2.6156819999999999E-17</v>
      </c>
      <c r="E29" s="1">
        <v>8.5673079999999992E-3</v>
      </c>
      <c r="F29" s="1">
        <v>-2.5105610000000001E-18</v>
      </c>
      <c r="G29" s="1">
        <v>-1.0690430000000001E-2</v>
      </c>
      <c r="H29" s="1">
        <v>-1.132436E-2</v>
      </c>
      <c r="I29" s="1">
        <v>-5.0096109999999998E-3</v>
      </c>
      <c r="J29" s="1">
        <v>-4.7601189999999998E-18</v>
      </c>
      <c r="K29" s="1">
        <v>1.0142300000000001E-3</v>
      </c>
      <c r="L29" s="1">
        <v>-2.3250510000000001E-18</v>
      </c>
      <c r="M29" s="1">
        <v>-2.3411109999999998E-18</v>
      </c>
      <c r="N29" s="1">
        <v>5.5268850000000003E-4</v>
      </c>
      <c r="O29" s="1">
        <v>-2.6175069999999998E-3</v>
      </c>
      <c r="P29" s="1">
        <v>-6.5905829999999997E-3</v>
      </c>
      <c r="Q29" s="1">
        <v>-2.0946199999999999E-18</v>
      </c>
      <c r="R29" s="1">
        <v>1.4064200000000001E-2</v>
      </c>
      <c r="S29" s="1">
        <v>1.159632E-2</v>
      </c>
      <c r="T29" s="1">
        <v>-4.6686200000000001E-3</v>
      </c>
      <c r="U29" s="1">
        <v>-1.5802499999999999E-17</v>
      </c>
      <c r="V29" s="1">
        <v>8.3952469999999998E-3</v>
      </c>
      <c r="W29" s="1">
        <v>-3.802266E-2</v>
      </c>
      <c r="X29" s="1">
        <v>-8.6541560000000003E-2</v>
      </c>
    </row>
    <row r="30" spans="1:24" x14ac:dyDescent="0.25">
      <c r="A30" s="1">
        <v>-8.4403780000000001E-18</v>
      </c>
      <c r="B30" s="1">
        <v>0.16724549999999999</v>
      </c>
      <c r="C30" s="1">
        <v>0.153727</v>
      </c>
      <c r="D30" s="1">
        <v>-9.2493980000000003E-2</v>
      </c>
      <c r="E30" s="1">
        <v>0.75070789999999998</v>
      </c>
      <c r="F30" s="1">
        <v>-9.2493980000000003E-2</v>
      </c>
      <c r="G30" s="1">
        <v>0.153727</v>
      </c>
      <c r="H30" s="1">
        <v>0.16724549999999999</v>
      </c>
      <c r="I30" s="1">
        <v>-8.4403780000000001E-18</v>
      </c>
      <c r="J30" s="1">
        <v>-8.6541560000000003E-2</v>
      </c>
      <c r="K30" s="1">
        <v>-3.802266E-2</v>
      </c>
      <c r="L30" s="1">
        <v>8.3952469999999998E-3</v>
      </c>
      <c r="M30" s="1">
        <v>-1.5802499999999999E-17</v>
      </c>
      <c r="N30" s="1">
        <v>-4.6686200000000001E-3</v>
      </c>
      <c r="O30" s="1">
        <v>1.159632E-2</v>
      </c>
      <c r="P30" s="1">
        <v>1.4064200000000001E-2</v>
      </c>
      <c r="Q30" s="1">
        <v>-2.0946199999999999E-18</v>
      </c>
      <c r="R30" s="1">
        <v>-6.5905829999999997E-3</v>
      </c>
      <c r="S30" s="1">
        <v>-2.6175069999999998E-3</v>
      </c>
      <c r="T30" s="1">
        <v>5.5268850000000003E-4</v>
      </c>
      <c r="U30" s="1">
        <v>-2.3411109999999998E-18</v>
      </c>
      <c r="V30" s="1">
        <v>-2.3411650000000001E-18</v>
      </c>
      <c r="W30" s="1">
        <v>8.9470669999999999E-18</v>
      </c>
      <c r="X30" s="1">
        <v>-3.7018009999999998E-3</v>
      </c>
    </row>
    <row r="31" spans="1:24" x14ac:dyDescent="0.25">
      <c r="A31" s="1">
        <v>4.3763980000000003E-18</v>
      </c>
      <c r="B31" s="1">
        <v>1.1402850000000001E-2</v>
      </c>
      <c r="C31" s="1">
        <v>4.3463029999999998E-17</v>
      </c>
      <c r="D31" s="1">
        <v>-1.6400060000000001E-2</v>
      </c>
      <c r="E31" s="1">
        <v>2.5018539999999999E-17</v>
      </c>
      <c r="F31" s="1">
        <v>-2.6338110000000001E-17</v>
      </c>
      <c r="G31" s="1">
        <v>3.0617560000000001E-17</v>
      </c>
      <c r="H31" s="1">
        <v>5.3773420000000002E-2</v>
      </c>
      <c r="I31">
        <v>0</v>
      </c>
      <c r="J31" s="1">
        <v>-0.1378451</v>
      </c>
      <c r="K31" s="1">
        <v>1.089216E-16</v>
      </c>
      <c r="L31" s="1">
        <v>0.21740789999999999</v>
      </c>
      <c r="M31" s="1">
        <v>5.5073720000000002E-17</v>
      </c>
      <c r="N31" s="1">
        <v>0.75072550000000005</v>
      </c>
      <c r="O31" s="1">
        <v>5.5073720000000002E-17</v>
      </c>
      <c r="P31" s="1">
        <v>0.21740789999999999</v>
      </c>
      <c r="Q31" s="1">
        <v>1.089216E-16</v>
      </c>
      <c r="R31" s="1">
        <v>-0.1378451</v>
      </c>
      <c r="S31">
        <v>0</v>
      </c>
      <c r="T31" s="1">
        <v>5.3773420000000002E-2</v>
      </c>
      <c r="U31" s="1">
        <v>3.0617560000000001E-17</v>
      </c>
      <c r="V31" s="1">
        <v>-2.6338110000000001E-17</v>
      </c>
      <c r="W31" s="1">
        <v>2.5018539999999999E-17</v>
      </c>
      <c r="X31" s="1">
        <v>-1.6400060000000001E-2</v>
      </c>
    </row>
    <row r="32" spans="1:24" x14ac:dyDescent="0.25">
      <c r="A32" s="1">
        <v>4.3463029999999998E-17</v>
      </c>
      <c r="B32" s="1">
        <v>1.1402850000000001E-2</v>
      </c>
      <c r="C32" s="1">
        <v>4.3763980000000003E-18</v>
      </c>
      <c r="D32" s="1">
        <v>-3.7018009999999998E-3</v>
      </c>
      <c r="E32" s="1">
        <v>8.9470669999999999E-18</v>
      </c>
      <c r="F32" s="1">
        <v>-2.3411650000000001E-18</v>
      </c>
      <c r="G32" s="1">
        <v>-2.3407629999999999E-18</v>
      </c>
      <c r="H32" s="1">
        <v>-5.526064E-4</v>
      </c>
      <c r="I32" s="1">
        <v>-2.6171179999999999E-3</v>
      </c>
      <c r="J32" s="1">
        <v>6.5896039999999998E-3</v>
      </c>
      <c r="K32" s="1">
        <v>-1.8848780000000001E-17</v>
      </c>
      <c r="L32" s="1">
        <v>-1.4062109999999999E-2</v>
      </c>
      <c r="M32" s="1">
        <v>1.15946E-2</v>
      </c>
      <c r="N32" s="1">
        <v>4.6679269999999997E-3</v>
      </c>
      <c r="O32" s="1">
        <v>-1.580015E-17</v>
      </c>
      <c r="P32" s="1">
        <v>-8.3940000000000004E-3</v>
      </c>
      <c r="Q32" s="1">
        <v>-3.8017009999999997E-2</v>
      </c>
      <c r="R32" s="1">
        <v>8.6528709999999995E-2</v>
      </c>
      <c r="S32" s="1">
        <v>-7.5952119999999995E-17</v>
      </c>
      <c r="T32" s="1">
        <v>-0.1672206</v>
      </c>
      <c r="U32" s="1">
        <v>0.15370420000000001</v>
      </c>
      <c r="V32" s="1">
        <v>9.2480240000000005E-2</v>
      </c>
      <c r="W32" s="1">
        <v>0.75059640000000005</v>
      </c>
      <c r="X32" s="1">
        <v>9.2480240000000005E-2</v>
      </c>
    </row>
    <row r="33" spans="1:24" x14ac:dyDescent="0.25">
      <c r="A33" s="1">
        <v>0.15370420000000001</v>
      </c>
      <c r="B33" s="1">
        <v>-0.1672206</v>
      </c>
      <c r="C33" s="1">
        <v>-7.5952119999999995E-17</v>
      </c>
      <c r="D33" s="1">
        <v>8.6528709999999995E-2</v>
      </c>
      <c r="E33" s="1">
        <v>-3.8017009999999997E-2</v>
      </c>
      <c r="F33" s="1">
        <v>-8.3940000000000004E-3</v>
      </c>
      <c r="G33" s="1">
        <v>-1.580015E-17</v>
      </c>
      <c r="H33" s="1">
        <v>4.6679269999999997E-3</v>
      </c>
      <c r="I33" s="1">
        <v>1.15946E-2</v>
      </c>
      <c r="J33" s="1">
        <v>-1.4062109999999999E-2</v>
      </c>
      <c r="K33" s="1">
        <v>-1.8848780000000001E-17</v>
      </c>
      <c r="L33" s="1">
        <v>6.5896039999999998E-3</v>
      </c>
      <c r="M33" s="1">
        <v>-2.6171179999999999E-3</v>
      </c>
      <c r="N33" s="1">
        <v>-5.526064E-4</v>
      </c>
      <c r="O33" s="1">
        <v>-2.3407629999999999E-18</v>
      </c>
      <c r="P33" s="1">
        <v>-2.340489E-18</v>
      </c>
      <c r="Q33" s="1">
        <v>-1.0209640000000001E-3</v>
      </c>
      <c r="R33" s="1">
        <v>6.7882780000000003E-18</v>
      </c>
      <c r="S33" s="1">
        <v>5.0428749999999996E-3</v>
      </c>
      <c r="T33" s="1">
        <v>-1.139955E-2</v>
      </c>
      <c r="U33" s="1">
        <v>1.0761410000000001E-2</v>
      </c>
      <c r="V33" s="1">
        <v>-2.9063160000000002E-17</v>
      </c>
      <c r="W33" s="1">
        <v>-8.6241949999999994E-3</v>
      </c>
      <c r="X33" s="1">
        <v>-2.63305E-17</v>
      </c>
    </row>
    <row r="34" spans="1:24" x14ac:dyDescent="0.25">
      <c r="A34" s="1">
        <v>1.5508279999999999E-2</v>
      </c>
      <c r="B34" s="1">
        <v>-6.4634129999999998E-17</v>
      </c>
      <c r="C34" s="1">
        <v>-6.6218460000000007E-2</v>
      </c>
      <c r="D34" s="1">
        <v>0.13780519999999999</v>
      </c>
      <c r="E34" s="1">
        <v>-0.12797020000000001</v>
      </c>
      <c r="F34" s="1">
        <v>-1.340093E-17</v>
      </c>
      <c r="G34" s="1">
        <v>0.17086119999999999</v>
      </c>
      <c r="H34" s="1">
        <v>0.75050859999999997</v>
      </c>
      <c r="I34" s="1">
        <v>0.17086119999999999</v>
      </c>
      <c r="J34" s="1">
        <v>-1.340093E-17</v>
      </c>
      <c r="K34" s="1">
        <v>-0.12797020000000001</v>
      </c>
      <c r="L34" s="1">
        <v>0.13780519999999999</v>
      </c>
      <c r="M34" s="1">
        <v>-6.6218460000000007E-2</v>
      </c>
      <c r="N34" s="1">
        <v>-6.4634129999999998E-17</v>
      </c>
      <c r="O34" s="1">
        <v>1.5508279999999999E-2</v>
      </c>
      <c r="P34" s="1">
        <v>-2.63305E-17</v>
      </c>
      <c r="Q34" s="1">
        <v>-8.6241949999999994E-3</v>
      </c>
      <c r="R34" s="1">
        <v>-2.9063160000000002E-17</v>
      </c>
      <c r="S34" s="1">
        <v>1.0761410000000001E-2</v>
      </c>
      <c r="T34" s="1">
        <v>-1.139955E-2</v>
      </c>
      <c r="U34" s="1">
        <v>5.0428749999999996E-3</v>
      </c>
      <c r="V34" s="1">
        <v>6.7882780000000003E-18</v>
      </c>
      <c r="W34" s="1">
        <v>-1.0209640000000001E-3</v>
      </c>
      <c r="X34" s="1">
        <v>-2.340489E-18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O15" workbookViewId="0">
      <selection activeCell="AI32" sqref="AI32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>
        <f>ROUNDUP('coef float'!A2*POWER(2,30)/POWER(2,22),0)</f>
        <v>-1</v>
      </c>
      <c r="B2">
        <f>ROUNDUP('coef float'!B2*POWER(2,30)/POWER(2,22),0)</f>
        <v>-1</v>
      </c>
      <c r="C2">
        <f>ROUNDUP('coef float'!C2*POWER(2,30)/POWER(2,22),0)</f>
        <v>-1</v>
      </c>
      <c r="D2">
        <f>ROUNDUP('coef float'!D2*POWER(2,30)/POWER(2,22),0)</f>
        <v>-1</v>
      </c>
      <c r="E2">
        <f>ROUNDUP('coef float'!E2*POWER(2,30)/POWER(2,22),0)</f>
        <v>-2</v>
      </c>
      <c r="F2">
        <f>ROUNDUP('coef float'!F2*POWER(2,30)/POWER(2,22),0)</f>
        <v>-2</v>
      </c>
      <c r="G2">
        <f>ROUNDUP('coef float'!G2*POWER(2,30)/POWER(2,22),0)</f>
        <v>-3</v>
      </c>
      <c r="H2">
        <f>ROUNDUP('coef float'!H2*POWER(2,30)/POWER(2,22),0)</f>
        <v>-2</v>
      </c>
      <c r="I2">
        <f>ROUNDUP('coef float'!I2*POWER(2,30)/POWER(2,22),0)</f>
        <v>1</v>
      </c>
      <c r="J2">
        <f>ROUNDUP('coef float'!J2*POWER(2,30)/POWER(2,22),0)</f>
        <v>3</v>
      </c>
      <c r="K2">
        <f>ROUNDUP('coef float'!K2*POWER(2,30)/POWER(2,22),0)</f>
        <v>7</v>
      </c>
      <c r="L2">
        <f>ROUNDUP('coef float'!L2*POWER(2,30)/POWER(2,22),0)</f>
        <v>12</v>
      </c>
      <c r="M2">
        <f>ROUNDUP('coef float'!M2*POWER(2,30)/POWER(2,22),0)</f>
        <v>18</v>
      </c>
      <c r="N2">
        <f>ROUNDUP('coef float'!N2*POWER(2,30)/POWER(2,22),0)</f>
        <v>24</v>
      </c>
      <c r="O2">
        <f>ROUNDUP('coef float'!O2*POWER(2,30)/POWER(2,22),0)</f>
        <v>28</v>
      </c>
      <c r="P2">
        <f>ROUNDUP('coef float'!P2*POWER(2,30)/POWER(2,22),0)</f>
        <v>31</v>
      </c>
      <c r="Q2">
        <f>ROUNDUP('coef float'!Q2*POWER(2,30)/POWER(2,22),0)</f>
        <v>32</v>
      </c>
      <c r="R2">
        <f>ROUNDUP('coef float'!R2*POWER(2,30)/POWER(2,22),0)</f>
        <v>31</v>
      </c>
      <c r="S2">
        <f>ROUNDUP('coef float'!S2*POWER(2,30)/POWER(2,22),0)</f>
        <v>28</v>
      </c>
      <c r="T2">
        <f>ROUNDUP('coef float'!T2*POWER(2,30)/POWER(2,22),0)</f>
        <v>24</v>
      </c>
      <c r="U2">
        <f>ROUNDUP('coef float'!U2*POWER(2,30)/POWER(2,22),0)</f>
        <v>18</v>
      </c>
      <c r="V2">
        <f>ROUNDUP('coef float'!V2*POWER(2,30)/POWER(2,22),0)</f>
        <v>12</v>
      </c>
      <c r="W2">
        <f>ROUNDUP('coef float'!W2*POWER(2,30)/POWER(2,22),0)</f>
        <v>7</v>
      </c>
      <c r="X2">
        <f>ROUNDUP('coef float'!X2*POWER(2,30)/POWER(2,22),0)</f>
        <v>3</v>
      </c>
    </row>
    <row r="3" spans="1:24" x14ac:dyDescent="0.25">
      <c r="A3">
        <f>ROUNDUP('coef float'!A3*POWER(2,30)/POWER(2,22),0)</f>
        <v>1</v>
      </c>
      <c r="B3">
        <f>ROUNDUP('coef float'!B3*POWER(2,30)/POWER(2,22),0)</f>
        <v>-2</v>
      </c>
      <c r="C3">
        <f>ROUNDUP('coef float'!C3*POWER(2,30)/POWER(2,22),0)</f>
        <v>-3</v>
      </c>
      <c r="D3">
        <f>ROUNDUP('coef float'!D3*POWER(2,30)/POWER(2,22),0)</f>
        <v>-2</v>
      </c>
      <c r="E3">
        <f>ROUNDUP('coef float'!E3*POWER(2,30)/POWER(2,22),0)</f>
        <v>-2</v>
      </c>
      <c r="F3">
        <f>ROUNDUP('coef float'!F3*POWER(2,30)/POWER(2,22),0)</f>
        <v>-1</v>
      </c>
      <c r="G3">
        <f>ROUNDUP('coef float'!G3*POWER(2,30)/POWER(2,22),0)</f>
        <v>-1</v>
      </c>
      <c r="H3">
        <f>ROUNDUP('coef float'!H3*POWER(2,30)/POWER(2,22),0)</f>
        <v>-1</v>
      </c>
      <c r="I3">
        <f>ROUNDUP('coef float'!I3*POWER(2,30)/POWER(2,22),0)</f>
        <v>-1</v>
      </c>
      <c r="J3">
        <f>ROUNDUP('coef float'!J3*POWER(2,30)/POWER(2,22),0)</f>
        <v>-1</v>
      </c>
      <c r="K3">
        <f>ROUNDUP('coef float'!K3*POWER(2,30)/POWER(2,22),0)</f>
        <v>-1</v>
      </c>
      <c r="L3">
        <f>ROUNDUP('coef float'!L3*POWER(2,30)/POWER(2,22),0)</f>
        <v>-1</v>
      </c>
      <c r="M3">
        <f>ROUNDUP('coef float'!M3*POWER(2,30)/POWER(2,22),0)</f>
        <v>-1</v>
      </c>
      <c r="N3">
        <f>ROUNDUP('coef float'!N3*POWER(2,30)/POWER(2,22),0)</f>
        <v>1</v>
      </c>
      <c r="O3">
        <f>ROUNDUP('coef float'!O3*POWER(2,30)/POWER(2,22),0)</f>
        <v>2</v>
      </c>
      <c r="P3">
        <f>ROUNDUP('coef float'!P3*POWER(2,30)/POWER(2,22),0)</f>
        <v>3</v>
      </c>
      <c r="Q3">
        <f>ROUNDUP('coef float'!Q3*POWER(2,30)/POWER(2,22),0)</f>
        <v>3</v>
      </c>
      <c r="R3">
        <f>ROUNDUP('coef float'!R3*POWER(2,30)/POWER(2,22),0)</f>
        <v>-1</v>
      </c>
      <c r="S3">
        <f>ROUNDUP('coef float'!S3*POWER(2,30)/POWER(2,22),0)</f>
        <v>-6</v>
      </c>
      <c r="T3">
        <f>ROUNDUP('coef float'!T3*POWER(2,30)/POWER(2,22),0)</f>
        <v>-10</v>
      </c>
      <c r="U3">
        <f>ROUNDUP('coef float'!U3*POWER(2,30)/POWER(2,22),0)</f>
        <v>-10</v>
      </c>
      <c r="V3">
        <f>ROUNDUP('coef float'!V3*POWER(2,30)/POWER(2,22),0)</f>
        <v>1</v>
      </c>
      <c r="W3">
        <f>ROUNDUP('coef float'!W3*POWER(2,30)/POWER(2,22),0)</f>
        <v>18</v>
      </c>
      <c r="X3">
        <f>ROUNDUP('coef float'!X3*POWER(2,30)/POWER(2,22),0)</f>
        <v>40</v>
      </c>
    </row>
    <row r="4" spans="1:24" x14ac:dyDescent="0.25">
      <c r="A4">
        <f>ROUNDUP('coef float'!A4*POWER(2,30)/POWER(2,22),0)</f>
        <v>58</v>
      </c>
      <c r="B4">
        <f>ROUNDUP('coef float'!B4*POWER(2,30)/POWER(2,22),0)</f>
        <v>65</v>
      </c>
      <c r="C4">
        <f>ROUNDUP('coef float'!C4*POWER(2,30)/POWER(2,22),0)</f>
        <v>58</v>
      </c>
      <c r="D4">
        <f>ROUNDUP('coef float'!D4*POWER(2,30)/POWER(2,22),0)</f>
        <v>40</v>
      </c>
      <c r="E4">
        <f>ROUNDUP('coef float'!E4*POWER(2,30)/POWER(2,22),0)</f>
        <v>18</v>
      </c>
      <c r="F4">
        <f>ROUNDUP('coef float'!F4*POWER(2,30)/POWER(2,22),0)</f>
        <v>1</v>
      </c>
      <c r="G4">
        <f>ROUNDUP('coef float'!G4*POWER(2,30)/POWER(2,22),0)</f>
        <v>-10</v>
      </c>
      <c r="H4">
        <f>ROUNDUP('coef float'!H4*POWER(2,30)/POWER(2,22),0)</f>
        <v>-10</v>
      </c>
      <c r="I4">
        <f>ROUNDUP('coef float'!I4*POWER(2,30)/POWER(2,22),0)</f>
        <v>-6</v>
      </c>
      <c r="J4">
        <f>ROUNDUP('coef float'!J4*POWER(2,30)/POWER(2,22),0)</f>
        <v>-1</v>
      </c>
      <c r="K4">
        <f>ROUNDUP('coef float'!K4*POWER(2,30)/POWER(2,22),0)</f>
        <v>3</v>
      </c>
      <c r="L4">
        <f>ROUNDUP('coef float'!L4*POWER(2,30)/POWER(2,22),0)</f>
        <v>3</v>
      </c>
      <c r="M4">
        <f>ROUNDUP('coef float'!M4*POWER(2,30)/POWER(2,22),0)</f>
        <v>2</v>
      </c>
      <c r="N4">
        <f>ROUNDUP('coef float'!N4*POWER(2,30)/POWER(2,22),0)</f>
        <v>1</v>
      </c>
      <c r="O4">
        <f>ROUNDUP('coef float'!O4*POWER(2,30)/POWER(2,22),0)</f>
        <v>-1</v>
      </c>
      <c r="P4">
        <f>ROUNDUP('coef float'!P4*POWER(2,30)/POWER(2,22),0)</f>
        <v>-1</v>
      </c>
      <c r="Q4">
        <f>ROUNDUP('coef float'!Q4*POWER(2,30)/POWER(2,22),0)</f>
        <v>-1</v>
      </c>
      <c r="R4">
        <f>ROUNDUP('coef float'!R4*POWER(2,30)/POWER(2,22),0)</f>
        <v>-1</v>
      </c>
      <c r="S4">
        <f>ROUNDUP('coef float'!S4*POWER(2,30)/POWER(2,22),0)</f>
        <v>-1</v>
      </c>
      <c r="T4">
        <f>ROUNDUP('coef float'!T4*POWER(2,30)/POWER(2,22),0)</f>
        <v>-1</v>
      </c>
      <c r="U4">
        <f>ROUNDUP('coef float'!U4*POWER(2,30)/POWER(2,22),0)</f>
        <v>-1</v>
      </c>
      <c r="V4">
        <f>ROUNDUP('coef float'!V4*POWER(2,30)/POWER(2,22),0)</f>
        <v>1</v>
      </c>
      <c r="W4">
        <f>ROUNDUP('coef float'!W4*POWER(2,30)/POWER(2,22),0)</f>
        <v>2</v>
      </c>
      <c r="X4">
        <f>ROUNDUP('coef float'!X4*POWER(2,30)/POWER(2,22),0)</f>
        <v>1</v>
      </c>
    </row>
    <row r="5" spans="1:24" x14ac:dyDescent="0.25">
      <c r="A5">
        <f>ROUNDUP('coef float'!A5*POWER(2,30)/POWER(2,22),0)</f>
        <v>-3</v>
      </c>
      <c r="B5">
        <f>ROUNDUP('coef float'!B5*POWER(2,30)/POWER(2,22),0)</f>
        <v>-4</v>
      </c>
      <c r="C5">
        <f>ROUNDUP('coef float'!C5*POWER(2,30)/POWER(2,22),0)</f>
        <v>1</v>
      </c>
      <c r="D5">
        <f>ROUNDUP('coef float'!D5*POWER(2,30)/POWER(2,22),0)</f>
        <v>7</v>
      </c>
      <c r="E5">
        <f>ROUNDUP('coef float'!E5*POWER(2,30)/POWER(2,22),0)</f>
        <v>7</v>
      </c>
      <c r="F5">
        <f>ROUNDUP('coef float'!F5*POWER(2,30)/POWER(2,22),0)</f>
        <v>-5</v>
      </c>
      <c r="G5">
        <f>ROUNDUP('coef float'!G5*POWER(2,30)/POWER(2,22),0)</f>
        <v>-18</v>
      </c>
      <c r="H5">
        <f>ROUNDUP('coef float'!H5*POWER(2,30)/POWER(2,22),0)</f>
        <v>-10</v>
      </c>
      <c r="I5">
        <f>ROUNDUP('coef float'!I5*POWER(2,30)/POWER(2,22),0)</f>
        <v>28</v>
      </c>
      <c r="J5">
        <f>ROUNDUP('coef float'!J5*POWER(2,30)/POWER(2,22),0)</f>
        <v>75</v>
      </c>
      <c r="K5">
        <f>ROUNDUP('coef float'!K5*POWER(2,30)/POWER(2,22),0)</f>
        <v>97</v>
      </c>
      <c r="L5">
        <f>ROUNDUP('coef float'!L5*POWER(2,30)/POWER(2,22),0)</f>
        <v>75</v>
      </c>
      <c r="M5">
        <f>ROUNDUP('coef float'!M5*POWER(2,30)/POWER(2,22),0)</f>
        <v>28</v>
      </c>
      <c r="N5">
        <f>ROUNDUP('coef float'!N5*POWER(2,30)/POWER(2,22),0)</f>
        <v>-10</v>
      </c>
      <c r="O5">
        <f>ROUNDUP('coef float'!O5*POWER(2,30)/POWER(2,22),0)</f>
        <v>-18</v>
      </c>
      <c r="P5">
        <f>ROUNDUP('coef float'!P5*POWER(2,30)/POWER(2,22),0)</f>
        <v>-5</v>
      </c>
      <c r="Q5">
        <f>ROUNDUP('coef float'!Q5*POWER(2,30)/POWER(2,22),0)</f>
        <v>7</v>
      </c>
      <c r="R5">
        <f>ROUNDUP('coef float'!R5*POWER(2,30)/POWER(2,22),0)</f>
        <v>7</v>
      </c>
      <c r="S5">
        <f>ROUNDUP('coef float'!S5*POWER(2,30)/POWER(2,22),0)</f>
        <v>1</v>
      </c>
      <c r="T5">
        <f>ROUNDUP('coef float'!T5*POWER(2,30)/POWER(2,22),0)</f>
        <v>-4</v>
      </c>
      <c r="U5">
        <f>ROUNDUP('coef float'!U5*POWER(2,30)/POWER(2,22),0)</f>
        <v>-3</v>
      </c>
      <c r="V5">
        <f>ROUNDUP('coef float'!V5*POWER(2,30)/POWER(2,22),0)</f>
        <v>1</v>
      </c>
      <c r="W5">
        <f>ROUNDUP('coef float'!W5*POWER(2,30)/POWER(2,22),0)</f>
        <v>2</v>
      </c>
      <c r="X5">
        <f>ROUNDUP('coef float'!X5*POWER(2,30)/POWER(2,22),0)</f>
        <v>1</v>
      </c>
    </row>
    <row r="6" spans="1:24" x14ac:dyDescent="0.25">
      <c r="A6">
        <f>ROUNDUP('coef float'!A6*POWER(2,30)/POWER(2,22),0)</f>
        <v>-1</v>
      </c>
      <c r="B6">
        <f>ROUNDUP('coef float'!B6*POWER(2,30)/POWER(2,22),0)</f>
        <v>-1</v>
      </c>
      <c r="C6">
        <f>ROUNDUP('coef float'!C6*POWER(2,30)/POWER(2,22),0)</f>
        <v>-1</v>
      </c>
      <c r="D6">
        <f>ROUNDUP('coef float'!D6*POWER(2,30)/POWER(2,22),0)</f>
        <v>-1</v>
      </c>
      <c r="E6">
        <f>ROUNDUP('coef float'!E6*POWER(2,30)/POWER(2,22),0)</f>
        <v>-1</v>
      </c>
      <c r="F6">
        <f>ROUNDUP('coef float'!F6*POWER(2,30)/POWER(2,22),0)</f>
        <v>1</v>
      </c>
      <c r="G6">
        <f>ROUNDUP('coef float'!G6*POWER(2,30)/POWER(2,22),0)</f>
        <v>1</v>
      </c>
      <c r="H6">
        <f>ROUNDUP('coef float'!H6*POWER(2,30)/POWER(2,22),0)</f>
        <v>-1</v>
      </c>
      <c r="I6">
        <f>ROUNDUP('coef float'!I6*POWER(2,30)/POWER(2,22),0)</f>
        <v>-3</v>
      </c>
      <c r="J6">
        <f>ROUNDUP('coef float'!J6*POWER(2,30)/POWER(2,22),0)</f>
        <v>1</v>
      </c>
      <c r="K6">
        <f>ROUNDUP('coef float'!K6*POWER(2,30)/POWER(2,22),0)</f>
        <v>5</v>
      </c>
      <c r="L6">
        <f>ROUNDUP('coef float'!L6*POWER(2,30)/POWER(2,22),0)</f>
        <v>-1</v>
      </c>
      <c r="M6">
        <f>ROUNDUP('coef float'!M6*POWER(2,30)/POWER(2,22),0)</f>
        <v>-8</v>
      </c>
      <c r="N6">
        <f>ROUNDUP('coef float'!N6*POWER(2,30)/POWER(2,22),0)</f>
        <v>1</v>
      </c>
      <c r="O6">
        <f>ROUNDUP('coef float'!O6*POWER(2,30)/POWER(2,22),0)</f>
        <v>13</v>
      </c>
      <c r="P6">
        <f>ROUNDUP('coef float'!P6*POWER(2,30)/POWER(2,22),0)</f>
        <v>-1</v>
      </c>
      <c r="Q6">
        <f>ROUNDUP('coef float'!Q6*POWER(2,30)/POWER(2,22),0)</f>
        <v>-26</v>
      </c>
      <c r="R6">
        <f>ROUNDUP('coef float'!R6*POWER(2,30)/POWER(2,22),0)</f>
        <v>1</v>
      </c>
      <c r="S6">
        <f>ROUNDUP('coef float'!S6*POWER(2,30)/POWER(2,22),0)</f>
        <v>81</v>
      </c>
      <c r="T6">
        <f>ROUNDUP('coef float'!T6*POWER(2,30)/POWER(2,22),0)</f>
        <v>129</v>
      </c>
      <c r="U6">
        <f>ROUNDUP('coef float'!U6*POWER(2,30)/POWER(2,22),0)</f>
        <v>81</v>
      </c>
      <c r="V6">
        <f>ROUNDUP('coef float'!V6*POWER(2,30)/POWER(2,22),0)</f>
        <v>1</v>
      </c>
      <c r="W6">
        <f>ROUNDUP('coef float'!W6*POWER(2,30)/POWER(2,22),0)</f>
        <v>-26</v>
      </c>
      <c r="X6">
        <f>ROUNDUP('coef float'!X6*POWER(2,30)/POWER(2,22),0)</f>
        <v>-1</v>
      </c>
    </row>
    <row r="7" spans="1:24" x14ac:dyDescent="0.25">
      <c r="A7">
        <f>ROUNDUP('coef float'!A7*POWER(2,30)/POWER(2,22),0)</f>
        <v>13</v>
      </c>
      <c r="B7">
        <f>ROUNDUP('coef float'!B7*POWER(2,30)/POWER(2,22),0)</f>
        <v>1</v>
      </c>
      <c r="C7">
        <f>ROUNDUP('coef float'!C7*POWER(2,30)/POWER(2,22),0)</f>
        <v>-8</v>
      </c>
      <c r="D7">
        <f>ROUNDUP('coef float'!D7*POWER(2,30)/POWER(2,22),0)</f>
        <v>-1</v>
      </c>
      <c r="E7">
        <f>ROUNDUP('coef float'!E7*POWER(2,30)/POWER(2,22),0)</f>
        <v>5</v>
      </c>
      <c r="F7">
        <f>ROUNDUP('coef float'!F7*POWER(2,30)/POWER(2,22),0)</f>
        <v>1</v>
      </c>
      <c r="G7">
        <f>ROUNDUP('coef float'!G7*POWER(2,30)/POWER(2,22),0)</f>
        <v>-3</v>
      </c>
      <c r="H7">
        <f>ROUNDUP('coef float'!H7*POWER(2,30)/POWER(2,22),0)</f>
        <v>-1</v>
      </c>
      <c r="I7">
        <f>ROUNDUP('coef float'!I7*POWER(2,30)/POWER(2,22),0)</f>
        <v>1</v>
      </c>
      <c r="J7">
        <f>ROUNDUP('coef float'!J7*POWER(2,30)/POWER(2,22),0)</f>
        <v>1</v>
      </c>
      <c r="K7">
        <f>ROUNDUP('coef float'!K7*POWER(2,30)/POWER(2,22),0)</f>
        <v>-1</v>
      </c>
      <c r="L7">
        <f>ROUNDUP('coef float'!L7*POWER(2,30)/POWER(2,22),0)</f>
        <v>-1</v>
      </c>
      <c r="M7">
        <f>ROUNDUP('coef float'!M7*POWER(2,30)/POWER(2,22),0)</f>
        <v>-1</v>
      </c>
      <c r="N7">
        <f>ROUNDUP('coef float'!N7*POWER(2,30)/POWER(2,22),0)</f>
        <v>-1</v>
      </c>
      <c r="O7">
        <f>ROUNDUP('coef float'!O7*POWER(2,30)/POWER(2,22),0)</f>
        <v>1</v>
      </c>
      <c r="P7">
        <f>ROUNDUP('coef float'!P7*POWER(2,30)/POWER(2,22),0)</f>
        <v>1</v>
      </c>
      <c r="Q7">
        <f>ROUNDUP('coef float'!Q7*POWER(2,30)/POWER(2,22),0)</f>
        <v>-2</v>
      </c>
      <c r="R7">
        <f>ROUNDUP('coef float'!R7*POWER(2,30)/POWER(2,22),0)</f>
        <v>1</v>
      </c>
      <c r="S7">
        <f>ROUNDUP('coef float'!S7*POWER(2,30)/POWER(2,22),0)</f>
        <v>3</v>
      </c>
      <c r="T7">
        <f>ROUNDUP('coef float'!T7*POWER(2,30)/POWER(2,22),0)</f>
        <v>-4</v>
      </c>
      <c r="U7">
        <f>ROUNDUP('coef float'!U7*POWER(2,30)/POWER(2,22),0)</f>
        <v>1</v>
      </c>
      <c r="V7">
        <f>ROUNDUP('coef float'!V7*POWER(2,30)/POWER(2,22),0)</f>
        <v>7</v>
      </c>
      <c r="W7">
        <f>ROUNDUP('coef float'!W7*POWER(2,30)/POWER(2,22),0)</f>
        <v>-7</v>
      </c>
      <c r="X7">
        <f>ROUNDUP('coef float'!X7*POWER(2,30)/POWER(2,22),0)</f>
        <v>-5</v>
      </c>
    </row>
    <row r="8" spans="1:24" x14ac:dyDescent="0.25">
      <c r="A8">
        <f>ROUNDUP('coef float'!A8*POWER(2,30)/POWER(2,22),0)</f>
        <v>18</v>
      </c>
      <c r="B8">
        <f>ROUNDUP('coef float'!B8*POWER(2,30)/POWER(2,22),0)</f>
        <v>-10</v>
      </c>
      <c r="C8">
        <f>ROUNDUP('coef float'!C8*POWER(2,30)/POWER(2,22),0)</f>
        <v>-28</v>
      </c>
      <c r="D8">
        <f>ROUNDUP('coef float'!D8*POWER(2,30)/POWER(2,22),0)</f>
        <v>75</v>
      </c>
      <c r="E8">
        <f>ROUNDUP('coef float'!E8*POWER(2,30)/POWER(2,22),0)</f>
        <v>161</v>
      </c>
      <c r="F8">
        <f>ROUNDUP('coef float'!F8*POWER(2,30)/POWER(2,22),0)</f>
        <v>75</v>
      </c>
      <c r="G8">
        <f>ROUNDUP('coef float'!G8*POWER(2,30)/POWER(2,22),0)</f>
        <v>-28</v>
      </c>
      <c r="H8">
        <f>ROUNDUP('coef float'!H8*POWER(2,30)/POWER(2,22),0)</f>
        <v>-10</v>
      </c>
      <c r="I8">
        <f>ROUNDUP('coef float'!I8*POWER(2,30)/POWER(2,22),0)</f>
        <v>18</v>
      </c>
      <c r="J8">
        <f>ROUNDUP('coef float'!J8*POWER(2,30)/POWER(2,22),0)</f>
        <v>-5</v>
      </c>
      <c r="K8">
        <f>ROUNDUP('coef float'!K8*POWER(2,30)/POWER(2,22),0)</f>
        <v>-7</v>
      </c>
      <c r="L8">
        <f>ROUNDUP('coef float'!L8*POWER(2,30)/POWER(2,22),0)</f>
        <v>7</v>
      </c>
      <c r="M8">
        <f>ROUNDUP('coef float'!M8*POWER(2,30)/POWER(2,22),0)</f>
        <v>1</v>
      </c>
      <c r="N8">
        <f>ROUNDUP('coef float'!N8*POWER(2,30)/POWER(2,22),0)</f>
        <v>-4</v>
      </c>
      <c r="O8">
        <f>ROUNDUP('coef float'!O8*POWER(2,30)/POWER(2,22),0)</f>
        <v>3</v>
      </c>
      <c r="P8">
        <f>ROUNDUP('coef float'!P8*POWER(2,30)/POWER(2,22),0)</f>
        <v>1</v>
      </c>
      <c r="Q8">
        <f>ROUNDUP('coef float'!Q8*POWER(2,30)/POWER(2,22),0)</f>
        <v>-2</v>
      </c>
      <c r="R8">
        <f>ROUNDUP('coef float'!R8*POWER(2,30)/POWER(2,22),0)</f>
        <v>1</v>
      </c>
      <c r="S8">
        <f>ROUNDUP('coef float'!S8*POWER(2,30)/POWER(2,22),0)</f>
        <v>1</v>
      </c>
      <c r="T8">
        <f>ROUNDUP('coef float'!T8*POWER(2,30)/POWER(2,22),0)</f>
        <v>-1</v>
      </c>
      <c r="U8">
        <f>ROUNDUP('coef float'!U8*POWER(2,30)/POWER(2,22),0)</f>
        <v>-1</v>
      </c>
      <c r="V8">
        <f>ROUNDUP('coef float'!V8*POWER(2,30)/POWER(2,22),0)</f>
        <v>-1</v>
      </c>
      <c r="W8">
        <f>ROUNDUP('coef float'!W8*POWER(2,30)/POWER(2,22),0)</f>
        <v>-1</v>
      </c>
      <c r="X8">
        <f>ROUNDUP('coef float'!X8*POWER(2,30)/POWER(2,22),0)</f>
        <v>1</v>
      </c>
    </row>
    <row r="9" spans="1:24" x14ac:dyDescent="0.25">
      <c r="A9">
        <f>ROUNDUP('coef float'!A9*POWER(2,30)/POWER(2,22),0)</f>
        <v>-1</v>
      </c>
      <c r="B9">
        <f>ROUNDUP('coef float'!B9*POWER(2,30)/POWER(2,22),0)</f>
        <v>1</v>
      </c>
      <c r="C9">
        <f>ROUNDUP('coef float'!C9*POWER(2,30)/POWER(2,22),0)</f>
        <v>2</v>
      </c>
      <c r="D9">
        <f>ROUNDUP('coef float'!D9*POWER(2,30)/POWER(2,22),0)</f>
        <v>-3</v>
      </c>
      <c r="E9">
        <f>ROUNDUP('coef float'!E9*POWER(2,30)/POWER(2,22),0)</f>
        <v>3</v>
      </c>
      <c r="F9">
        <f>ROUNDUP('coef float'!F9*POWER(2,30)/POWER(2,22),0)</f>
        <v>-1</v>
      </c>
      <c r="G9">
        <f>ROUNDUP('coef float'!G9*POWER(2,30)/POWER(2,22),0)</f>
        <v>-6</v>
      </c>
      <c r="H9">
        <f>ROUNDUP('coef float'!H9*POWER(2,30)/POWER(2,22),0)</f>
        <v>10</v>
      </c>
      <c r="I9">
        <f>ROUNDUP('coef float'!I9*POWER(2,30)/POWER(2,22),0)</f>
        <v>-10</v>
      </c>
      <c r="J9">
        <f>ROUNDUP('coef float'!J9*POWER(2,30)/POWER(2,22),0)</f>
        <v>1</v>
      </c>
      <c r="K9">
        <f>ROUNDUP('coef float'!K9*POWER(2,30)/POWER(2,22),0)</f>
        <v>18</v>
      </c>
      <c r="L9">
        <f>ROUNDUP('coef float'!L9*POWER(2,30)/POWER(2,22),0)</f>
        <v>-40</v>
      </c>
      <c r="M9">
        <f>ROUNDUP('coef float'!M9*POWER(2,30)/POWER(2,22),0)</f>
        <v>58</v>
      </c>
      <c r="N9">
        <f>ROUNDUP('coef float'!N9*POWER(2,30)/POWER(2,22),0)</f>
        <v>193</v>
      </c>
      <c r="O9">
        <f>ROUNDUP('coef float'!O9*POWER(2,30)/POWER(2,22),0)</f>
        <v>58</v>
      </c>
      <c r="P9">
        <f>ROUNDUP('coef float'!P9*POWER(2,30)/POWER(2,22),0)</f>
        <v>-40</v>
      </c>
      <c r="Q9">
        <f>ROUNDUP('coef float'!Q9*POWER(2,30)/POWER(2,22),0)</f>
        <v>18</v>
      </c>
      <c r="R9">
        <f>ROUNDUP('coef float'!R9*POWER(2,30)/POWER(2,22),0)</f>
        <v>1</v>
      </c>
      <c r="S9">
        <f>ROUNDUP('coef float'!S9*POWER(2,30)/POWER(2,22),0)</f>
        <v>-10</v>
      </c>
      <c r="T9">
        <f>ROUNDUP('coef float'!T9*POWER(2,30)/POWER(2,22),0)</f>
        <v>10</v>
      </c>
      <c r="U9">
        <f>ROUNDUP('coef float'!U9*POWER(2,30)/POWER(2,22),0)</f>
        <v>-6</v>
      </c>
      <c r="V9">
        <f>ROUNDUP('coef float'!V9*POWER(2,30)/POWER(2,22),0)</f>
        <v>-1</v>
      </c>
      <c r="W9">
        <f>ROUNDUP('coef float'!W9*POWER(2,30)/POWER(2,22),0)</f>
        <v>3</v>
      </c>
      <c r="X9">
        <f>ROUNDUP('coef float'!X9*POWER(2,30)/POWER(2,22),0)</f>
        <v>-3</v>
      </c>
    </row>
    <row r="10" spans="1:24" x14ac:dyDescent="0.25">
      <c r="A10">
        <f>ROUNDUP('coef float'!A10*POWER(2,30)/POWER(2,22),0)</f>
        <v>2</v>
      </c>
      <c r="B10">
        <f>ROUNDUP('coef float'!B10*POWER(2,30)/POWER(2,22),0)</f>
        <v>1</v>
      </c>
      <c r="C10">
        <f>ROUNDUP('coef float'!C10*POWER(2,30)/POWER(2,22),0)</f>
        <v>-1</v>
      </c>
      <c r="D10">
        <f>ROUNDUP('coef float'!D10*POWER(2,30)/POWER(2,22),0)</f>
        <v>1</v>
      </c>
      <c r="E10">
        <f>ROUNDUP('coef float'!E10*POWER(2,30)/POWER(2,22),0)</f>
        <v>-1</v>
      </c>
      <c r="F10">
        <f>ROUNDUP('coef float'!F10*POWER(2,30)/POWER(2,22),0)</f>
        <v>-1</v>
      </c>
      <c r="G10">
        <f>ROUNDUP('coef float'!G10*POWER(2,30)/POWER(2,22),0)</f>
        <v>-1</v>
      </c>
      <c r="H10">
        <f>ROUNDUP('coef float'!H10*POWER(2,30)/POWER(2,22),0)</f>
        <v>-1</v>
      </c>
      <c r="I10">
        <f>ROUNDUP('coef float'!I10*POWER(2,30)/POWER(2,22),0)</f>
        <v>1</v>
      </c>
      <c r="J10">
        <f>ROUNDUP('coef float'!J10*POWER(2,30)/POWER(2,22),0)</f>
        <v>-1</v>
      </c>
      <c r="K10">
        <f>ROUNDUP('coef float'!K10*POWER(2,30)/POWER(2,22),0)</f>
        <v>2</v>
      </c>
      <c r="L10">
        <f>ROUNDUP('coef float'!L10*POWER(2,30)/POWER(2,22),0)</f>
        <v>-2</v>
      </c>
      <c r="M10">
        <f>ROUNDUP('coef float'!M10*POWER(2,30)/POWER(2,22),0)</f>
        <v>3</v>
      </c>
      <c r="N10">
        <f>ROUNDUP('coef float'!N10*POWER(2,30)/POWER(2,22),0)</f>
        <v>-2</v>
      </c>
      <c r="O10">
        <f>ROUNDUP('coef float'!O10*POWER(2,30)/POWER(2,22),0)</f>
        <v>1</v>
      </c>
      <c r="P10">
        <f>ROUNDUP('coef float'!P10*POWER(2,30)/POWER(2,22),0)</f>
        <v>3</v>
      </c>
      <c r="Q10">
        <f>ROUNDUP('coef float'!Q10*POWER(2,30)/POWER(2,22),0)</f>
        <v>-7</v>
      </c>
      <c r="R10">
        <f>ROUNDUP('coef float'!R10*POWER(2,30)/POWER(2,22),0)</f>
        <v>12</v>
      </c>
      <c r="S10">
        <f>ROUNDUP('coef float'!S10*POWER(2,30)/POWER(2,22),0)</f>
        <v>-18</v>
      </c>
      <c r="T10">
        <f>ROUNDUP('coef float'!T10*POWER(2,30)/POWER(2,22),0)</f>
        <v>24</v>
      </c>
      <c r="U10">
        <f>ROUNDUP('coef float'!U10*POWER(2,30)/POWER(2,22),0)</f>
        <v>-28</v>
      </c>
      <c r="V10">
        <f>ROUNDUP('coef float'!V10*POWER(2,30)/POWER(2,22),0)</f>
        <v>31</v>
      </c>
      <c r="W10">
        <f>ROUNDUP('coef float'!W10*POWER(2,30)/POWER(2,22),0)</f>
        <v>225</v>
      </c>
      <c r="X10">
        <f>ROUNDUP('coef float'!X10*POWER(2,30)/POWER(2,22),0)</f>
        <v>31</v>
      </c>
    </row>
    <row r="11" spans="1:24" x14ac:dyDescent="0.25">
      <c r="A11">
        <f>ROUNDUP('coef float'!A11*POWER(2,30)/POWER(2,22),0)</f>
        <v>-28</v>
      </c>
      <c r="B11">
        <f>ROUNDUP('coef float'!B11*POWER(2,30)/POWER(2,22),0)</f>
        <v>24</v>
      </c>
      <c r="C11">
        <f>ROUNDUP('coef float'!C11*POWER(2,30)/POWER(2,22),0)</f>
        <v>-18</v>
      </c>
      <c r="D11">
        <f>ROUNDUP('coef float'!D11*POWER(2,30)/POWER(2,22),0)</f>
        <v>12</v>
      </c>
      <c r="E11">
        <f>ROUNDUP('coef float'!E11*POWER(2,30)/POWER(2,22),0)</f>
        <v>-7</v>
      </c>
      <c r="F11">
        <f>ROUNDUP('coef float'!F11*POWER(2,30)/POWER(2,22),0)</f>
        <v>3</v>
      </c>
      <c r="G11">
        <f>ROUNDUP('coef float'!G11*POWER(2,30)/POWER(2,22),0)</f>
        <v>1</v>
      </c>
      <c r="H11">
        <f>ROUNDUP('coef float'!H11*POWER(2,30)/POWER(2,22),0)</f>
        <v>-2</v>
      </c>
      <c r="I11">
        <f>ROUNDUP('coef float'!I11*POWER(2,30)/POWER(2,22),0)</f>
        <v>3</v>
      </c>
      <c r="J11">
        <f>ROUNDUP('coef float'!J11*POWER(2,30)/POWER(2,22),0)</f>
        <v>-2</v>
      </c>
      <c r="K11">
        <f>ROUNDUP('coef float'!K11*POWER(2,30)/POWER(2,22),0)</f>
        <v>2</v>
      </c>
      <c r="L11">
        <f>ROUNDUP('coef float'!L11*POWER(2,30)/POWER(2,22),0)</f>
        <v>-1</v>
      </c>
      <c r="M11">
        <f>ROUNDUP('coef float'!M11*POWER(2,30)/POWER(2,22),0)</f>
        <v>1</v>
      </c>
      <c r="N11">
        <f>ROUNDUP('coef float'!N11*POWER(2,30)/POWER(2,22),0)</f>
        <v>-1</v>
      </c>
      <c r="O11">
        <f>ROUNDUP('coef float'!O11*POWER(2,30)/POWER(2,22),0)</f>
        <v>-1</v>
      </c>
      <c r="P11">
        <f>ROUNDUP('coef float'!P11*POWER(2,30)/POWER(2,22),0)</f>
        <v>-1</v>
      </c>
      <c r="Q11">
        <f>ROUNDUP('coef float'!Q11*POWER(2,30)/POWER(2,22),0)</f>
        <v>1</v>
      </c>
      <c r="R11">
        <f>ROUNDUP('coef float'!R11*POWER(2,30)/POWER(2,22),0)</f>
        <v>1</v>
      </c>
      <c r="S11">
        <f>ROUNDUP('coef float'!S11*POWER(2,30)/POWER(2,22),0)</f>
        <v>1</v>
      </c>
      <c r="T11">
        <f>ROUNDUP('coef float'!T11*POWER(2,30)/POWER(2,22),0)</f>
        <v>2</v>
      </c>
      <c r="U11">
        <f>ROUNDUP('coef float'!U11*POWER(2,30)/POWER(2,22),0)</f>
        <v>2</v>
      </c>
      <c r="V11">
        <f>ROUNDUP('coef float'!V11*POWER(2,30)/POWER(2,22),0)</f>
        <v>3</v>
      </c>
      <c r="W11">
        <f>ROUNDUP('coef float'!W11*POWER(2,30)/POWER(2,22),0)</f>
        <v>2</v>
      </c>
      <c r="X11">
        <f>ROUNDUP('coef float'!X11*POWER(2,30)/POWER(2,22),0)</f>
        <v>-1</v>
      </c>
    </row>
    <row r="12" spans="1:24" x14ac:dyDescent="0.25">
      <c r="A12">
        <f>ROUNDUP('coef float'!A12*POWER(2,30)/POWER(2,22),0)</f>
        <v>-3</v>
      </c>
      <c r="B12">
        <f>ROUNDUP('coef float'!B12*POWER(2,30)/POWER(2,22),0)</f>
        <v>-7</v>
      </c>
      <c r="C12">
        <f>ROUNDUP('coef float'!C12*POWER(2,30)/POWER(2,22),0)</f>
        <v>-12</v>
      </c>
      <c r="D12">
        <f>ROUNDUP('coef float'!D12*POWER(2,30)/POWER(2,22),0)</f>
        <v>-18</v>
      </c>
      <c r="E12">
        <f>ROUNDUP('coef float'!E12*POWER(2,30)/POWER(2,22),0)</f>
        <v>-24</v>
      </c>
      <c r="F12">
        <f>ROUNDUP('coef float'!F12*POWER(2,30)/POWER(2,22),0)</f>
        <v>-28</v>
      </c>
      <c r="G12">
        <f>ROUNDUP('coef float'!G12*POWER(2,30)/POWER(2,22),0)</f>
        <v>-31</v>
      </c>
      <c r="H12">
        <f>ROUNDUP('coef float'!H12*POWER(2,30)/POWER(2,22),0)</f>
        <v>225</v>
      </c>
      <c r="I12">
        <f>ROUNDUP('coef float'!I12*POWER(2,30)/POWER(2,22),0)</f>
        <v>-31</v>
      </c>
      <c r="J12">
        <f>ROUNDUP('coef float'!J12*POWER(2,30)/POWER(2,22),0)</f>
        <v>-28</v>
      </c>
      <c r="K12">
        <f>ROUNDUP('coef float'!K12*POWER(2,30)/POWER(2,22),0)</f>
        <v>-24</v>
      </c>
      <c r="L12">
        <f>ROUNDUP('coef float'!L12*POWER(2,30)/POWER(2,22),0)</f>
        <v>-18</v>
      </c>
      <c r="M12">
        <f>ROUNDUP('coef float'!M12*POWER(2,30)/POWER(2,22),0)</f>
        <v>-12</v>
      </c>
      <c r="N12">
        <f>ROUNDUP('coef float'!N12*POWER(2,30)/POWER(2,22),0)</f>
        <v>-7</v>
      </c>
      <c r="O12">
        <f>ROUNDUP('coef float'!O12*POWER(2,30)/POWER(2,22),0)</f>
        <v>-3</v>
      </c>
      <c r="P12">
        <f>ROUNDUP('coef float'!P12*POWER(2,30)/POWER(2,22),0)</f>
        <v>-1</v>
      </c>
      <c r="Q12">
        <f>ROUNDUP('coef float'!Q12*POWER(2,30)/POWER(2,22),0)</f>
        <v>2</v>
      </c>
      <c r="R12">
        <f>ROUNDUP('coef float'!R12*POWER(2,30)/POWER(2,22),0)</f>
        <v>3</v>
      </c>
      <c r="S12">
        <f>ROUNDUP('coef float'!S12*POWER(2,30)/POWER(2,22),0)</f>
        <v>2</v>
      </c>
      <c r="T12">
        <f>ROUNDUP('coef float'!T12*POWER(2,30)/POWER(2,22),0)</f>
        <v>2</v>
      </c>
      <c r="U12">
        <f>ROUNDUP('coef float'!U12*POWER(2,30)/POWER(2,22),0)</f>
        <v>1</v>
      </c>
      <c r="V12">
        <f>ROUNDUP('coef float'!V12*POWER(2,30)/POWER(2,22),0)</f>
        <v>1</v>
      </c>
      <c r="W12">
        <f>ROUNDUP('coef float'!W12*POWER(2,30)/POWER(2,22),0)</f>
        <v>1</v>
      </c>
      <c r="X12">
        <f>ROUNDUP('coef float'!X12*POWER(2,30)/POWER(2,22),0)</f>
        <v>-1</v>
      </c>
    </row>
    <row r="13" spans="1:24" x14ac:dyDescent="0.25">
      <c r="A13">
        <f>ROUNDUP('coef float'!A13*POWER(2,30)/POWER(2,22),0)</f>
        <v>-1</v>
      </c>
      <c r="B13">
        <f>ROUNDUP('coef float'!B13*POWER(2,30)/POWER(2,22),0)</f>
        <v>1</v>
      </c>
      <c r="C13">
        <f>ROUNDUP('coef float'!C13*POWER(2,30)/POWER(2,22),0)</f>
        <v>1</v>
      </c>
      <c r="D13">
        <f>ROUNDUP('coef float'!D13*POWER(2,30)/POWER(2,22),0)</f>
        <v>1</v>
      </c>
      <c r="E13">
        <f>ROUNDUP('coef float'!E13*POWER(2,30)/POWER(2,22),0)</f>
        <v>-1</v>
      </c>
      <c r="F13">
        <f>ROUNDUP('coef float'!F13*POWER(2,30)/POWER(2,22),0)</f>
        <v>-2</v>
      </c>
      <c r="G13">
        <f>ROUNDUP('coef float'!G13*POWER(2,30)/POWER(2,22),0)</f>
        <v>-3</v>
      </c>
      <c r="H13">
        <f>ROUNDUP('coef float'!H13*POWER(2,30)/POWER(2,22),0)</f>
        <v>-3</v>
      </c>
      <c r="I13">
        <f>ROUNDUP('coef float'!I13*POWER(2,30)/POWER(2,22),0)</f>
        <v>-1</v>
      </c>
      <c r="J13">
        <f>ROUNDUP('coef float'!J13*POWER(2,30)/POWER(2,22),0)</f>
        <v>6</v>
      </c>
      <c r="K13">
        <f>ROUNDUP('coef float'!K13*POWER(2,30)/POWER(2,22),0)</f>
        <v>10</v>
      </c>
      <c r="L13">
        <f>ROUNDUP('coef float'!L13*POWER(2,30)/POWER(2,22),0)</f>
        <v>10</v>
      </c>
      <c r="M13">
        <f>ROUNDUP('coef float'!M13*POWER(2,30)/POWER(2,22),0)</f>
        <v>-1</v>
      </c>
      <c r="N13">
        <f>ROUNDUP('coef float'!N13*POWER(2,30)/POWER(2,22),0)</f>
        <v>-18</v>
      </c>
      <c r="O13">
        <f>ROUNDUP('coef float'!O13*POWER(2,30)/POWER(2,22),0)</f>
        <v>-40</v>
      </c>
      <c r="P13">
        <f>ROUNDUP('coef float'!P13*POWER(2,30)/POWER(2,22),0)</f>
        <v>-58</v>
      </c>
      <c r="Q13">
        <f>ROUNDUP('coef float'!Q13*POWER(2,30)/POWER(2,22),0)</f>
        <v>193</v>
      </c>
      <c r="R13">
        <f>ROUNDUP('coef float'!R13*POWER(2,30)/POWER(2,22),0)</f>
        <v>-58</v>
      </c>
      <c r="S13">
        <f>ROUNDUP('coef float'!S13*POWER(2,30)/POWER(2,22),0)</f>
        <v>-40</v>
      </c>
      <c r="T13">
        <f>ROUNDUP('coef float'!T13*POWER(2,30)/POWER(2,22),0)</f>
        <v>-18</v>
      </c>
      <c r="U13">
        <f>ROUNDUP('coef float'!U13*POWER(2,30)/POWER(2,22),0)</f>
        <v>-1</v>
      </c>
      <c r="V13">
        <f>ROUNDUP('coef float'!V13*POWER(2,30)/POWER(2,22),0)</f>
        <v>10</v>
      </c>
      <c r="W13">
        <f>ROUNDUP('coef float'!W13*POWER(2,30)/POWER(2,22),0)</f>
        <v>10</v>
      </c>
      <c r="X13">
        <f>ROUNDUP('coef float'!X13*POWER(2,30)/POWER(2,22),0)</f>
        <v>6</v>
      </c>
    </row>
    <row r="14" spans="1:24" x14ac:dyDescent="0.25">
      <c r="A14">
        <f>ROUNDUP('coef float'!A14*POWER(2,30)/POWER(2,22),0)</f>
        <v>-1</v>
      </c>
      <c r="B14">
        <f>ROUNDUP('coef float'!B14*POWER(2,30)/POWER(2,22),0)</f>
        <v>-3</v>
      </c>
      <c r="C14">
        <f>ROUNDUP('coef float'!C14*POWER(2,30)/POWER(2,22),0)</f>
        <v>-3</v>
      </c>
      <c r="D14">
        <f>ROUNDUP('coef float'!D14*POWER(2,30)/POWER(2,22),0)</f>
        <v>-2</v>
      </c>
      <c r="E14">
        <f>ROUNDUP('coef float'!E14*POWER(2,30)/POWER(2,22),0)</f>
        <v>-1</v>
      </c>
      <c r="F14">
        <f>ROUNDUP('coef float'!F14*POWER(2,30)/POWER(2,22),0)</f>
        <v>1</v>
      </c>
      <c r="G14">
        <f>ROUNDUP('coef float'!G14*POWER(2,30)/POWER(2,22),0)</f>
        <v>1</v>
      </c>
      <c r="H14">
        <f>ROUNDUP('coef float'!H14*POWER(2,30)/POWER(2,22),0)</f>
        <v>1</v>
      </c>
      <c r="I14">
        <f>ROUNDUP('coef float'!I14*POWER(2,30)/POWER(2,22),0)</f>
        <v>-1</v>
      </c>
      <c r="J14">
        <f>ROUNDUP('coef float'!J14*POWER(2,30)/POWER(2,22),0)</f>
        <v>-1</v>
      </c>
      <c r="K14">
        <f>ROUNDUP('coef float'!K14*POWER(2,30)/POWER(2,22),0)</f>
        <v>1</v>
      </c>
      <c r="L14">
        <f>ROUNDUP('coef float'!L14*POWER(2,30)/POWER(2,22),0)</f>
        <v>1</v>
      </c>
      <c r="M14">
        <f>ROUNDUP('coef float'!M14*POWER(2,30)/POWER(2,22),0)</f>
        <v>-1</v>
      </c>
      <c r="N14">
        <f>ROUNDUP('coef float'!N14*POWER(2,30)/POWER(2,22),0)</f>
        <v>-2</v>
      </c>
      <c r="O14">
        <f>ROUNDUP('coef float'!O14*POWER(2,30)/POWER(2,22),0)</f>
        <v>-1</v>
      </c>
      <c r="P14">
        <f>ROUNDUP('coef float'!P14*POWER(2,30)/POWER(2,22),0)</f>
        <v>3</v>
      </c>
      <c r="Q14">
        <f>ROUNDUP('coef float'!Q14*POWER(2,30)/POWER(2,22),0)</f>
        <v>4</v>
      </c>
      <c r="R14">
        <f>ROUNDUP('coef float'!R14*POWER(2,30)/POWER(2,22),0)</f>
        <v>-1</v>
      </c>
      <c r="S14">
        <f>ROUNDUP('coef float'!S14*POWER(2,30)/POWER(2,22),0)</f>
        <v>-7</v>
      </c>
      <c r="T14">
        <f>ROUNDUP('coef float'!T14*POWER(2,30)/POWER(2,22),0)</f>
        <v>-7</v>
      </c>
      <c r="U14">
        <f>ROUNDUP('coef float'!U14*POWER(2,30)/POWER(2,22),0)</f>
        <v>5</v>
      </c>
      <c r="V14">
        <f>ROUNDUP('coef float'!V14*POWER(2,30)/POWER(2,22),0)</f>
        <v>18</v>
      </c>
      <c r="W14">
        <f>ROUNDUP('coef float'!W14*POWER(2,30)/POWER(2,22),0)</f>
        <v>10</v>
      </c>
      <c r="X14">
        <f>ROUNDUP('coef float'!X14*POWER(2,30)/POWER(2,22),0)</f>
        <v>-28</v>
      </c>
    </row>
    <row r="15" spans="1:24" x14ac:dyDescent="0.25">
      <c r="A15">
        <f>ROUNDUP('coef float'!A15*POWER(2,30)/POWER(2,22),0)</f>
        <v>-75</v>
      </c>
      <c r="B15">
        <f>ROUNDUP('coef float'!B15*POWER(2,30)/POWER(2,22),0)</f>
        <v>161</v>
      </c>
      <c r="C15">
        <f>ROUNDUP('coef float'!C15*POWER(2,30)/POWER(2,22),0)</f>
        <v>-75</v>
      </c>
      <c r="D15">
        <f>ROUNDUP('coef float'!D15*POWER(2,30)/POWER(2,22),0)</f>
        <v>-28</v>
      </c>
      <c r="E15">
        <f>ROUNDUP('coef float'!E15*POWER(2,30)/POWER(2,22),0)</f>
        <v>10</v>
      </c>
      <c r="F15">
        <f>ROUNDUP('coef float'!F15*POWER(2,30)/POWER(2,22),0)</f>
        <v>18</v>
      </c>
      <c r="G15">
        <f>ROUNDUP('coef float'!G15*POWER(2,30)/POWER(2,22),0)</f>
        <v>5</v>
      </c>
      <c r="H15">
        <f>ROUNDUP('coef float'!H15*POWER(2,30)/POWER(2,22),0)</f>
        <v>-7</v>
      </c>
      <c r="I15">
        <f>ROUNDUP('coef float'!I15*POWER(2,30)/POWER(2,22),0)</f>
        <v>-7</v>
      </c>
      <c r="J15">
        <f>ROUNDUP('coef float'!J15*POWER(2,30)/POWER(2,22),0)</f>
        <v>-1</v>
      </c>
      <c r="K15">
        <f>ROUNDUP('coef float'!K15*POWER(2,30)/POWER(2,22),0)</f>
        <v>4</v>
      </c>
      <c r="L15">
        <f>ROUNDUP('coef float'!L15*POWER(2,30)/POWER(2,22),0)</f>
        <v>3</v>
      </c>
      <c r="M15">
        <f>ROUNDUP('coef float'!M15*POWER(2,30)/POWER(2,22),0)</f>
        <v>-1</v>
      </c>
      <c r="N15">
        <f>ROUNDUP('coef float'!N15*POWER(2,30)/POWER(2,22),0)</f>
        <v>-2</v>
      </c>
      <c r="O15">
        <f>ROUNDUP('coef float'!O15*POWER(2,30)/POWER(2,22),0)</f>
        <v>-1</v>
      </c>
      <c r="P15">
        <f>ROUNDUP('coef float'!P15*POWER(2,30)/POWER(2,22),0)</f>
        <v>1</v>
      </c>
      <c r="Q15">
        <f>ROUNDUP('coef float'!Q15*POWER(2,30)/POWER(2,22),0)</f>
        <v>1</v>
      </c>
      <c r="R15">
        <f>ROUNDUP('coef float'!R15*POWER(2,30)/POWER(2,22),0)</f>
        <v>-1</v>
      </c>
      <c r="S15">
        <f>ROUNDUP('coef float'!S15*POWER(2,30)/POWER(2,22),0)</f>
        <v>-1</v>
      </c>
      <c r="T15">
        <f>ROUNDUP('coef float'!T15*POWER(2,30)/POWER(2,22),0)</f>
        <v>1</v>
      </c>
      <c r="U15">
        <f>ROUNDUP('coef float'!U15*POWER(2,30)/POWER(2,22),0)</f>
        <v>-1</v>
      </c>
      <c r="V15">
        <f>ROUNDUP('coef float'!V15*POWER(2,30)/POWER(2,22),0)</f>
        <v>-1</v>
      </c>
      <c r="W15">
        <f>ROUNDUP('coef float'!W15*POWER(2,30)/POWER(2,22),0)</f>
        <v>-1</v>
      </c>
      <c r="X15">
        <f>ROUNDUP('coef float'!X15*POWER(2,30)/POWER(2,22),0)</f>
        <v>3</v>
      </c>
    </row>
    <row r="16" spans="1:24" x14ac:dyDescent="0.25">
      <c r="A16">
        <f>ROUNDUP('coef float'!A16*POWER(2,30)/POWER(2,22),0)</f>
        <v>-1</v>
      </c>
      <c r="B16">
        <f>ROUNDUP('coef float'!B16*POWER(2,30)/POWER(2,22),0)</f>
        <v>-5</v>
      </c>
      <c r="C16">
        <f>ROUNDUP('coef float'!C16*POWER(2,30)/POWER(2,22),0)</f>
        <v>-1</v>
      </c>
      <c r="D16">
        <f>ROUNDUP('coef float'!D16*POWER(2,30)/POWER(2,22),0)</f>
        <v>8</v>
      </c>
      <c r="E16">
        <f>ROUNDUP('coef float'!E16*POWER(2,30)/POWER(2,22),0)</f>
        <v>-1</v>
      </c>
      <c r="F16">
        <f>ROUNDUP('coef float'!F16*POWER(2,30)/POWER(2,22),0)</f>
        <v>-13</v>
      </c>
      <c r="G16">
        <f>ROUNDUP('coef float'!G16*POWER(2,30)/POWER(2,22),0)</f>
        <v>-1</v>
      </c>
      <c r="H16">
        <f>ROUNDUP('coef float'!H16*POWER(2,30)/POWER(2,22),0)</f>
        <v>26</v>
      </c>
      <c r="I16">
        <f>ROUNDUP('coef float'!I16*POWER(2,30)/POWER(2,22),0)</f>
        <v>-1</v>
      </c>
      <c r="J16">
        <f>ROUNDUP('coef float'!J16*POWER(2,30)/POWER(2,22),0)</f>
        <v>-81</v>
      </c>
      <c r="K16">
        <f>ROUNDUP('coef float'!K16*POWER(2,30)/POWER(2,22),0)</f>
        <v>129</v>
      </c>
      <c r="L16">
        <f>ROUNDUP('coef float'!L16*POWER(2,30)/POWER(2,22),0)</f>
        <v>-81</v>
      </c>
      <c r="M16">
        <f>ROUNDUP('coef float'!M16*POWER(2,30)/POWER(2,22),0)</f>
        <v>-1</v>
      </c>
      <c r="N16">
        <f>ROUNDUP('coef float'!N16*POWER(2,30)/POWER(2,22),0)</f>
        <v>26</v>
      </c>
      <c r="O16">
        <f>ROUNDUP('coef float'!O16*POWER(2,30)/POWER(2,22),0)</f>
        <v>-1</v>
      </c>
      <c r="P16">
        <f>ROUNDUP('coef float'!P16*POWER(2,30)/POWER(2,22),0)</f>
        <v>-13</v>
      </c>
      <c r="Q16">
        <f>ROUNDUP('coef float'!Q16*POWER(2,30)/POWER(2,22),0)</f>
        <v>-1</v>
      </c>
      <c r="R16">
        <f>ROUNDUP('coef float'!R16*POWER(2,30)/POWER(2,22),0)</f>
        <v>8</v>
      </c>
      <c r="S16">
        <f>ROUNDUP('coef float'!S16*POWER(2,30)/POWER(2,22),0)</f>
        <v>-1</v>
      </c>
      <c r="T16">
        <f>ROUNDUP('coef float'!T16*POWER(2,30)/POWER(2,22),0)</f>
        <v>-5</v>
      </c>
      <c r="U16">
        <f>ROUNDUP('coef float'!U16*POWER(2,30)/POWER(2,22),0)</f>
        <v>-1</v>
      </c>
      <c r="V16">
        <f>ROUNDUP('coef float'!V16*POWER(2,30)/POWER(2,22),0)</f>
        <v>3</v>
      </c>
      <c r="W16">
        <f>ROUNDUP('coef float'!W16*POWER(2,30)/POWER(2,22),0)</f>
        <v>-1</v>
      </c>
      <c r="X16">
        <f>ROUNDUP('coef float'!X16*POWER(2,30)/POWER(2,22),0)</f>
        <v>-1</v>
      </c>
    </row>
    <row r="17" spans="1:24" x14ac:dyDescent="0.25">
      <c r="A17">
        <f>ROUNDUP('coef float'!A17*POWER(2,30)/POWER(2,22),0)</f>
        <v>-1</v>
      </c>
      <c r="B17">
        <f>ROUNDUP('coef float'!B17*POWER(2,30)/POWER(2,22),0)</f>
        <v>1</v>
      </c>
      <c r="C17">
        <f>ROUNDUP('coef float'!C17*POWER(2,30)/POWER(2,22),0)</f>
        <v>-1</v>
      </c>
      <c r="D17">
        <f>ROUNDUP('coef float'!D17*POWER(2,30)/POWER(2,22),0)</f>
        <v>-1</v>
      </c>
      <c r="E17">
        <f>ROUNDUP('coef float'!E17*POWER(2,30)/POWER(2,22),0)</f>
        <v>1</v>
      </c>
      <c r="F17">
        <f>ROUNDUP('coef float'!F17*POWER(2,30)/POWER(2,22),0)</f>
        <v>-1</v>
      </c>
      <c r="G17">
        <f>ROUNDUP('coef float'!G17*POWER(2,30)/POWER(2,22),0)</f>
        <v>-1</v>
      </c>
      <c r="H17">
        <f>ROUNDUP('coef float'!H17*POWER(2,30)/POWER(2,22),0)</f>
        <v>2</v>
      </c>
      <c r="I17">
        <f>ROUNDUP('coef float'!I17*POWER(2,30)/POWER(2,22),0)</f>
        <v>-1</v>
      </c>
      <c r="J17">
        <f>ROUNDUP('coef float'!J17*POWER(2,30)/POWER(2,22),0)</f>
        <v>-3</v>
      </c>
      <c r="K17">
        <f>ROUNDUP('coef float'!K17*POWER(2,30)/POWER(2,22),0)</f>
        <v>4</v>
      </c>
      <c r="L17">
        <f>ROUNDUP('coef float'!L17*POWER(2,30)/POWER(2,22),0)</f>
        <v>-1</v>
      </c>
      <c r="M17">
        <f>ROUNDUP('coef float'!M17*POWER(2,30)/POWER(2,22),0)</f>
        <v>-7</v>
      </c>
      <c r="N17">
        <f>ROUNDUP('coef float'!N17*POWER(2,30)/POWER(2,22),0)</f>
        <v>7</v>
      </c>
      <c r="O17">
        <f>ROUNDUP('coef float'!O17*POWER(2,30)/POWER(2,22),0)</f>
        <v>5</v>
      </c>
      <c r="P17">
        <f>ROUNDUP('coef float'!P17*POWER(2,30)/POWER(2,22),0)</f>
        <v>-18</v>
      </c>
      <c r="Q17">
        <f>ROUNDUP('coef float'!Q17*POWER(2,30)/POWER(2,22),0)</f>
        <v>10</v>
      </c>
      <c r="R17">
        <f>ROUNDUP('coef float'!R17*POWER(2,30)/POWER(2,22),0)</f>
        <v>28</v>
      </c>
      <c r="S17">
        <f>ROUNDUP('coef float'!S17*POWER(2,30)/POWER(2,22),0)</f>
        <v>-75</v>
      </c>
      <c r="T17">
        <f>ROUNDUP('coef float'!T17*POWER(2,30)/POWER(2,22),0)</f>
        <v>97</v>
      </c>
      <c r="U17">
        <f>ROUNDUP('coef float'!U17*POWER(2,30)/POWER(2,22),0)</f>
        <v>-75</v>
      </c>
      <c r="V17">
        <f>ROUNDUP('coef float'!V17*POWER(2,30)/POWER(2,22),0)</f>
        <v>28</v>
      </c>
      <c r="W17">
        <f>ROUNDUP('coef float'!W17*POWER(2,30)/POWER(2,22),0)</f>
        <v>10</v>
      </c>
      <c r="X17">
        <f>ROUNDUP('coef float'!X17*POWER(2,30)/POWER(2,22),0)</f>
        <v>-18</v>
      </c>
    </row>
    <row r="18" spans="1:24" x14ac:dyDescent="0.25">
      <c r="A18">
        <f>ROUNDUP('coef float'!A18*POWER(2,30)/POWER(2,22),0)</f>
        <v>5</v>
      </c>
      <c r="B18">
        <f>ROUNDUP('coef float'!B18*POWER(2,30)/POWER(2,22),0)</f>
        <v>7</v>
      </c>
      <c r="C18">
        <f>ROUNDUP('coef float'!C18*POWER(2,30)/POWER(2,22),0)</f>
        <v>-7</v>
      </c>
      <c r="D18">
        <f>ROUNDUP('coef float'!D18*POWER(2,30)/POWER(2,22),0)</f>
        <v>-1</v>
      </c>
      <c r="E18">
        <f>ROUNDUP('coef float'!E18*POWER(2,30)/POWER(2,22),0)</f>
        <v>4</v>
      </c>
      <c r="F18">
        <f>ROUNDUP('coef float'!F18*POWER(2,30)/POWER(2,22),0)</f>
        <v>-3</v>
      </c>
      <c r="G18">
        <f>ROUNDUP('coef float'!G18*POWER(2,30)/POWER(2,22),0)</f>
        <v>-1</v>
      </c>
      <c r="H18">
        <f>ROUNDUP('coef float'!H18*POWER(2,30)/POWER(2,22),0)</f>
        <v>2</v>
      </c>
      <c r="I18">
        <f>ROUNDUP('coef float'!I18*POWER(2,30)/POWER(2,22),0)</f>
        <v>-1</v>
      </c>
      <c r="J18">
        <f>ROUNDUP('coef float'!J18*POWER(2,30)/POWER(2,22),0)</f>
        <v>-1</v>
      </c>
      <c r="K18">
        <f>ROUNDUP('coef float'!K18*POWER(2,30)/POWER(2,22),0)</f>
        <v>1</v>
      </c>
      <c r="L18">
        <f>ROUNDUP('coef float'!L18*POWER(2,30)/POWER(2,22),0)</f>
        <v>-1</v>
      </c>
      <c r="M18">
        <f>ROUNDUP('coef float'!M18*POWER(2,30)/POWER(2,22),0)</f>
        <v>-1</v>
      </c>
      <c r="N18">
        <f>ROUNDUP('coef float'!N18*POWER(2,30)/POWER(2,22),0)</f>
        <v>1</v>
      </c>
      <c r="O18">
        <f>ROUNDUP('coef float'!O18*POWER(2,30)/POWER(2,22),0)</f>
        <v>-1</v>
      </c>
      <c r="P18">
        <f>ROUNDUP('coef float'!P18*POWER(2,30)/POWER(2,22),0)</f>
        <v>1</v>
      </c>
      <c r="Q18">
        <f>ROUNDUP('coef float'!Q18*POWER(2,30)/POWER(2,22),0)</f>
        <v>-1</v>
      </c>
      <c r="R18">
        <f>ROUNDUP('coef float'!R18*POWER(2,30)/POWER(2,22),0)</f>
        <v>-2</v>
      </c>
      <c r="S18">
        <f>ROUNDUP('coef float'!S18*POWER(2,30)/POWER(2,22),0)</f>
        <v>3</v>
      </c>
      <c r="T18">
        <f>ROUNDUP('coef float'!T18*POWER(2,30)/POWER(2,22),0)</f>
        <v>-3</v>
      </c>
      <c r="U18">
        <f>ROUNDUP('coef float'!U18*POWER(2,30)/POWER(2,22),0)</f>
        <v>-1</v>
      </c>
      <c r="V18">
        <f>ROUNDUP('coef float'!V18*POWER(2,30)/POWER(2,22),0)</f>
        <v>6</v>
      </c>
      <c r="W18">
        <f>ROUNDUP('coef float'!W18*POWER(2,30)/POWER(2,22),0)</f>
        <v>-10</v>
      </c>
      <c r="X18">
        <f>ROUNDUP('coef float'!X18*POWER(2,30)/POWER(2,22),0)</f>
        <v>10</v>
      </c>
    </row>
    <row r="19" spans="1:24" x14ac:dyDescent="0.25">
      <c r="A19">
        <f>ROUNDUP('coef float'!A19*POWER(2,30)/POWER(2,22),0)</f>
        <v>-1</v>
      </c>
      <c r="B19">
        <f>ROUNDUP('coef float'!B19*POWER(2,30)/POWER(2,22),0)</f>
        <v>-18</v>
      </c>
      <c r="C19">
        <f>ROUNDUP('coef float'!C19*POWER(2,30)/POWER(2,22),0)</f>
        <v>40</v>
      </c>
      <c r="D19">
        <f>ROUNDUP('coef float'!D19*POWER(2,30)/POWER(2,22),0)</f>
        <v>-58</v>
      </c>
      <c r="E19">
        <f>ROUNDUP('coef float'!E19*POWER(2,30)/POWER(2,22),0)</f>
        <v>65</v>
      </c>
      <c r="F19">
        <f>ROUNDUP('coef float'!F19*POWER(2,30)/POWER(2,22),0)</f>
        <v>-58</v>
      </c>
      <c r="G19">
        <f>ROUNDUP('coef float'!G19*POWER(2,30)/POWER(2,22),0)</f>
        <v>40</v>
      </c>
      <c r="H19">
        <f>ROUNDUP('coef float'!H19*POWER(2,30)/POWER(2,22),0)</f>
        <v>-18</v>
      </c>
      <c r="I19">
        <f>ROUNDUP('coef float'!I19*POWER(2,30)/POWER(2,22),0)</f>
        <v>-1</v>
      </c>
      <c r="J19">
        <f>ROUNDUP('coef float'!J19*POWER(2,30)/POWER(2,22),0)</f>
        <v>10</v>
      </c>
      <c r="K19">
        <f>ROUNDUP('coef float'!K19*POWER(2,30)/POWER(2,22),0)</f>
        <v>-10</v>
      </c>
      <c r="L19">
        <f>ROUNDUP('coef float'!L19*POWER(2,30)/POWER(2,22),0)</f>
        <v>6</v>
      </c>
      <c r="M19">
        <f>ROUNDUP('coef float'!M19*POWER(2,30)/POWER(2,22),0)</f>
        <v>-1</v>
      </c>
      <c r="N19">
        <f>ROUNDUP('coef float'!N19*POWER(2,30)/POWER(2,22),0)</f>
        <v>-3</v>
      </c>
      <c r="O19">
        <f>ROUNDUP('coef float'!O19*POWER(2,30)/POWER(2,22),0)</f>
        <v>3</v>
      </c>
      <c r="P19">
        <f>ROUNDUP('coef float'!P19*POWER(2,30)/POWER(2,22),0)</f>
        <v>-2</v>
      </c>
      <c r="Q19">
        <f>ROUNDUP('coef float'!Q19*POWER(2,30)/POWER(2,22),0)</f>
        <v>-1</v>
      </c>
      <c r="R19">
        <f>ROUNDUP('coef float'!R19*POWER(2,30)/POWER(2,22),0)</f>
        <v>1</v>
      </c>
      <c r="S19">
        <f>ROUNDUP('coef float'!S19*POWER(2,30)/POWER(2,22),0)</f>
        <v>-1</v>
      </c>
      <c r="T19">
        <f>ROUNDUP('coef float'!T19*POWER(2,30)/POWER(2,22),0)</f>
        <v>1</v>
      </c>
      <c r="U19">
        <f>ROUNDUP('coef float'!U19*POWER(2,30)/POWER(2,22),0)</f>
        <v>-1</v>
      </c>
      <c r="V19">
        <f>ROUNDUP('coef float'!V19*POWER(2,30)/POWER(2,22),0)</f>
        <v>-1</v>
      </c>
      <c r="W19">
        <f>ROUNDUP('coef float'!W19*POWER(2,30)/POWER(2,22),0)</f>
        <v>1</v>
      </c>
      <c r="X19">
        <f>ROUNDUP('coef float'!X19*POWER(2,30)/POWER(2,22),0)</f>
        <v>-1</v>
      </c>
    </row>
    <row r="20" spans="1:24" x14ac:dyDescent="0.25">
      <c r="A20">
        <f>ROUNDUP('coef float'!A20*POWER(2,30)/POWER(2,22),0)</f>
        <v>1</v>
      </c>
      <c r="B20">
        <f>ROUNDUP('coef float'!B20*POWER(2,30)/POWER(2,22),0)</f>
        <v>-2</v>
      </c>
      <c r="C20">
        <f>ROUNDUP('coef float'!C20*POWER(2,30)/POWER(2,22),0)</f>
        <v>2</v>
      </c>
      <c r="D20">
        <f>ROUNDUP('coef float'!D20*POWER(2,30)/POWER(2,22),0)</f>
        <v>-3</v>
      </c>
      <c r="E20">
        <f>ROUNDUP('coef float'!E20*POWER(2,30)/POWER(2,22),0)</f>
        <v>2</v>
      </c>
      <c r="F20">
        <f>ROUNDUP('coef float'!F20*POWER(2,30)/POWER(2,22),0)</f>
        <v>-1</v>
      </c>
      <c r="G20">
        <f>ROUNDUP('coef float'!G20*POWER(2,30)/POWER(2,22),0)</f>
        <v>-3</v>
      </c>
      <c r="H20">
        <f>ROUNDUP('coef float'!H20*POWER(2,30)/POWER(2,22),0)</f>
        <v>7</v>
      </c>
      <c r="I20">
        <f>ROUNDUP('coef float'!I20*POWER(2,30)/POWER(2,22),0)</f>
        <v>-12</v>
      </c>
      <c r="J20">
        <f>ROUNDUP('coef float'!J20*POWER(2,30)/POWER(2,22),0)</f>
        <v>18</v>
      </c>
      <c r="K20">
        <f>ROUNDUP('coef float'!K20*POWER(2,30)/POWER(2,22),0)</f>
        <v>-24</v>
      </c>
      <c r="L20">
        <f>ROUNDUP('coef float'!L20*POWER(2,30)/POWER(2,22),0)</f>
        <v>28</v>
      </c>
      <c r="M20">
        <f>ROUNDUP('coef float'!M20*POWER(2,30)/POWER(2,22),0)</f>
        <v>-31</v>
      </c>
      <c r="N20">
        <f>ROUNDUP('coef float'!N20*POWER(2,30)/POWER(2,22),0)</f>
        <v>32</v>
      </c>
      <c r="O20">
        <f>ROUNDUP('coef float'!O20*POWER(2,30)/POWER(2,22),0)</f>
        <v>-31</v>
      </c>
      <c r="P20">
        <f>ROUNDUP('coef float'!P20*POWER(2,30)/POWER(2,22),0)</f>
        <v>28</v>
      </c>
      <c r="Q20">
        <f>ROUNDUP('coef float'!Q20*POWER(2,30)/POWER(2,22),0)</f>
        <v>-24</v>
      </c>
      <c r="R20">
        <f>ROUNDUP('coef float'!R20*POWER(2,30)/POWER(2,22),0)</f>
        <v>18</v>
      </c>
      <c r="S20">
        <f>ROUNDUP('coef float'!S20*POWER(2,30)/POWER(2,22),0)</f>
        <v>-12</v>
      </c>
      <c r="T20">
        <f>ROUNDUP('coef float'!T20*POWER(2,30)/POWER(2,22),0)</f>
        <v>7</v>
      </c>
      <c r="U20">
        <f>ROUNDUP('coef float'!U20*POWER(2,30)/POWER(2,22),0)</f>
        <v>-3</v>
      </c>
      <c r="V20">
        <f>ROUNDUP('coef float'!V20*POWER(2,30)/POWER(2,22),0)</f>
        <v>-1</v>
      </c>
      <c r="W20">
        <f>ROUNDUP('coef float'!W20*POWER(2,30)/POWER(2,22),0)</f>
        <v>2</v>
      </c>
      <c r="X20">
        <f>ROUNDUP('coef float'!X20*POWER(2,30)/POWER(2,22),0)</f>
        <v>-3</v>
      </c>
    </row>
    <row r="21" spans="1:24" x14ac:dyDescent="0.25">
      <c r="A21">
        <f>ROUNDUP('coef float'!A21*POWER(2,30)/POWER(2,22),0)</f>
        <v>2</v>
      </c>
      <c r="B21">
        <f>ROUNDUP('coef float'!B21*POWER(2,30)/POWER(2,22),0)</f>
        <v>-2</v>
      </c>
      <c r="C21">
        <f>ROUNDUP('coef float'!C21*POWER(2,30)/POWER(2,22),0)</f>
        <v>1</v>
      </c>
      <c r="D21">
        <f>ROUNDUP('coef float'!D21*POWER(2,30)/POWER(2,22),0)</f>
        <v>-1</v>
      </c>
      <c r="E21">
        <f>ROUNDUP('coef float'!E21*POWER(2,30)/POWER(2,22),0)</f>
        <v>1</v>
      </c>
      <c r="F21">
        <f>ROUNDUP('coef float'!F21*POWER(2,30)/POWER(2,22),0)</f>
        <v>-1</v>
      </c>
      <c r="G21">
        <f>ROUNDUP('coef float'!G21*POWER(2,30)/POWER(2,22),0)</f>
        <v>-1</v>
      </c>
      <c r="H21">
        <f>ROUNDUP('coef float'!H21*POWER(2,30)/POWER(2,22),0)</f>
        <v>-1</v>
      </c>
      <c r="I21">
        <f>ROUNDUP('coef float'!I21*POWER(2,30)/POWER(2,22),0)</f>
        <v>1</v>
      </c>
      <c r="J21">
        <f>ROUNDUP('coef float'!J21*POWER(2,30)/POWER(2,22),0)</f>
        <v>2</v>
      </c>
      <c r="K21">
        <f>ROUNDUP('coef float'!K21*POWER(2,30)/POWER(2,22),0)</f>
        <v>3</v>
      </c>
      <c r="L21">
        <f>ROUNDUP('coef float'!L21*POWER(2,30)/POWER(2,22),0)</f>
        <v>3</v>
      </c>
      <c r="M21">
        <f>ROUNDUP('coef float'!M21*POWER(2,30)/POWER(2,22),0)</f>
        <v>-1</v>
      </c>
      <c r="N21">
        <f>ROUNDUP('coef float'!N21*POWER(2,30)/POWER(2,22),0)</f>
        <v>-3</v>
      </c>
      <c r="O21">
        <f>ROUNDUP('coef float'!O21*POWER(2,30)/POWER(2,22),0)</f>
        <v>1</v>
      </c>
      <c r="P21">
        <f>ROUNDUP('coef float'!P21*POWER(2,30)/POWER(2,22),0)</f>
        <v>4</v>
      </c>
      <c r="Q21">
        <f>ROUNDUP('coef float'!Q21*POWER(2,30)/POWER(2,22),0)</f>
        <v>-1</v>
      </c>
      <c r="R21">
        <f>ROUNDUP('coef float'!R21*POWER(2,30)/POWER(2,22),0)</f>
        <v>-17</v>
      </c>
      <c r="S21">
        <f>ROUNDUP('coef float'!S21*POWER(2,30)/POWER(2,22),0)</f>
        <v>-36</v>
      </c>
      <c r="T21">
        <f>ROUNDUP('coef float'!T21*POWER(2,30)/POWER(2,22),0)</f>
        <v>-33</v>
      </c>
      <c r="U21">
        <f>ROUNDUP('coef float'!U21*POWER(2,30)/POWER(2,22),0)</f>
        <v>1</v>
      </c>
      <c r="V21">
        <f>ROUNDUP('coef float'!V21*POWER(2,30)/POWER(2,22),0)</f>
        <v>44</v>
      </c>
      <c r="W21">
        <f>ROUNDUP('coef float'!W21*POWER(2,30)/POWER(2,22),0)</f>
        <v>64</v>
      </c>
      <c r="X21">
        <f>ROUNDUP('coef float'!X21*POWER(2,30)/POWER(2,22),0)</f>
        <v>44</v>
      </c>
    </row>
    <row r="22" spans="1:24" x14ac:dyDescent="0.25">
      <c r="A22">
        <f>ROUNDUP('coef float'!A22*POWER(2,30)/POWER(2,22),0)</f>
        <v>1</v>
      </c>
      <c r="B22">
        <f>ROUNDUP('coef float'!B22*POWER(2,30)/POWER(2,22),0)</f>
        <v>-33</v>
      </c>
      <c r="C22">
        <f>ROUNDUP('coef float'!C22*POWER(2,30)/POWER(2,22),0)</f>
        <v>-36</v>
      </c>
      <c r="D22">
        <f>ROUNDUP('coef float'!D22*POWER(2,30)/POWER(2,22),0)</f>
        <v>-17</v>
      </c>
      <c r="E22">
        <f>ROUNDUP('coef float'!E22*POWER(2,30)/POWER(2,22),0)</f>
        <v>-1</v>
      </c>
      <c r="F22">
        <f>ROUNDUP('coef float'!F22*POWER(2,30)/POWER(2,22),0)</f>
        <v>4</v>
      </c>
      <c r="G22">
        <f>ROUNDUP('coef float'!G22*POWER(2,30)/POWER(2,22),0)</f>
        <v>1</v>
      </c>
      <c r="H22">
        <f>ROUNDUP('coef float'!H22*POWER(2,30)/POWER(2,22),0)</f>
        <v>-3</v>
      </c>
      <c r="I22">
        <f>ROUNDUP('coef float'!I22*POWER(2,30)/POWER(2,22),0)</f>
        <v>-1</v>
      </c>
      <c r="J22">
        <f>ROUNDUP('coef float'!J22*POWER(2,30)/POWER(2,22),0)</f>
        <v>3</v>
      </c>
      <c r="K22">
        <f>ROUNDUP('coef float'!K22*POWER(2,30)/POWER(2,22),0)</f>
        <v>3</v>
      </c>
      <c r="L22">
        <f>ROUNDUP('coef float'!L22*POWER(2,30)/POWER(2,22),0)</f>
        <v>2</v>
      </c>
      <c r="M22">
        <f>ROUNDUP('coef float'!M22*POWER(2,30)/POWER(2,22),0)</f>
        <v>1</v>
      </c>
      <c r="N22">
        <f>ROUNDUP('coef float'!N22*POWER(2,30)/POWER(2,22),0)</f>
        <v>-1</v>
      </c>
      <c r="O22">
        <f>ROUNDUP('coef float'!O22*POWER(2,30)/POWER(2,22),0)</f>
        <v>-1</v>
      </c>
      <c r="P22">
        <f>ROUNDUP('coef float'!P22*POWER(2,30)/POWER(2,22),0)</f>
        <v>-1</v>
      </c>
      <c r="Q22">
        <f>ROUNDUP('coef float'!Q22*POWER(2,30)/POWER(2,22),0)</f>
        <v>-1</v>
      </c>
      <c r="R22">
        <f>ROUNDUP('coef float'!R22*POWER(2,30)/POWER(2,22),0)</f>
        <v>1</v>
      </c>
      <c r="S22">
        <f>ROUNDUP('coef float'!S22*POWER(2,30)/POWER(2,22),0)</f>
        <v>2</v>
      </c>
      <c r="T22">
        <f>ROUNDUP('coef float'!T22*POWER(2,30)/POWER(2,22),0)</f>
        <v>-1</v>
      </c>
      <c r="U22">
        <f>ROUNDUP('coef float'!U22*POWER(2,30)/POWER(2,22),0)</f>
        <v>-4</v>
      </c>
      <c r="V22">
        <f>ROUNDUP('coef float'!V22*POWER(2,30)/POWER(2,22),0)</f>
        <v>-3</v>
      </c>
      <c r="W22">
        <f>ROUNDUP('coef float'!W22*POWER(2,30)/POWER(2,22),0)</f>
        <v>2</v>
      </c>
      <c r="X22">
        <f>ROUNDUP('coef float'!X22*POWER(2,30)/POWER(2,22),0)</f>
        <v>-1</v>
      </c>
    </row>
    <row r="23" spans="1:24" x14ac:dyDescent="0.25">
      <c r="A23">
        <f>ROUNDUP('coef float'!A23*POWER(2,30)/POWER(2,22),0)</f>
        <v>-3</v>
      </c>
      <c r="B23">
        <f>ROUNDUP('coef float'!B23*POWER(2,30)/POWER(2,22),0)</f>
        <v>10</v>
      </c>
      <c r="C23">
        <f>ROUNDUP('coef float'!C23*POWER(2,30)/POWER(2,22),0)</f>
        <v>23</v>
      </c>
      <c r="D23">
        <f>ROUNDUP('coef float'!D23*POWER(2,30)/POWER(2,22),0)</f>
        <v>-1</v>
      </c>
      <c r="E23">
        <f>ROUNDUP('coef float'!E23*POWER(2,30)/POWER(2,22),0)</f>
        <v>-43</v>
      </c>
      <c r="F23">
        <f>ROUNDUP('coef float'!F23*POWER(2,30)/POWER(2,22),0)</f>
        <v>-40</v>
      </c>
      <c r="G23">
        <f>ROUNDUP('coef float'!G23*POWER(2,30)/POWER(2,22),0)</f>
        <v>24</v>
      </c>
      <c r="H23">
        <f>ROUNDUP('coef float'!H23*POWER(2,30)/POWER(2,22),0)</f>
        <v>64</v>
      </c>
      <c r="I23">
        <f>ROUNDUP('coef float'!I23*POWER(2,30)/POWER(2,22),0)</f>
        <v>24</v>
      </c>
      <c r="J23">
        <f>ROUNDUP('coef float'!J23*POWER(2,30)/POWER(2,22),0)</f>
        <v>-40</v>
      </c>
      <c r="K23">
        <f>ROUNDUP('coef float'!K23*POWER(2,30)/POWER(2,22),0)</f>
        <v>-43</v>
      </c>
      <c r="L23">
        <f>ROUNDUP('coef float'!L23*POWER(2,30)/POWER(2,22),0)</f>
        <v>-1</v>
      </c>
      <c r="M23">
        <f>ROUNDUP('coef float'!M23*POWER(2,30)/POWER(2,22),0)</f>
        <v>23</v>
      </c>
      <c r="N23">
        <f>ROUNDUP('coef float'!N23*POWER(2,30)/POWER(2,22),0)</f>
        <v>10</v>
      </c>
      <c r="O23">
        <f>ROUNDUP('coef float'!O23*POWER(2,30)/POWER(2,22),0)</f>
        <v>-3</v>
      </c>
      <c r="P23">
        <f>ROUNDUP('coef float'!P23*POWER(2,30)/POWER(2,22),0)</f>
        <v>-1</v>
      </c>
      <c r="Q23">
        <f>ROUNDUP('coef float'!Q23*POWER(2,30)/POWER(2,22),0)</f>
        <v>2</v>
      </c>
      <c r="R23">
        <f>ROUNDUP('coef float'!R23*POWER(2,30)/POWER(2,22),0)</f>
        <v>-3</v>
      </c>
      <c r="S23">
        <f>ROUNDUP('coef float'!S23*POWER(2,30)/POWER(2,22),0)</f>
        <v>-4</v>
      </c>
      <c r="T23">
        <f>ROUNDUP('coef float'!T23*POWER(2,30)/POWER(2,22),0)</f>
        <v>-1</v>
      </c>
      <c r="U23">
        <f>ROUNDUP('coef float'!U23*POWER(2,30)/POWER(2,22),0)</f>
        <v>2</v>
      </c>
      <c r="V23">
        <f>ROUNDUP('coef float'!V23*POWER(2,30)/POWER(2,22),0)</f>
        <v>1</v>
      </c>
      <c r="W23">
        <f>ROUNDUP('coef float'!W23*POWER(2,30)/POWER(2,22),0)</f>
        <v>-1</v>
      </c>
      <c r="X23">
        <f>ROUNDUP('coef float'!X23*POWER(2,30)/POWER(2,22),0)</f>
        <v>-1</v>
      </c>
    </row>
    <row r="24" spans="1:24" x14ac:dyDescent="0.25">
      <c r="A24">
        <f>ROUNDUP('coef float'!A24*POWER(2,30)/POWER(2,22),0)</f>
        <v>-1</v>
      </c>
      <c r="B24">
        <f>ROUNDUP('coef float'!B24*POWER(2,30)/POWER(2,22),0)</f>
        <v>1</v>
      </c>
      <c r="C24">
        <f>ROUNDUP('coef float'!C24*POWER(2,30)/POWER(2,22),0)</f>
        <v>1</v>
      </c>
      <c r="D24">
        <f>ROUNDUP('coef float'!D24*POWER(2,30)/POWER(2,22),0)</f>
        <v>-1</v>
      </c>
      <c r="E24">
        <f>ROUNDUP('coef float'!E24*POWER(2,30)/POWER(2,22),0)</f>
        <v>-3</v>
      </c>
      <c r="F24">
        <f>ROUNDUP('coef float'!F24*POWER(2,30)/POWER(2,22),0)</f>
        <v>-1</v>
      </c>
      <c r="G24">
        <f>ROUNDUP('coef float'!G24*POWER(2,30)/POWER(2,22),0)</f>
        <v>5</v>
      </c>
      <c r="H24">
        <f>ROUNDUP('coef float'!H24*POWER(2,30)/POWER(2,22),0)</f>
        <v>-1</v>
      </c>
      <c r="I24">
        <f>ROUNDUP('coef float'!I24*POWER(2,30)/POWER(2,22),0)</f>
        <v>1</v>
      </c>
      <c r="J24">
        <f>ROUNDUP('coef float'!J24*POWER(2,30)/POWER(2,22),0)</f>
        <v>-1</v>
      </c>
      <c r="K24">
        <f>ROUNDUP('coef float'!K24*POWER(2,30)/POWER(2,22),0)</f>
        <v>-14</v>
      </c>
      <c r="L24">
        <f>ROUNDUP('coef float'!L24*POWER(2,30)/POWER(2,22),0)</f>
        <v>1</v>
      </c>
      <c r="M24">
        <f>ROUNDUP('coef float'!M24*POWER(2,30)/POWER(2,22),0)</f>
        <v>36</v>
      </c>
      <c r="N24">
        <f>ROUNDUP('coef float'!N24*POWER(2,30)/POWER(2,22),0)</f>
        <v>-1</v>
      </c>
      <c r="O24">
        <f>ROUNDUP('coef float'!O24*POWER(2,30)/POWER(2,22),0)</f>
        <v>-56</v>
      </c>
      <c r="P24">
        <f>ROUNDUP('coef float'!P24*POWER(2,30)/POWER(2,22),0)</f>
        <v>0</v>
      </c>
      <c r="Q24">
        <f>ROUNDUP('coef float'!Q24*POWER(2,30)/POWER(2,22),0)</f>
        <v>64</v>
      </c>
      <c r="R24">
        <f>ROUNDUP('coef float'!R24*POWER(2,30)/POWER(2,22),0)</f>
        <v>0</v>
      </c>
      <c r="S24">
        <f>ROUNDUP('coef float'!S24*POWER(2,30)/POWER(2,22),0)</f>
        <v>-56</v>
      </c>
      <c r="T24">
        <f>ROUNDUP('coef float'!T24*POWER(2,30)/POWER(2,22),0)</f>
        <v>-1</v>
      </c>
      <c r="U24">
        <f>ROUNDUP('coef float'!U24*POWER(2,30)/POWER(2,22),0)</f>
        <v>36</v>
      </c>
      <c r="V24">
        <f>ROUNDUP('coef float'!V24*POWER(2,30)/POWER(2,22),0)</f>
        <v>1</v>
      </c>
      <c r="W24">
        <f>ROUNDUP('coef float'!W24*POWER(2,30)/POWER(2,22),0)</f>
        <v>-14</v>
      </c>
      <c r="X24">
        <f>ROUNDUP('coef float'!X24*POWER(2,30)/POWER(2,22),0)</f>
        <v>-1</v>
      </c>
    </row>
    <row r="25" spans="1:24" x14ac:dyDescent="0.25">
      <c r="A25">
        <f>ROUNDUP('coef float'!A25*POWER(2,30)/POWER(2,22),0)</f>
        <v>1</v>
      </c>
      <c r="B25">
        <f>ROUNDUP('coef float'!B25*POWER(2,30)/POWER(2,22),0)</f>
        <v>-1</v>
      </c>
      <c r="C25">
        <f>ROUNDUP('coef float'!C25*POWER(2,30)/POWER(2,22),0)</f>
        <v>5</v>
      </c>
      <c r="D25">
        <f>ROUNDUP('coef float'!D25*POWER(2,30)/POWER(2,22),0)</f>
        <v>-1</v>
      </c>
      <c r="E25">
        <f>ROUNDUP('coef float'!E25*POWER(2,30)/POWER(2,22),0)</f>
        <v>-3</v>
      </c>
      <c r="F25">
        <f>ROUNDUP('coef float'!F25*POWER(2,30)/POWER(2,22),0)</f>
        <v>-1</v>
      </c>
      <c r="G25">
        <f>ROUNDUP('coef float'!G25*POWER(2,30)/POWER(2,22),0)</f>
        <v>1</v>
      </c>
      <c r="H25">
        <f>ROUNDUP('coef float'!H25*POWER(2,30)/POWER(2,22),0)</f>
        <v>1</v>
      </c>
      <c r="I25">
        <f>ROUNDUP('coef float'!I25*POWER(2,30)/POWER(2,22),0)</f>
        <v>-1</v>
      </c>
      <c r="J25">
        <f>ROUNDUP('coef float'!J25*POWER(2,30)/POWER(2,22),0)</f>
        <v>-1</v>
      </c>
      <c r="K25">
        <f>ROUNDUP('coef float'!K25*POWER(2,30)/POWER(2,22),0)</f>
        <v>1</v>
      </c>
      <c r="L25">
        <f>ROUNDUP('coef float'!L25*POWER(2,30)/POWER(2,22),0)</f>
        <v>1</v>
      </c>
      <c r="M25">
        <f>ROUNDUP('coef float'!M25*POWER(2,30)/POWER(2,22),0)</f>
        <v>-2</v>
      </c>
      <c r="N25">
        <f>ROUNDUP('coef float'!N25*POWER(2,30)/POWER(2,22),0)</f>
        <v>1</v>
      </c>
      <c r="O25">
        <f>ROUNDUP('coef float'!O25*POWER(2,30)/POWER(2,22),0)</f>
        <v>4</v>
      </c>
      <c r="P25">
        <f>ROUNDUP('coef float'!P25*POWER(2,30)/POWER(2,22),0)</f>
        <v>-3</v>
      </c>
      <c r="Q25">
        <f>ROUNDUP('coef float'!Q25*POWER(2,30)/POWER(2,22),0)</f>
        <v>-2</v>
      </c>
      <c r="R25">
        <f>ROUNDUP('coef float'!R25*POWER(2,30)/POWER(2,22),0)</f>
        <v>-1</v>
      </c>
      <c r="S25">
        <f>ROUNDUP('coef float'!S25*POWER(2,30)/POWER(2,22),0)</f>
        <v>3</v>
      </c>
      <c r="T25">
        <f>ROUNDUP('coef float'!T25*POWER(2,30)/POWER(2,22),0)</f>
        <v>10</v>
      </c>
      <c r="U25">
        <f>ROUNDUP('coef float'!U25*POWER(2,30)/POWER(2,22),0)</f>
        <v>-23</v>
      </c>
      <c r="V25">
        <f>ROUNDUP('coef float'!V25*POWER(2,30)/POWER(2,22),0)</f>
        <v>1</v>
      </c>
      <c r="W25">
        <f>ROUNDUP('coef float'!W25*POWER(2,30)/POWER(2,22),0)</f>
        <v>43</v>
      </c>
      <c r="X25">
        <f>ROUNDUP('coef float'!X25*POWER(2,30)/POWER(2,22),0)</f>
        <v>-40</v>
      </c>
    </row>
    <row r="26" spans="1:24" x14ac:dyDescent="0.25">
      <c r="A26">
        <f>ROUNDUP('coef float'!A26*POWER(2,30)/POWER(2,22),0)</f>
        <v>-24</v>
      </c>
      <c r="B26">
        <f>ROUNDUP('coef float'!B26*POWER(2,30)/POWER(2,22),0)</f>
        <v>64</v>
      </c>
      <c r="C26">
        <f>ROUNDUP('coef float'!C26*POWER(2,30)/POWER(2,22),0)</f>
        <v>-24</v>
      </c>
      <c r="D26">
        <f>ROUNDUP('coef float'!D26*POWER(2,30)/POWER(2,22),0)</f>
        <v>-40</v>
      </c>
      <c r="E26">
        <f>ROUNDUP('coef float'!E26*POWER(2,30)/POWER(2,22),0)</f>
        <v>43</v>
      </c>
      <c r="F26">
        <f>ROUNDUP('coef float'!F26*POWER(2,30)/POWER(2,22),0)</f>
        <v>1</v>
      </c>
      <c r="G26">
        <f>ROUNDUP('coef float'!G26*POWER(2,30)/POWER(2,22),0)</f>
        <v>-23</v>
      </c>
      <c r="H26">
        <f>ROUNDUP('coef float'!H26*POWER(2,30)/POWER(2,22),0)</f>
        <v>10</v>
      </c>
      <c r="I26">
        <f>ROUNDUP('coef float'!I26*POWER(2,30)/POWER(2,22),0)</f>
        <v>3</v>
      </c>
      <c r="J26">
        <f>ROUNDUP('coef float'!J26*POWER(2,30)/POWER(2,22),0)</f>
        <v>-1</v>
      </c>
      <c r="K26">
        <f>ROUNDUP('coef float'!K26*POWER(2,30)/POWER(2,22),0)</f>
        <v>-2</v>
      </c>
      <c r="L26">
        <f>ROUNDUP('coef float'!L26*POWER(2,30)/POWER(2,22),0)</f>
        <v>-3</v>
      </c>
      <c r="M26">
        <f>ROUNDUP('coef float'!M26*POWER(2,30)/POWER(2,22),0)</f>
        <v>4</v>
      </c>
      <c r="N26">
        <f>ROUNDUP('coef float'!N26*POWER(2,30)/POWER(2,22),0)</f>
        <v>1</v>
      </c>
      <c r="O26">
        <f>ROUNDUP('coef float'!O26*POWER(2,30)/POWER(2,22),0)</f>
        <v>-2</v>
      </c>
      <c r="P26">
        <f>ROUNDUP('coef float'!P26*POWER(2,30)/POWER(2,22),0)</f>
        <v>1</v>
      </c>
      <c r="Q26">
        <f>ROUNDUP('coef float'!Q26*POWER(2,30)/POWER(2,22),0)</f>
        <v>1</v>
      </c>
      <c r="R26">
        <f>ROUNDUP('coef float'!R26*POWER(2,30)/POWER(2,22),0)</f>
        <v>-1</v>
      </c>
      <c r="S26">
        <f>ROUNDUP('coef float'!S26*POWER(2,30)/POWER(2,22),0)</f>
        <v>-1</v>
      </c>
      <c r="T26">
        <f>ROUNDUP('coef float'!T26*POWER(2,30)/POWER(2,22),0)</f>
        <v>1</v>
      </c>
      <c r="U26">
        <f>ROUNDUP('coef float'!U26*POWER(2,30)/POWER(2,22),0)</f>
        <v>-1</v>
      </c>
      <c r="V26">
        <f>ROUNDUP('coef float'!V26*POWER(2,30)/POWER(2,22),0)</f>
        <v>-2</v>
      </c>
      <c r="W26">
        <f>ROUNDUP('coef float'!W26*POWER(2,30)/POWER(2,22),0)</f>
        <v>3</v>
      </c>
      <c r="X26">
        <f>ROUNDUP('coef float'!X26*POWER(2,30)/POWER(2,22),0)</f>
        <v>-3</v>
      </c>
    </row>
    <row r="27" spans="1:24" x14ac:dyDescent="0.25">
      <c r="A27">
        <f>ROUNDUP('coef float'!A27*POWER(2,30)/POWER(2,22),0)</f>
        <v>1</v>
      </c>
      <c r="B27">
        <f>ROUNDUP('coef float'!B27*POWER(2,30)/POWER(2,22),0)</f>
        <v>3</v>
      </c>
      <c r="C27">
        <f>ROUNDUP('coef float'!C27*POWER(2,30)/POWER(2,22),0)</f>
        <v>1</v>
      </c>
      <c r="D27">
        <f>ROUNDUP('coef float'!D27*POWER(2,30)/POWER(2,22),0)</f>
        <v>-4</v>
      </c>
      <c r="E27">
        <f>ROUNDUP('coef float'!E27*POWER(2,30)/POWER(2,22),0)</f>
        <v>1</v>
      </c>
      <c r="F27">
        <f>ROUNDUP('coef float'!F27*POWER(2,30)/POWER(2,22),0)</f>
        <v>17</v>
      </c>
      <c r="G27">
        <f>ROUNDUP('coef float'!G27*POWER(2,30)/POWER(2,22),0)</f>
        <v>-36</v>
      </c>
      <c r="H27">
        <f>ROUNDUP('coef float'!H27*POWER(2,30)/POWER(2,22),0)</f>
        <v>33</v>
      </c>
      <c r="I27">
        <f>ROUNDUP('coef float'!I27*POWER(2,30)/POWER(2,22),0)</f>
        <v>-1</v>
      </c>
      <c r="J27">
        <f>ROUNDUP('coef float'!J27*POWER(2,30)/POWER(2,22),0)</f>
        <v>-44</v>
      </c>
      <c r="K27">
        <f>ROUNDUP('coef float'!K27*POWER(2,30)/POWER(2,22),0)</f>
        <v>64</v>
      </c>
      <c r="L27">
        <f>ROUNDUP('coef float'!L27*POWER(2,30)/POWER(2,22),0)</f>
        <v>-44</v>
      </c>
      <c r="M27">
        <f>ROUNDUP('coef float'!M27*POWER(2,30)/POWER(2,22),0)</f>
        <v>-1</v>
      </c>
      <c r="N27">
        <f>ROUNDUP('coef float'!N27*POWER(2,30)/POWER(2,22),0)</f>
        <v>33</v>
      </c>
      <c r="O27">
        <f>ROUNDUP('coef float'!O27*POWER(2,30)/POWER(2,22),0)</f>
        <v>-36</v>
      </c>
      <c r="P27">
        <f>ROUNDUP('coef float'!P27*POWER(2,30)/POWER(2,22),0)</f>
        <v>17</v>
      </c>
      <c r="Q27">
        <f>ROUNDUP('coef float'!Q27*POWER(2,30)/POWER(2,22),0)</f>
        <v>1</v>
      </c>
      <c r="R27">
        <f>ROUNDUP('coef float'!R27*POWER(2,30)/POWER(2,22),0)</f>
        <v>-4</v>
      </c>
      <c r="S27">
        <f>ROUNDUP('coef float'!S27*POWER(2,30)/POWER(2,22),0)</f>
        <v>1</v>
      </c>
      <c r="T27">
        <f>ROUNDUP('coef float'!T27*POWER(2,30)/POWER(2,22),0)</f>
        <v>3</v>
      </c>
      <c r="U27">
        <f>ROUNDUP('coef float'!U27*POWER(2,30)/POWER(2,22),0)</f>
        <v>1</v>
      </c>
      <c r="V27">
        <f>ROUNDUP('coef float'!V27*POWER(2,30)/POWER(2,22),0)</f>
        <v>-3</v>
      </c>
      <c r="W27">
        <f>ROUNDUP('coef float'!W27*POWER(2,30)/POWER(2,22),0)</f>
        <v>3</v>
      </c>
      <c r="X27">
        <f>ROUNDUP('coef float'!X27*POWER(2,30)/POWER(2,22),0)</f>
        <v>-2</v>
      </c>
    </row>
    <row r="28" spans="1:24" x14ac:dyDescent="0.25">
      <c r="A28">
        <f>ROUNDUP('coef float'!A28*POWER(2,30)/POWER(2,22),0)</f>
        <v>-1</v>
      </c>
      <c r="B28">
        <f>ROUNDUP('coef float'!B28*POWER(2,30)/POWER(2,22),0)</f>
        <v>1</v>
      </c>
      <c r="C28">
        <f>ROUNDUP('coef float'!C28*POWER(2,30)/POWER(2,22),0)</f>
        <v>-1</v>
      </c>
      <c r="D28">
        <f>ROUNDUP('coef float'!D28*POWER(2,30)/POWER(2,22),0)</f>
        <v>-1</v>
      </c>
      <c r="E28">
        <f>ROUNDUP('coef float'!E28*POWER(2,30)/POWER(2,22),0)</f>
        <v>1</v>
      </c>
      <c r="F28">
        <f>ROUNDUP('coef float'!F28*POWER(2,30)/POWER(2,22),0)</f>
        <v>-1</v>
      </c>
      <c r="G28">
        <f>ROUNDUP('coef float'!G28*POWER(2,30)/POWER(2,22),0)</f>
        <v>-2</v>
      </c>
      <c r="H28">
        <f>ROUNDUP('coef float'!H28*POWER(2,30)/POWER(2,22),0)</f>
        <v>-3</v>
      </c>
      <c r="I28">
        <f>ROUNDUP('coef float'!I28*POWER(2,30)/POWER(2,22),0)</f>
        <v>-3</v>
      </c>
      <c r="J28">
        <f>ROUNDUP('coef float'!J28*POWER(2,30)/POWER(2,22),0)</f>
        <v>-1</v>
      </c>
      <c r="K28">
        <f>ROUNDUP('coef float'!K28*POWER(2,30)/POWER(2,22),0)</f>
        <v>3</v>
      </c>
      <c r="L28">
        <f>ROUNDUP('coef float'!L28*POWER(2,30)/POWER(2,22),0)</f>
        <v>-1</v>
      </c>
      <c r="M28">
        <f>ROUNDUP('coef float'!M28*POWER(2,30)/POWER(2,22),0)</f>
        <v>-4</v>
      </c>
      <c r="N28">
        <f>ROUNDUP('coef float'!N28*POWER(2,30)/POWER(2,22),0)</f>
        <v>-1</v>
      </c>
      <c r="O28">
        <f>ROUNDUP('coef float'!O28*POWER(2,30)/POWER(2,22),0)</f>
        <v>17</v>
      </c>
      <c r="P28">
        <f>ROUNDUP('coef float'!P28*POWER(2,30)/POWER(2,22),0)</f>
        <v>36</v>
      </c>
      <c r="Q28">
        <f>ROUNDUP('coef float'!Q28*POWER(2,30)/POWER(2,22),0)</f>
        <v>33</v>
      </c>
      <c r="R28">
        <f>ROUNDUP('coef float'!R28*POWER(2,30)/POWER(2,22),0)</f>
        <v>-1</v>
      </c>
      <c r="S28">
        <f>ROUNDUP('coef float'!S28*POWER(2,30)/POWER(2,22),0)</f>
        <v>-44</v>
      </c>
      <c r="T28">
        <f>ROUNDUP('coef float'!T28*POWER(2,30)/POWER(2,22),0)</f>
        <v>191</v>
      </c>
      <c r="U28">
        <f>ROUNDUP('coef float'!U28*POWER(2,30)/POWER(2,22),0)</f>
        <v>-44</v>
      </c>
      <c r="V28">
        <f>ROUNDUP('coef float'!V28*POWER(2,30)/POWER(2,22),0)</f>
        <v>-1</v>
      </c>
      <c r="W28">
        <f>ROUNDUP('coef float'!W28*POWER(2,30)/POWER(2,22),0)</f>
        <v>33</v>
      </c>
      <c r="X28">
        <f>ROUNDUP('coef float'!X28*POWER(2,30)/POWER(2,22),0)</f>
        <v>36</v>
      </c>
    </row>
    <row r="29" spans="1:24" x14ac:dyDescent="0.25">
      <c r="A29">
        <f>ROUNDUP('coef float'!A29*POWER(2,30)/POWER(2,22),0)</f>
        <v>17</v>
      </c>
      <c r="B29">
        <f>ROUNDUP('coef float'!B29*POWER(2,30)/POWER(2,22),0)</f>
        <v>-1</v>
      </c>
      <c r="C29">
        <f>ROUNDUP('coef float'!C29*POWER(2,30)/POWER(2,22),0)</f>
        <v>-4</v>
      </c>
      <c r="D29">
        <f>ROUNDUP('coef float'!D29*POWER(2,30)/POWER(2,22),0)</f>
        <v>-1</v>
      </c>
      <c r="E29">
        <f>ROUNDUP('coef float'!E29*POWER(2,30)/POWER(2,22),0)</f>
        <v>3</v>
      </c>
      <c r="F29">
        <f>ROUNDUP('coef float'!F29*POWER(2,30)/POWER(2,22),0)</f>
        <v>-1</v>
      </c>
      <c r="G29">
        <f>ROUNDUP('coef float'!G29*POWER(2,30)/POWER(2,22),0)</f>
        <v>-3</v>
      </c>
      <c r="H29">
        <f>ROUNDUP('coef float'!H29*POWER(2,30)/POWER(2,22),0)</f>
        <v>-3</v>
      </c>
      <c r="I29">
        <f>ROUNDUP('coef float'!I29*POWER(2,30)/POWER(2,22),0)</f>
        <v>-2</v>
      </c>
      <c r="J29">
        <f>ROUNDUP('coef float'!J29*POWER(2,30)/POWER(2,22),0)</f>
        <v>-1</v>
      </c>
      <c r="K29">
        <f>ROUNDUP('coef float'!K29*POWER(2,30)/POWER(2,22),0)</f>
        <v>1</v>
      </c>
      <c r="L29">
        <f>ROUNDUP('coef float'!L29*POWER(2,30)/POWER(2,22),0)</f>
        <v>-1</v>
      </c>
      <c r="M29">
        <f>ROUNDUP('coef float'!M29*POWER(2,30)/POWER(2,22),0)</f>
        <v>-1</v>
      </c>
      <c r="N29">
        <f>ROUNDUP('coef float'!N29*POWER(2,30)/POWER(2,22),0)</f>
        <v>1</v>
      </c>
      <c r="O29">
        <f>ROUNDUP('coef float'!O29*POWER(2,30)/POWER(2,22),0)</f>
        <v>-1</v>
      </c>
      <c r="P29">
        <f>ROUNDUP('coef float'!P29*POWER(2,30)/POWER(2,22),0)</f>
        <v>-2</v>
      </c>
      <c r="Q29">
        <f>ROUNDUP('coef float'!Q29*POWER(2,30)/POWER(2,22),0)</f>
        <v>-1</v>
      </c>
      <c r="R29">
        <f>ROUNDUP('coef float'!R29*POWER(2,30)/POWER(2,22),0)</f>
        <v>4</v>
      </c>
      <c r="S29">
        <f>ROUNDUP('coef float'!S29*POWER(2,30)/POWER(2,22),0)</f>
        <v>3</v>
      </c>
      <c r="T29">
        <f>ROUNDUP('coef float'!T29*POWER(2,30)/POWER(2,22),0)</f>
        <v>-2</v>
      </c>
      <c r="U29">
        <f>ROUNDUP('coef float'!U29*POWER(2,30)/POWER(2,22),0)</f>
        <v>-1</v>
      </c>
      <c r="V29">
        <f>ROUNDUP('coef float'!V29*POWER(2,30)/POWER(2,22),0)</f>
        <v>3</v>
      </c>
      <c r="W29">
        <f>ROUNDUP('coef float'!W29*POWER(2,30)/POWER(2,22),0)</f>
        <v>-10</v>
      </c>
      <c r="X29">
        <f>ROUNDUP('coef float'!X29*POWER(2,30)/POWER(2,22),0)</f>
        <v>-23</v>
      </c>
    </row>
    <row r="30" spans="1:24" x14ac:dyDescent="0.25">
      <c r="A30">
        <f>ROUNDUP('coef float'!A30*POWER(2,30)/POWER(2,22),0)</f>
        <v>-1</v>
      </c>
      <c r="B30">
        <f>ROUNDUP('coef float'!B30*POWER(2,30)/POWER(2,22),0)</f>
        <v>43</v>
      </c>
      <c r="C30">
        <f>ROUNDUP('coef float'!C30*POWER(2,30)/POWER(2,22),0)</f>
        <v>40</v>
      </c>
      <c r="D30">
        <f>ROUNDUP('coef float'!D30*POWER(2,30)/POWER(2,22),0)</f>
        <v>-24</v>
      </c>
      <c r="E30">
        <f>ROUNDUP('coef float'!E30*POWER(2,30)/POWER(2,22),0)</f>
        <v>193</v>
      </c>
      <c r="F30">
        <f>ROUNDUP('coef float'!F30*POWER(2,30)/POWER(2,22),0)</f>
        <v>-24</v>
      </c>
      <c r="G30">
        <f>ROUNDUP('coef float'!G30*POWER(2,30)/POWER(2,22),0)</f>
        <v>40</v>
      </c>
      <c r="H30">
        <f>ROUNDUP('coef float'!H30*POWER(2,30)/POWER(2,22),0)</f>
        <v>43</v>
      </c>
      <c r="I30">
        <f>ROUNDUP('coef float'!I30*POWER(2,30)/POWER(2,22),0)</f>
        <v>-1</v>
      </c>
      <c r="J30">
        <f>ROUNDUP('coef float'!J30*POWER(2,30)/POWER(2,22),0)</f>
        <v>-23</v>
      </c>
      <c r="K30">
        <f>ROUNDUP('coef float'!K30*POWER(2,30)/POWER(2,22),0)</f>
        <v>-10</v>
      </c>
      <c r="L30">
        <f>ROUNDUP('coef float'!L30*POWER(2,30)/POWER(2,22),0)</f>
        <v>3</v>
      </c>
      <c r="M30">
        <f>ROUNDUP('coef float'!M30*POWER(2,30)/POWER(2,22),0)</f>
        <v>-1</v>
      </c>
      <c r="N30">
        <f>ROUNDUP('coef float'!N30*POWER(2,30)/POWER(2,22),0)</f>
        <v>-2</v>
      </c>
      <c r="O30">
        <f>ROUNDUP('coef float'!O30*POWER(2,30)/POWER(2,22),0)</f>
        <v>3</v>
      </c>
      <c r="P30">
        <f>ROUNDUP('coef float'!P30*POWER(2,30)/POWER(2,22),0)</f>
        <v>4</v>
      </c>
      <c r="Q30">
        <f>ROUNDUP('coef float'!Q30*POWER(2,30)/POWER(2,22),0)</f>
        <v>-1</v>
      </c>
      <c r="R30">
        <f>ROUNDUP('coef float'!R30*POWER(2,30)/POWER(2,22),0)</f>
        <v>-2</v>
      </c>
      <c r="S30">
        <f>ROUNDUP('coef float'!S30*POWER(2,30)/POWER(2,22),0)</f>
        <v>-1</v>
      </c>
      <c r="T30">
        <f>ROUNDUP('coef float'!T30*POWER(2,30)/POWER(2,22),0)</f>
        <v>1</v>
      </c>
      <c r="U30">
        <f>ROUNDUP('coef float'!U30*POWER(2,30)/POWER(2,22),0)</f>
        <v>-1</v>
      </c>
      <c r="V30">
        <f>ROUNDUP('coef float'!V30*POWER(2,30)/POWER(2,22),0)</f>
        <v>-1</v>
      </c>
      <c r="W30">
        <f>ROUNDUP('coef float'!W30*POWER(2,30)/POWER(2,22),0)</f>
        <v>1</v>
      </c>
      <c r="X30">
        <f>ROUNDUP('coef float'!X30*POWER(2,30)/POWER(2,22),0)</f>
        <v>-1</v>
      </c>
    </row>
    <row r="31" spans="1:24" x14ac:dyDescent="0.25">
      <c r="A31">
        <f>ROUNDUP('coef float'!A31*POWER(2,30)/POWER(2,22),0)</f>
        <v>1</v>
      </c>
      <c r="B31">
        <f>ROUNDUP('coef float'!B31*POWER(2,30)/POWER(2,22),0)</f>
        <v>3</v>
      </c>
      <c r="C31">
        <f>ROUNDUP('coef float'!C31*POWER(2,30)/POWER(2,22),0)</f>
        <v>1</v>
      </c>
      <c r="D31">
        <f>ROUNDUP('coef float'!D31*POWER(2,30)/POWER(2,22),0)</f>
        <v>-5</v>
      </c>
      <c r="E31">
        <f>ROUNDUP('coef float'!E31*POWER(2,30)/POWER(2,22),0)</f>
        <v>1</v>
      </c>
      <c r="F31">
        <f>ROUNDUP('coef float'!F31*POWER(2,30)/POWER(2,22),0)</f>
        <v>-1</v>
      </c>
      <c r="G31">
        <f>ROUNDUP('coef float'!G31*POWER(2,30)/POWER(2,22),0)</f>
        <v>1</v>
      </c>
      <c r="H31">
        <f>ROUNDUP('coef float'!H31*POWER(2,30)/POWER(2,22),0)</f>
        <v>14</v>
      </c>
      <c r="I31">
        <f>ROUNDUP('coef float'!I31*POWER(2,30)/POWER(2,22),0)</f>
        <v>0</v>
      </c>
      <c r="J31">
        <f>ROUNDUP('coef float'!J31*POWER(2,30)/POWER(2,22),0)</f>
        <v>-36</v>
      </c>
      <c r="K31">
        <f>ROUNDUP('coef float'!K31*POWER(2,30)/POWER(2,22),0)</f>
        <v>1</v>
      </c>
      <c r="L31">
        <f>ROUNDUP('coef float'!L31*POWER(2,30)/POWER(2,22),0)</f>
        <v>56</v>
      </c>
      <c r="M31">
        <f>ROUNDUP('coef float'!M31*POWER(2,30)/POWER(2,22),0)</f>
        <v>1</v>
      </c>
      <c r="N31">
        <f>ROUNDUP('coef float'!N31*POWER(2,30)/POWER(2,22),0)</f>
        <v>193</v>
      </c>
      <c r="O31">
        <f>ROUNDUP('coef float'!O31*POWER(2,30)/POWER(2,22),0)</f>
        <v>1</v>
      </c>
      <c r="P31">
        <f>ROUNDUP('coef float'!P31*POWER(2,30)/POWER(2,22),0)</f>
        <v>56</v>
      </c>
      <c r="Q31">
        <f>ROUNDUP('coef float'!Q31*POWER(2,30)/POWER(2,22),0)</f>
        <v>1</v>
      </c>
      <c r="R31">
        <f>ROUNDUP('coef float'!R31*POWER(2,30)/POWER(2,22),0)</f>
        <v>-36</v>
      </c>
      <c r="S31">
        <f>ROUNDUP('coef float'!S31*POWER(2,30)/POWER(2,22),0)</f>
        <v>0</v>
      </c>
      <c r="T31">
        <f>ROUNDUP('coef float'!T31*POWER(2,30)/POWER(2,22),0)</f>
        <v>14</v>
      </c>
      <c r="U31">
        <f>ROUNDUP('coef float'!U31*POWER(2,30)/POWER(2,22),0)</f>
        <v>1</v>
      </c>
      <c r="V31">
        <f>ROUNDUP('coef float'!V31*POWER(2,30)/POWER(2,22),0)</f>
        <v>-1</v>
      </c>
      <c r="W31">
        <f>ROUNDUP('coef float'!W31*POWER(2,30)/POWER(2,22),0)</f>
        <v>1</v>
      </c>
      <c r="X31">
        <f>ROUNDUP('coef float'!X31*POWER(2,30)/POWER(2,22),0)</f>
        <v>-5</v>
      </c>
    </row>
    <row r="32" spans="1:24" x14ac:dyDescent="0.25">
      <c r="A32">
        <f>ROUNDUP('coef float'!A32*POWER(2,30)/POWER(2,22),0)</f>
        <v>1</v>
      </c>
      <c r="B32">
        <f>ROUNDUP('coef float'!B32*POWER(2,30)/POWER(2,22),0)</f>
        <v>3</v>
      </c>
      <c r="C32">
        <f>ROUNDUP('coef float'!C32*POWER(2,30)/POWER(2,22),0)</f>
        <v>1</v>
      </c>
      <c r="D32">
        <f>ROUNDUP('coef float'!D32*POWER(2,30)/POWER(2,22),0)</f>
        <v>-1</v>
      </c>
      <c r="E32">
        <f>ROUNDUP('coef float'!E32*POWER(2,30)/POWER(2,22),0)</f>
        <v>1</v>
      </c>
      <c r="F32">
        <f>ROUNDUP('coef float'!F32*POWER(2,30)/POWER(2,22),0)</f>
        <v>-1</v>
      </c>
      <c r="G32">
        <f>ROUNDUP('coef float'!G32*POWER(2,30)/POWER(2,22),0)</f>
        <v>-1</v>
      </c>
      <c r="H32">
        <f>ROUNDUP('coef float'!H32*POWER(2,30)/POWER(2,22),0)</f>
        <v>-1</v>
      </c>
      <c r="I32">
        <f>ROUNDUP('coef float'!I32*POWER(2,30)/POWER(2,22),0)</f>
        <v>-1</v>
      </c>
      <c r="J32">
        <f>ROUNDUP('coef float'!J32*POWER(2,30)/POWER(2,22),0)</f>
        <v>2</v>
      </c>
      <c r="K32">
        <f>ROUNDUP('coef float'!K32*POWER(2,30)/POWER(2,22),0)</f>
        <v>-1</v>
      </c>
      <c r="L32">
        <f>ROUNDUP('coef float'!L32*POWER(2,30)/POWER(2,22),0)</f>
        <v>-4</v>
      </c>
      <c r="M32">
        <f>ROUNDUP('coef float'!M32*POWER(2,30)/POWER(2,22),0)</f>
        <v>3</v>
      </c>
      <c r="N32">
        <f>ROUNDUP('coef float'!N32*POWER(2,30)/POWER(2,22),0)</f>
        <v>2</v>
      </c>
      <c r="O32">
        <f>ROUNDUP('coef float'!O32*POWER(2,30)/POWER(2,22),0)</f>
        <v>-1</v>
      </c>
      <c r="P32">
        <f>ROUNDUP('coef float'!P32*POWER(2,30)/POWER(2,22),0)</f>
        <v>-3</v>
      </c>
      <c r="Q32">
        <f>ROUNDUP('coef float'!Q32*POWER(2,30)/POWER(2,22),0)</f>
        <v>-10</v>
      </c>
      <c r="R32">
        <f>ROUNDUP('coef float'!R32*POWER(2,30)/POWER(2,22),0)</f>
        <v>23</v>
      </c>
      <c r="S32">
        <f>ROUNDUP('coef float'!S32*POWER(2,30)/POWER(2,22),0)</f>
        <v>-1</v>
      </c>
      <c r="T32">
        <f>ROUNDUP('coef float'!T32*POWER(2,30)/POWER(2,22),0)</f>
        <v>-43</v>
      </c>
      <c r="U32">
        <f>ROUNDUP('coef float'!U32*POWER(2,30)/POWER(2,22),0)</f>
        <v>40</v>
      </c>
      <c r="V32">
        <f>ROUNDUP('coef float'!V32*POWER(2,30)/POWER(2,22),0)</f>
        <v>24</v>
      </c>
      <c r="W32">
        <f>ROUNDUP('coef float'!W32*POWER(2,30)/POWER(2,22),0)</f>
        <v>193</v>
      </c>
      <c r="X32">
        <f>ROUNDUP('coef float'!X32*POWER(2,30)/POWER(2,22),0)</f>
        <v>24</v>
      </c>
    </row>
    <row r="33" spans="1:24" x14ac:dyDescent="0.25">
      <c r="A33">
        <f>ROUNDUP('coef float'!A33*POWER(2,30)/POWER(2,22),0)</f>
        <v>40</v>
      </c>
      <c r="B33">
        <f>ROUNDUP('coef float'!B33*POWER(2,30)/POWER(2,22),0)</f>
        <v>-43</v>
      </c>
      <c r="C33">
        <f>ROUNDUP('coef float'!C33*POWER(2,30)/POWER(2,22),0)</f>
        <v>-1</v>
      </c>
      <c r="D33">
        <f>ROUNDUP('coef float'!D33*POWER(2,30)/POWER(2,22),0)</f>
        <v>23</v>
      </c>
      <c r="E33">
        <f>ROUNDUP('coef float'!E33*POWER(2,30)/POWER(2,22),0)</f>
        <v>-10</v>
      </c>
      <c r="F33">
        <f>ROUNDUP('coef float'!F33*POWER(2,30)/POWER(2,22),0)</f>
        <v>-3</v>
      </c>
      <c r="G33">
        <f>ROUNDUP('coef float'!G33*POWER(2,30)/POWER(2,22),0)</f>
        <v>-1</v>
      </c>
      <c r="H33">
        <f>ROUNDUP('coef float'!H33*POWER(2,30)/POWER(2,22),0)</f>
        <v>2</v>
      </c>
      <c r="I33">
        <f>ROUNDUP('coef float'!I33*POWER(2,30)/POWER(2,22),0)</f>
        <v>3</v>
      </c>
      <c r="J33">
        <f>ROUNDUP('coef float'!J33*POWER(2,30)/POWER(2,22),0)</f>
        <v>-4</v>
      </c>
      <c r="K33">
        <f>ROUNDUP('coef float'!K33*POWER(2,30)/POWER(2,22),0)</f>
        <v>-1</v>
      </c>
      <c r="L33">
        <f>ROUNDUP('coef float'!L33*POWER(2,30)/POWER(2,22),0)</f>
        <v>2</v>
      </c>
      <c r="M33">
        <f>ROUNDUP('coef float'!M33*POWER(2,30)/POWER(2,22),0)</f>
        <v>-1</v>
      </c>
      <c r="N33">
        <f>ROUNDUP('coef float'!N33*POWER(2,30)/POWER(2,22),0)</f>
        <v>-1</v>
      </c>
      <c r="O33">
        <f>ROUNDUP('coef float'!O33*POWER(2,30)/POWER(2,22),0)</f>
        <v>-1</v>
      </c>
      <c r="P33">
        <f>ROUNDUP('coef float'!P33*POWER(2,30)/POWER(2,22),0)</f>
        <v>-1</v>
      </c>
      <c r="Q33">
        <f>ROUNDUP('coef float'!Q33*POWER(2,30)/POWER(2,22),0)</f>
        <v>-1</v>
      </c>
      <c r="R33">
        <f>ROUNDUP('coef float'!R33*POWER(2,30)/POWER(2,22),0)</f>
        <v>1</v>
      </c>
      <c r="S33">
        <f>ROUNDUP('coef float'!S33*POWER(2,30)/POWER(2,22),0)</f>
        <v>2</v>
      </c>
      <c r="T33">
        <f>ROUNDUP('coef float'!T33*POWER(2,30)/POWER(2,22),0)</f>
        <v>-3</v>
      </c>
      <c r="U33">
        <f>ROUNDUP('coef float'!U33*POWER(2,30)/POWER(2,22),0)</f>
        <v>3</v>
      </c>
      <c r="V33">
        <f>ROUNDUP('coef float'!V33*POWER(2,30)/POWER(2,22),0)</f>
        <v>-1</v>
      </c>
      <c r="W33">
        <f>ROUNDUP('coef float'!W33*POWER(2,30)/POWER(2,22),0)</f>
        <v>-3</v>
      </c>
      <c r="X33">
        <f>ROUNDUP('coef float'!X33*POWER(2,30)/POWER(2,22),0)</f>
        <v>-1</v>
      </c>
    </row>
    <row r="34" spans="1:24" x14ac:dyDescent="0.25">
      <c r="A34">
        <f>ROUNDUP('coef float'!A34*POWER(2,30)/POWER(2,22),0)</f>
        <v>4</v>
      </c>
      <c r="B34">
        <f>ROUNDUP('coef float'!B34*POWER(2,30)/POWER(2,22),0)</f>
        <v>-1</v>
      </c>
      <c r="C34">
        <f>ROUNDUP('coef float'!C34*POWER(2,30)/POWER(2,22),0)</f>
        <v>-17</v>
      </c>
      <c r="D34">
        <f>ROUNDUP('coef float'!D34*POWER(2,30)/POWER(2,22),0)</f>
        <v>36</v>
      </c>
      <c r="E34">
        <f>ROUNDUP('coef float'!E34*POWER(2,30)/POWER(2,22),0)</f>
        <v>-33</v>
      </c>
      <c r="F34">
        <f>ROUNDUP('coef float'!F34*POWER(2,30)/POWER(2,22),0)</f>
        <v>-1</v>
      </c>
      <c r="G34">
        <f>ROUNDUP('coef float'!G34*POWER(2,30)/POWER(2,22),0)</f>
        <v>44</v>
      </c>
      <c r="H34">
        <f>ROUNDUP('coef float'!H34*POWER(2,30)/POWER(2,22),0)</f>
        <v>193</v>
      </c>
      <c r="I34">
        <f>ROUNDUP('coef float'!I34*POWER(2,30)/POWER(2,22),0)</f>
        <v>44</v>
      </c>
      <c r="J34">
        <f>ROUNDUP('coef float'!J34*POWER(2,30)/POWER(2,22),0)</f>
        <v>-1</v>
      </c>
      <c r="K34">
        <f>ROUNDUP('coef float'!K34*POWER(2,30)/POWER(2,22),0)</f>
        <v>-33</v>
      </c>
      <c r="L34">
        <f>ROUNDUP('coef float'!L34*POWER(2,30)/POWER(2,22),0)</f>
        <v>36</v>
      </c>
      <c r="M34">
        <f>ROUNDUP('coef float'!M34*POWER(2,30)/POWER(2,22),0)</f>
        <v>-17</v>
      </c>
      <c r="N34">
        <f>ROUNDUP('coef float'!N34*POWER(2,30)/POWER(2,22),0)</f>
        <v>-1</v>
      </c>
      <c r="O34">
        <f>ROUNDUP('coef float'!O34*POWER(2,30)/POWER(2,22),0)</f>
        <v>4</v>
      </c>
      <c r="P34">
        <f>ROUNDUP('coef float'!P34*POWER(2,30)/POWER(2,22),0)</f>
        <v>-1</v>
      </c>
      <c r="Q34">
        <f>ROUNDUP('coef float'!Q34*POWER(2,30)/POWER(2,22),0)</f>
        <v>-3</v>
      </c>
      <c r="R34">
        <f>ROUNDUP('coef float'!R34*POWER(2,30)/POWER(2,22),0)</f>
        <v>-1</v>
      </c>
      <c r="S34">
        <f>ROUNDUP('coef float'!S34*POWER(2,30)/POWER(2,22),0)</f>
        <v>3</v>
      </c>
      <c r="T34">
        <f>ROUNDUP('coef float'!T34*POWER(2,30)/POWER(2,22),0)</f>
        <v>-3</v>
      </c>
      <c r="U34">
        <f>ROUNDUP('coef float'!U34*POWER(2,30)/POWER(2,22),0)</f>
        <v>2</v>
      </c>
      <c r="V34">
        <f>ROUNDUP('coef float'!V34*POWER(2,30)/POWER(2,22),0)</f>
        <v>1</v>
      </c>
      <c r="W34">
        <f>ROUNDUP('coef float'!W34*POWER(2,30)/POWER(2,22),0)</f>
        <v>-1</v>
      </c>
      <c r="X34">
        <f>ROUNDUP('coef float'!X34*POWER(2,30)/POWER(2,22),0)</f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topLeftCell="B1" workbookViewId="0">
      <selection activeCell="G2" sqref="G2:G201"/>
    </sheetView>
  </sheetViews>
  <sheetFormatPr defaultRowHeight="15" x14ac:dyDescent="0.25"/>
  <cols>
    <col min="2" max="2" width="9.28515625" bestFit="1" customWidth="1"/>
    <col min="3" max="3" width="9.28515625" customWidth="1"/>
  </cols>
  <sheetData>
    <row r="1" spans="1:13" x14ac:dyDescent="0.25">
      <c r="A1" t="s">
        <v>6</v>
      </c>
      <c r="B1" t="s">
        <v>7</v>
      </c>
      <c r="D1" t="s">
        <v>10</v>
      </c>
      <c r="E1" t="s">
        <v>8</v>
      </c>
      <c r="G1" t="s">
        <v>12</v>
      </c>
      <c r="H1" t="s">
        <v>9</v>
      </c>
      <c r="J1" t="s">
        <v>11</v>
      </c>
      <c r="K1">
        <v>8000</v>
      </c>
    </row>
    <row r="2" spans="1:13" x14ac:dyDescent="0.25">
      <c r="A2" s="1">
        <v>-7.8240999999999998E-5</v>
      </c>
      <c r="B2" s="2">
        <f>_xlfn.FLOOR.MATH(POWER(2,15)*A2)</f>
        <v>-3</v>
      </c>
      <c r="C2" s="2"/>
      <c r="D2">
        <v>0</v>
      </c>
      <c r="E2">
        <v>0</v>
      </c>
      <c r="G2">
        <v>128</v>
      </c>
      <c r="H2">
        <f>SIN(2*PI()*$K$2/$K$1*D2)</f>
        <v>0</v>
      </c>
      <c r="K2">
        <v>400</v>
      </c>
      <c r="L2">
        <v>0</v>
      </c>
      <c r="M2">
        <v>0</v>
      </c>
    </row>
    <row r="3" spans="1:13" x14ac:dyDescent="0.25">
      <c r="A3" s="1">
        <v>-1.8867000000000001E-3</v>
      </c>
      <c r="B3" s="2">
        <f t="shared" ref="B3:B34" si="0">_xlfn.FLOOR.MATH(POWER(2,15)*A3)</f>
        <v>-62</v>
      </c>
      <c r="C3" s="2"/>
      <c r="D3">
        <v>1</v>
      </c>
      <c r="E3">
        <v>0.30901699999999999</v>
      </c>
      <c r="G3">
        <v>127</v>
      </c>
      <c r="H3">
        <f t="shared" ref="H3:H66" si="1">SIN(2*PI()*$K$2/$K$1*D3)</f>
        <v>0.3090169943749474</v>
      </c>
    </row>
    <row r="4" spans="1:13" x14ac:dyDescent="0.25">
      <c r="A4" s="1">
        <v>1.1249E-4</v>
      </c>
      <c r="B4" s="2">
        <f t="shared" si="0"/>
        <v>3</v>
      </c>
      <c r="C4" s="2"/>
      <c r="D4">
        <v>2</v>
      </c>
      <c r="E4">
        <v>0.587785</v>
      </c>
      <c r="G4">
        <v>127</v>
      </c>
      <c r="H4">
        <f t="shared" si="1"/>
        <v>0.58778525229247314</v>
      </c>
    </row>
    <row r="5" spans="1:13" x14ac:dyDescent="0.25">
      <c r="A5" s="1">
        <v>3.8606999999999999E-3</v>
      </c>
      <c r="B5" s="2">
        <f t="shared" si="0"/>
        <v>126</v>
      </c>
      <c r="C5" s="2"/>
      <c r="D5">
        <v>3</v>
      </c>
      <c r="E5">
        <v>0.80901699999999999</v>
      </c>
      <c r="G5">
        <v>137</v>
      </c>
      <c r="H5">
        <f t="shared" si="1"/>
        <v>0.80901699437494745</v>
      </c>
    </row>
    <row r="6" spans="1:13" x14ac:dyDescent="0.25">
      <c r="A6" s="1">
        <v>-2.1001E-4</v>
      </c>
      <c r="B6" s="2">
        <f t="shared" si="0"/>
        <v>-7</v>
      </c>
      <c r="C6" s="2"/>
      <c r="D6">
        <v>4</v>
      </c>
      <c r="E6">
        <v>0.95105700000000004</v>
      </c>
      <c r="G6">
        <v>145</v>
      </c>
      <c r="H6">
        <f t="shared" si="1"/>
        <v>0.95105651629515353</v>
      </c>
    </row>
    <row r="7" spans="1:13" x14ac:dyDescent="0.25">
      <c r="A7" s="1">
        <v>-8.2400000000000008E-3</v>
      </c>
      <c r="B7" s="2">
        <f t="shared" si="0"/>
        <v>-271</v>
      </c>
      <c r="C7" s="2"/>
      <c r="D7">
        <v>5</v>
      </c>
      <c r="E7">
        <v>1</v>
      </c>
      <c r="G7">
        <v>151</v>
      </c>
      <c r="H7">
        <f t="shared" si="1"/>
        <v>1</v>
      </c>
    </row>
    <row r="8" spans="1:13" x14ac:dyDescent="0.25">
      <c r="A8" s="1">
        <v>3.5596E-4</v>
      </c>
      <c r="B8" s="2">
        <f t="shared" si="0"/>
        <v>11</v>
      </c>
      <c r="C8" s="2"/>
      <c r="D8">
        <v>6</v>
      </c>
      <c r="E8">
        <v>0.95105700000000004</v>
      </c>
      <c r="G8">
        <v>155</v>
      </c>
      <c r="H8">
        <f t="shared" si="1"/>
        <v>0.95105651629515364</v>
      </c>
    </row>
    <row r="9" spans="1:13" x14ac:dyDescent="0.25">
      <c r="A9" s="1">
        <v>1.5944E-2</v>
      </c>
      <c r="B9" s="2">
        <f t="shared" si="0"/>
        <v>522</v>
      </c>
      <c r="C9" s="2"/>
      <c r="D9">
        <v>7</v>
      </c>
      <c r="E9">
        <v>0.80901699999999999</v>
      </c>
      <c r="G9">
        <v>155</v>
      </c>
      <c r="H9">
        <f t="shared" si="1"/>
        <v>0.80901699437494745</v>
      </c>
    </row>
    <row r="10" spans="1:13" x14ac:dyDescent="0.25">
      <c r="A10" s="1">
        <v>-5.2813000000000003E-4</v>
      </c>
      <c r="B10" s="2">
        <f t="shared" si="0"/>
        <v>-18</v>
      </c>
      <c r="C10" s="2"/>
      <c r="D10">
        <v>8</v>
      </c>
      <c r="E10">
        <v>0.587785</v>
      </c>
      <c r="G10">
        <v>152</v>
      </c>
      <c r="H10">
        <f t="shared" si="1"/>
        <v>0.58778525229247325</v>
      </c>
    </row>
    <row r="11" spans="1:13" x14ac:dyDescent="0.25">
      <c r="A11" s="1">
        <v>-2.8674000000000002E-2</v>
      </c>
      <c r="B11" s="2">
        <f t="shared" si="0"/>
        <v>-940</v>
      </c>
      <c r="C11" s="2"/>
      <c r="D11">
        <v>9</v>
      </c>
      <c r="E11">
        <v>0.30901699999999999</v>
      </c>
      <c r="G11">
        <v>148</v>
      </c>
      <c r="H11">
        <f t="shared" si="1"/>
        <v>0.30901699437494751</v>
      </c>
    </row>
    <row r="12" spans="1:13" x14ac:dyDescent="0.25">
      <c r="A12" s="1">
        <v>7.0029000000000001E-4</v>
      </c>
      <c r="B12" s="2">
        <f t="shared" si="0"/>
        <v>22</v>
      </c>
      <c r="C12" s="2"/>
      <c r="D12">
        <v>10</v>
      </c>
      <c r="E12">
        <v>0</v>
      </c>
      <c r="G12">
        <v>144</v>
      </c>
      <c r="H12">
        <f t="shared" si="1"/>
        <v>1.22514845490862E-16</v>
      </c>
    </row>
    <row r="13" spans="1:13" x14ac:dyDescent="0.25">
      <c r="A13" s="1">
        <v>5.0717999999999999E-2</v>
      </c>
      <c r="B13" s="2">
        <f t="shared" si="0"/>
        <v>1661</v>
      </c>
      <c r="C13" s="2"/>
      <c r="D13">
        <v>11</v>
      </c>
      <c r="E13">
        <v>-0.30901699999999999</v>
      </c>
      <c r="G13">
        <v>138</v>
      </c>
      <c r="H13">
        <f t="shared" si="1"/>
        <v>-0.30901699437494728</v>
      </c>
    </row>
    <row r="14" spans="1:13" x14ac:dyDescent="0.25">
      <c r="A14" s="1">
        <v>-8.4625E-4</v>
      </c>
      <c r="B14" s="2">
        <f t="shared" si="0"/>
        <v>-28</v>
      </c>
      <c r="C14" s="2"/>
      <c r="D14">
        <v>12</v>
      </c>
      <c r="E14">
        <v>-0.587785</v>
      </c>
      <c r="G14">
        <v>132</v>
      </c>
      <c r="H14">
        <f t="shared" si="1"/>
        <v>-0.58778525229247303</v>
      </c>
    </row>
    <row r="15" spans="1:13" x14ac:dyDescent="0.25">
      <c r="A15" s="1">
        <v>-9.8020999999999997E-2</v>
      </c>
      <c r="B15" s="2">
        <f t="shared" si="0"/>
        <v>-3212</v>
      </c>
      <c r="C15" s="2"/>
      <c r="D15">
        <v>13</v>
      </c>
      <c r="E15">
        <v>-0.80901699999999999</v>
      </c>
      <c r="G15">
        <v>124</v>
      </c>
      <c r="H15">
        <f t="shared" si="1"/>
        <v>-0.80901699437494734</v>
      </c>
    </row>
    <row r="16" spans="1:13" x14ac:dyDescent="0.25">
      <c r="A16" s="1">
        <v>9.4377000000000003E-4</v>
      </c>
      <c r="B16" s="2">
        <f t="shared" si="0"/>
        <v>30</v>
      </c>
      <c r="C16" s="2"/>
      <c r="D16">
        <v>14</v>
      </c>
      <c r="E16">
        <v>-0.95105700000000004</v>
      </c>
      <c r="G16">
        <v>102</v>
      </c>
      <c r="H16">
        <f t="shared" si="1"/>
        <v>-0.95105651629515353</v>
      </c>
    </row>
    <row r="17" spans="1:8" x14ac:dyDescent="0.25">
      <c r="A17" s="1">
        <v>0.31596999999999997</v>
      </c>
      <c r="B17" s="2">
        <f t="shared" si="0"/>
        <v>10353</v>
      </c>
      <c r="C17" s="2"/>
      <c r="D17">
        <v>15</v>
      </c>
      <c r="E17">
        <v>-1</v>
      </c>
      <c r="G17">
        <v>82</v>
      </c>
      <c r="H17">
        <f t="shared" si="1"/>
        <v>-1</v>
      </c>
    </row>
    <row r="18" spans="1:8" x14ac:dyDescent="0.25">
      <c r="A18" s="1">
        <v>0.49976999999999999</v>
      </c>
      <c r="B18" s="2">
        <f t="shared" si="0"/>
        <v>16376</v>
      </c>
      <c r="C18" s="2"/>
      <c r="D18">
        <v>16</v>
      </c>
      <c r="E18">
        <v>-0.95105700000000004</v>
      </c>
      <c r="G18">
        <v>66</v>
      </c>
      <c r="H18">
        <f t="shared" si="1"/>
        <v>-0.95105651629515364</v>
      </c>
    </row>
    <row r="19" spans="1:8" x14ac:dyDescent="0.25">
      <c r="A19" s="1">
        <v>0.31596999999999997</v>
      </c>
      <c r="B19" s="2">
        <f t="shared" si="0"/>
        <v>10353</v>
      </c>
      <c r="C19" s="2"/>
      <c r="D19">
        <v>17</v>
      </c>
      <c r="E19">
        <v>-0.80901699999999999</v>
      </c>
      <c r="G19">
        <v>57</v>
      </c>
      <c r="H19">
        <f t="shared" si="1"/>
        <v>-0.80901699437494756</v>
      </c>
    </row>
    <row r="20" spans="1:8" x14ac:dyDescent="0.25">
      <c r="A20" s="1">
        <v>9.4377000000000003E-4</v>
      </c>
      <c r="B20" s="2">
        <f t="shared" si="0"/>
        <v>30</v>
      </c>
      <c r="C20" s="2"/>
      <c r="D20">
        <v>18</v>
      </c>
      <c r="E20">
        <v>-0.587785</v>
      </c>
      <c r="G20">
        <v>53</v>
      </c>
      <c r="H20">
        <f t="shared" si="1"/>
        <v>-0.58778525229247336</v>
      </c>
    </row>
    <row r="21" spans="1:8" x14ac:dyDescent="0.25">
      <c r="A21" s="1">
        <v>-9.8020999999999997E-2</v>
      </c>
      <c r="B21" s="2">
        <f t="shared" si="0"/>
        <v>-3212</v>
      </c>
      <c r="C21" s="2"/>
      <c r="D21">
        <v>19</v>
      </c>
      <c r="E21">
        <v>-0.30901699999999999</v>
      </c>
      <c r="G21">
        <v>56</v>
      </c>
      <c r="H21">
        <f t="shared" si="1"/>
        <v>-0.30901699437494762</v>
      </c>
    </row>
    <row r="22" spans="1:8" x14ac:dyDescent="0.25">
      <c r="A22" s="1">
        <v>-8.4625E-4</v>
      </c>
      <c r="B22" s="2">
        <f t="shared" si="0"/>
        <v>-28</v>
      </c>
      <c r="C22" s="2"/>
      <c r="D22">
        <v>20</v>
      </c>
      <c r="E22">
        <v>0</v>
      </c>
      <c r="G22">
        <v>65</v>
      </c>
      <c r="H22">
        <f t="shared" si="1"/>
        <v>-2.45029690981724E-16</v>
      </c>
    </row>
    <row r="23" spans="1:8" x14ac:dyDescent="0.25">
      <c r="A23" s="1">
        <v>5.0717999999999999E-2</v>
      </c>
      <c r="B23" s="2">
        <f t="shared" si="0"/>
        <v>1661</v>
      </c>
      <c r="C23" s="2"/>
      <c r="D23">
        <v>21</v>
      </c>
      <c r="E23">
        <v>0.30901699999999999</v>
      </c>
      <c r="G23">
        <v>75</v>
      </c>
      <c r="H23">
        <f t="shared" si="1"/>
        <v>0.30901699437494717</v>
      </c>
    </row>
    <row r="24" spans="1:8" x14ac:dyDescent="0.25">
      <c r="A24" s="1">
        <v>7.0029000000000001E-4</v>
      </c>
      <c r="B24" s="2">
        <f t="shared" si="0"/>
        <v>22</v>
      </c>
      <c r="C24" s="2"/>
      <c r="D24">
        <v>22</v>
      </c>
      <c r="E24">
        <v>0.587785</v>
      </c>
      <c r="G24">
        <v>92</v>
      </c>
      <c r="H24">
        <f t="shared" si="1"/>
        <v>0.58778525229247292</v>
      </c>
    </row>
    <row r="25" spans="1:8" x14ac:dyDescent="0.25">
      <c r="A25" s="1">
        <v>-2.8674000000000002E-2</v>
      </c>
      <c r="B25" s="2">
        <f t="shared" si="0"/>
        <v>-940</v>
      </c>
      <c r="C25" s="2"/>
      <c r="D25">
        <v>23</v>
      </c>
      <c r="E25">
        <v>0.80901699999999999</v>
      </c>
      <c r="G25">
        <v>113</v>
      </c>
      <c r="H25">
        <f t="shared" si="1"/>
        <v>0.80901699437494723</v>
      </c>
    </row>
    <row r="26" spans="1:8" x14ac:dyDescent="0.25">
      <c r="A26" s="1">
        <v>-5.2813000000000003E-4</v>
      </c>
      <c r="B26" s="2">
        <f t="shared" si="0"/>
        <v>-18</v>
      </c>
      <c r="C26" s="2"/>
      <c r="D26">
        <v>24</v>
      </c>
      <c r="E26">
        <v>0.95105700000000004</v>
      </c>
      <c r="G26">
        <v>135</v>
      </c>
      <c r="H26">
        <f t="shared" si="1"/>
        <v>0.95105651629515353</v>
      </c>
    </row>
    <row r="27" spans="1:8" x14ac:dyDescent="0.25">
      <c r="A27" s="1">
        <v>1.5944E-2</v>
      </c>
      <c r="B27" s="2">
        <f t="shared" si="0"/>
        <v>522</v>
      </c>
      <c r="C27" s="2"/>
      <c r="D27">
        <v>25</v>
      </c>
      <c r="E27">
        <v>1</v>
      </c>
      <c r="G27">
        <v>166</v>
      </c>
      <c r="H27">
        <f t="shared" si="1"/>
        <v>1</v>
      </c>
    </row>
    <row r="28" spans="1:8" x14ac:dyDescent="0.25">
      <c r="A28" s="1">
        <v>3.5596E-4</v>
      </c>
      <c r="B28" s="2">
        <f t="shared" si="0"/>
        <v>11</v>
      </c>
      <c r="C28" s="2"/>
      <c r="D28">
        <v>26</v>
      </c>
      <c r="E28">
        <v>0.95105700000000004</v>
      </c>
      <c r="G28">
        <v>193</v>
      </c>
      <c r="H28">
        <f t="shared" si="1"/>
        <v>0.95105651629515364</v>
      </c>
    </row>
    <row r="29" spans="1:8" x14ac:dyDescent="0.25">
      <c r="A29" s="1">
        <v>-8.2400000000000008E-3</v>
      </c>
      <c r="B29" s="2">
        <f t="shared" si="0"/>
        <v>-271</v>
      </c>
      <c r="C29" s="2"/>
      <c r="D29">
        <v>27</v>
      </c>
      <c r="E29">
        <v>0.80901699999999999</v>
      </c>
      <c r="G29">
        <v>215</v>
      </c>
      <c r="H29">
        <f t="shared" si="1"/>
        <v>0.80901699437494767</v>
      </c>
    </row>
    <row r="30" spans="1:8" x14ac:dyDescent="0.25">
      <c r="A30" s="1">
        <v>-2.1001E-4</v>
      </c>
      <c r="B30" s="2">
        <f t="shared" si="0"/>
        <v>-7</v>
      </c>
      <c r="C30" s="2"/>
      <c r="D30">
        <v>28</v>
      </c>
      <c r="E30">
        <v>0.587785</v>
      </c>
      <c r="G30">
        <v>228</v>
      </c>
      <c r="H30">
        <f t="shared" si="1"/>
        <v>0.58778525229247336</v>
      </c>
    </row>
    <row r="31" spans="1:8" x14ac:dyDescent="0.25">
      <c r="A31" s="1">
        <v>3.8606999999999999E-3</v>
      </c>
      <c r="B31" s="2">
        <f t="shared" si="0"/>
        <v>126</v>
      </c>
      <c r="C31" s="2"/>
      <c r="D31">
        <v>29</v>
      </c>
      <c r="E31">
        <v>0.30901699999999999</v>
      </c>
      <c r="G31">
        <v>237</v>
      </c>
      <c r="H31">
        <f t="shared" si="1"/>
        <v>0.30901699437494778</v>
      </c>
    </row>
    <row r="32" spans="1:8" x14ac:dyDescent="0.25">
      <c r="A32" s="1">
        <v>1.1249E-4</v>
      </c>
      <c r="B32" s="2">
        <f t="shared" si="0"/>
        <v>3</v>
      </c>
      <c r="C32" s="2"/>
      <c r="D32">
        <v>30</v>
      </c>
      <c r="E32">
        <v>0</v>
      </c>
      <c r="G32">
        <v>237</v>
      </c>
      <c r="H32">
        <f t="shared" si="1"/>
        <v>3.67544536472586E-16</v>
      </c>
    </row>
    <row r="33" spans="1:8" x14ac:dyDescent="0.25">
      <c r="A33" s="1">
        <v>-1.8867000000000001E-3</v>
      </c>
      <c r="B33" s="2">
        <f t="shared" si="0"/>
        <v>-62</v>
      </c>
      <c r="C33" s="2"/>
      <c r="D33">
        <v>31</v>
      </c>
      <c r="E33">
        <v>-0.30901699999999999</v>
      </c>
      <c r="G33">
        <v>226</v>
      </c>
      <c r="H33">
        <f t="shared" si="1"/>
        <v>-0.30901699437494706</v>
      </c>
    </row>
    <row r="34" spans="1:8" x14ac:dyDescent="0.25">
      <c r="A34" s="1">
        <v>-7.8240999999999998E-5</v>
      </c>
      <c r="B34" s="2">
        <f t="shared" si="0"/>
        <v>-3</v>
      </c>
      <c r="C34" s="2"/>
      <c r="D34">
        <v>32</v>
      </c>
      <c r="E34">
        <v>-0.587785</v>
      </c>
      <c r="G34">
        <v>199</v>
      </c>
      <c r="H34">
        <f t="shared" si="1"/>
        <v>-0.5877852522924728</v>
      </c>
    </row>
    <row r="35" spans="1:8" x14ac:dyDescent="0.25">
      <c r="D35">
        <v>33</v>
      </c>
      <c r="E35">
        <v>-0.80901699999999999</v>
      </c>
      <c r="G35">
        <v>164</v>
      </c>
      <c r="H35">
        <f t="shared" si="1"/>
        <v>-0.80901699437494723</v>
      </c>
    </row>
    <row r="36" spans="1:8" x14ac:dyDescent="0.25">
      <c r="D36">
        <v>34</v>
      </c>
      <c r="E36">
        <v>-0.95105700000000004</v>
      </c>
      <c r="G36">
        <v>126</v>
      </c>
      <c r="H36">
        <f t="shared" si="1"/>
        <v>-0.95105651629515342</v>
      </c>
    </row>
    <row r="37" spans="1:8" x14ac:dyDescent="0.25">
      <c r="D37">
        <v>35</v>
      </c>
      <c r="E37">
        <v>-1</v>
      </c>
      <c r="G37">
        <v>89</v>
      </c>
      <c r="H37">
        <f t="shared" si="1"/>
        <v>-1</v>
      </c>
    </row>
    <row r="38" spans="1:8" x14ac:dyDescent="0.25">
      <c r="D38">
        <v>36</v>
      </c>
      <c r="E38">
        <v>-0.95105700000000004</v>
      </c>
      <c r="G38">
        <v>55</v>
      </c>
      <c r="H38">
        <f t="shared" si="1"/>
        <v>-0.95105651629515375</v>
      </c>
    </row>
    <row r="39" spans="1:8" x14ac:dyDescent="0.25">
      <c r="D39">
        <v>37</v>
      </c>
      <c r="E39">
        <v>-0.80901699999999999</v>
      </c>
      <c r="G39">
        <v>28</v>
      </c>
      <c r="H39">
        <f t="shared" si="1"/>
        <v>-0.80901699437494767</v>
      </c>
    </row>
    <row r="40" spans="1:8" x14ac:dyDescent="0.25">
      <c r="D40">
        <v>38</v>
      </c>
      <c r="E40">
        <v>-0.587785</v>
      </c>
      <c r="G40">
        <v>11</v>
      </c>
      <c r="H40">
        <f t="shared" si="1"/>
        <v>-0.58778525229247347</v>
      </c>
    </row>
    <row r="41" spans="1:8" x14ac:dyDescent="0.25">
      <c r="D41">
        <v>39</v>
      </c>
      <c r="E41">
        <v>-0.30901699999999999</v>
      </c>
      <c r="G41">
        <v>5</v>
      </c>
      <c r="H41">
        <f t="shared" si="1"/>
        <v>-0.3090169943749479</v>
      </c>
    </row>
    <row r="42" spans="1:8" x14ac:dyDescent="0.25">
      <c r="D42">
        <v>40</v>
      </c>
      <c r="E42">
        <v>0</v>
      </c>
      <c r="G42">
        <v>11</v>
      </c>
      <c r="H42">
        <f t="shared" si="1"/>
        <v>-4.90059381963448E-16</v>
      </c>
    </row>
    <row r="43" spans="1:8" x14ac:dyDescent="0.25">
      <c r="D43">
        <v>41</v>
      </c>
      <c r="E43">
        <v>0.30901699999999999</v>
      </c>
      <c r="G43">
        <v>29</v>
      </c>
      <c r="H43">
        <f t="shared" si="1"/>
        <v>0.30901699437494695</v>
      </c>
    </row>
    <row r="44" spans="1:8" x14ac:dyDescent="0.25">
      <c r="D44">
        <v>42</v>
      </c>
      <c r="E44">
        <v>0.587785</v>
      </c>
      <c r="G44">
        <v>56</v>
      </c>
      <c r="H44">
        <f t="shared" si="1"/>
        <v>0.58778525229247269</v>
      </c>
    </row>
    <row r="45" spans="1:8" x14ac:dyDescent="0.25">
      <c r="D45">
        <v>43</v>
      </c>
      <c r="E45">
        <v>0.80901699999999999</v>
      </c>
      <c r="G45">
        <v>91</v>
      </c>
      <c r="H45">
        <f t="shared" si="1"/>
        <v>0.80901699437494712</v>
      </c>
    </row>
    <row r="46" spans="1:8" x14ac:dyDescent="0.25">
      <c r="D46">
        <v>44</v>
      </c>
      <c r="E46">
        <v>0.95105700000000004</v>
      </c>
      <c r="G46">
        <v>129</v>
      </c>
      <c r="H46">
        <f t="shared" si="1"/>
        <v>0.95105651629515342</v>
      </c>
    </row>
    <row r="47" spans="1:8" x14ac:dyDescent="0.25">
      <c r="D47">
        <v>45</v>
      </c>
      <c r="E47">
        <v>1</v>
      </c>
      <c r="G47">
        <v>166</v>
      </c>
      <c r="H47">
        <f t="shared" si="1"/>
        <v>1</v>
      </c>
    </row>
    <row r="48" spans="1:8" x14ac:dyDescent="0.25">
      <c r="D48">
        <v>46</v>
      </c>
      <c r="E48">
        <v>0.95105700000000004</v>
      </c>
      <c r="G48">
        <v>200</v>
      </c>
      <c r="H48">
        <f t="shared" si="1"/>
        <v>0.95105651629515375</v>
      </c>
    </row>
    <row r="49" spans="4:8" x14ac:dyDescent="0.25">
      <c r="D49">
        <v>47</v>
      </c>
      <c r="E49">
        <v>0.80901699999999999</v>
      </c>
      <c r="G49">
        <v>227</v>
      </c>
      <c r="H49">
        <f t="shared" si="1"/>
        <v>0.80901699437494778</v>
      </c>
    </row>
    <row r="50" spans="4:8" x14ac:dyDescent="0.25">
      <c r="D50">
        <v>48</v>
      </c>
      <c r="E50">
        <v>0.587785</v>
      </c>
      <c r="G50">
        <v>244</v>
      </c>
      <c r="H50">
        <f t="shared" si="1"/>
        <v>0.58778525229247358</v>
      </c>
    </row>
    <row r="51" spans="4:8" x14ac:dyDescent="0.25">
      <c r="D51">
        <v>49</v>
      </c>
      <c r="E51">
        <v>0.30901699999999999</v>
      </c>
      <c r="G51">
        <v>250</v>
      </c>
      <c r="H51">
        <f t="shared" si="1"/>
        <v>0.30901699437494801</v>
      </c>
    </row>
    <row r="52" spans="4:8" x14ac:dyDescent="0.25">
      <c r="D52">
        <v>50</v>
      </c>
      <c r="E52">
        <v>0</v>
      </c>
      <c r="G52">
        <v>244</v>
      </c>
      <c r="H52">
        <f t="shared" si="1"/>
        <v>6.1257422745431001E-16</v>
      </c>
    </row>
    <row r="53" spans="4:8" x14ac:dyDescent="0.25">
      <c r="D53">
        <v>51</v>
      </c>
      <c r="E53">
        <v>-0.30901699999999999</v>
      </c>
      <c r="G53">
        <v>226</v>
      </c>
      <c r="H53">
        <f t="shared" si="1"/>
        <v>-0.30901699437494512</v>
      </c>
    </row>
    <row r="54" spans="4:8" x14ac:dyDescent="0.25">
      <c r="D54">
        <v>52</v>
      </c>
      <c r="E54">
        <v>-0.587785</v>
      </c>
      <c r="G54">
        <v>199</v>
      </c>
      <c r="H54">
        <f t="shared" si="1"/>
        <v>-0.58778525229247258</v>
      </c>
    </row>
    <row r="55" spans="4:8" x14ac:dyDescent="0.25">
      <c r="D55">
        <v>53</v>
      </c>
      <c r="E55">
        <v>-0.80901699999999999</v>
      </c>
      <c r="G55">
        <v>164</v>
      </c>
      <c r="H55">
        <f t="shared" si="1"/>
        <v>-0.80901699437494812</v>
      </c>
    </row>
    <row r="56" spans="4:8" x14ac:dyDescent="0.25">
      <c r="D56">
        <v>54</v>
      </c>
      <c r="E56">
        <v>-0.95105700000000004</v>
      </c>
      <c r="G56">
        <v>126</v>
      </c>
      <c r="H56">
        <f t="shared" si="1"/>
        <v>-0.95105651629515342</v>
      </c>
    </row>
    <row r="57" spans="4:8" x14ac:dyDescent="0.25">
      <c r="D57">
        <v>55</v>
      </c>
      <c r="E57">
        <v>-1</v>
      </c>
      <c r="G57">
        <v>89</v>
      </c>
      <c r="H57">
        <f t="shared" si="1"/>
        <v>-1</v>
      </c>
    </row>
    <row r="58" spans="4:8" x14ac:dyDescent="0.25">
      <c r="D58">
        <v>56</v>
      </c>
      <c r="E58">
        <v>-0.95105700000000004</v>
      </c>
      <c r="G58">
        <v>55</v>
      </c>
      <c r="H58">
        <f t="shared" si="1"/>
        <v>-0.95105651629515375</v>
      </c>
    </row>
    <row r="59" spans="4:8" x14ac:dyDescent="0.25">
      <c r="D59">
        <v>57</v>
      </c>
      <c r="E59">
        <v>-0.80901699999999999</v>
      </c>
      <c r="G59">
        <v>28</v>
      </c>
      <c r="H59">
        <f t="shared" si="1"/>
        <v>-0.80901699437494679</v>
      </c>
    </row>
    <row r="60" spans="4:8" x14ac:dyDescent="0.25">
      <c r="D60">
        <v>58</v>
      </c>
      <c r="E60">
        <v>-0.587785</v>
      </c>
      <c r="G60">
        <v>11</v>
      </c>
      <c r="H60">
        <f t="shared" si="1"/>
        <v>-0.58778525229247369</v>
      </c>
    </row>
    <row r="61" spans="4:8" x14ac:dyDescent="0.25">
      <c r="D61">
        <v>59</v>
      </c>
      <c r="E61">
        <v>-0.30901699999999999</v>
      </c>
      <c r="G61">
        <v>5</v>
      </c>
      <c r="H61">
        <f t="shared" si="1"/>
        <v>-0.30901699437494978</v>
      </c>
    </row>
    <row r="62" spans="4:8" x14ac:dyDescent="0.25">
      <c r="D62">
        <v>60</v>
      </c>
      <c r="E62">
        <v>0</v>
      </c>
      <c r="G62">
        <v>11</v>
      </c>
      <c r="H62">
        <f t="shared" si="1"/>
        <v>-7.3508907294517201E-16</v>
      </c>
    </row>
    <row r="63" spans="4:8" x14ac:dyDescent="0.25">
      <c r="D63">
        <v>61</v>
      </c>
      <c r="E63">
        <v>0.30901699999999999</v>
      </c>
      <c r="G63">
        <v>29</v>
      </c>
      <c r="H63">
        <f t="shared" si="1"/>
        <v>0.30901699437494839</v>
      </c>
    </row>
    <row r="64" spans="4:8" x14ac:dyDescent="0.25">
      <c r="D64">
        <v>62</v>
      </c>
      <c r="E64">
        <v>0.587785</v>
      </c>
      <c r="G64">
        <v>56</v>
      </c>
      <c r="H64">
        <f t="shared" si="1"/>
        <v>0.58778525229247247</v>
      </c>
    </row>
    <row r="65" spans="4:8" x14ac:dyDescent="0.25">
      <c r="D65">
        <v>63</v>
      </c>
      <c r="E65">
        <v>0.80901699999999999</v>
      </c>
      <c r="G65">
        <v>91</v>
      </c>
      <c r="H65">
        <f t="shared" si="1"/>
        <v>0.8090169943749459</v>
      </c>
    </row>
    <row r="66" spans="4:8" x14ac:dyDescent="0.25">
      <c r="D66">
        <v>64</v>
      </c>
      <c r="E66">
        <v>0.95105700000000004</v>
      </c>
      <c r="G66">
        <v>129</v>
      </c>
      <c r="H66">
        <f t="shared" si="1"/>
        <v>0.95105651629515331</v>
      </c>
    </row>
    <row r="67" spans="4:8" x14ac:dyDescent="0.25">
      <c r="D67">
        <v>65</v>
      </c>
      <c r="E67">
        <v>1</v>
      </c>
      <c r="G67">
        <v>166</v>
      </c>
      <c r="H67">
        <f t="shared" ref="H67:H130" si="2">SIN(2*PI()*$K$2/$K$1*D67)</f>
        <v>1</v>
      </c>
    </row>
    <row r="68" spans="4:8" x14ac:dyDescent="0.25">
      <c r="D68">
        <v>66</v>
      </c>
      <c r="E68">
        <v>0.95105700000000004</v>
      </c>
      <c r="G68">
        <v>200</v>
      </c>
      <c r="H68">
        <f t="shared" si="2"/>
        <v>0.95105651629515386</v>
      </c>
    </row>
    <row r="69" spans="4:8" x14ac:dyDescent="0.25">
      <c r="D69">
        <v>67</v>
      </c>
      <c r="E69">
        <v>0.80901699999999999</v>
      </c>
      <c r="G69">
        <v>227</v>
      </c>
      <c r="H69">
        <f t="shared" si="2"/>
        <v>0.80901699437494901</v>
      </c>
    </row>
    <row r="70" spans="4:8" x14ac:dyDescent="0.25">
      <c r="D70">
        <v>68</v>
      </c>
      <c r="E70">
        <v>0.587785</v>
      </c>
      <c r="G70">
        <v>244</v>
      </c>
      <c r="H70">
        <f t="shared" si="2"/>
        <v>0.5877852522924738</v>
      </c>
    </row>
    <row r="71" spans="4:8" x14ac:dyDescent="0.25">
      <c r="D71">
        <v>69</v>
      </c>
      <c r="E71">
        <v>0.30901699999999999</v>
      </c>
      <c r="G71">
        <v>250</v>
      </c>
      <c r="H71">
        <f t="shared" si="2"/>
        <v>0.30901699437494656</v>
      </c>
    </row>
    <row r="72" spans="4:8" x14ac:dyDescent="0.25">
      <c r="D72">
        <v>70</v>
      </c>
      <c r="E72">
        <v>0</v>
      </c>
      <c r="G72">
        <v>244</v>
      </c>
      <c r="H72">
        <f t="shared" si="2"/>
        <v>8.5760391843603401E-16</v>
      </c>
    </row>
    <row r="73" spans="4:8" x14ac:dyDescent="0.25">
      <c r="D73">
        <v>71</v>
      </c>
      <c r="E73">
        <v>-0.30901699999999999</v>
      </c>
      <c r="G73">
        <v>226</v>
      </c>
      <c r="H73">
        <f t="shared" si="2"/>
        <v>-0.3090169943749449</v>
      </c>
    </row>
    <row r="74" spans="4:8" x14ac:dyDescent="0.25">
      <c r="D74">
        <v>72</v>
      </c>
      <c r="E74">
        <v>-0.587785</v>
      </c>
      <c r="G74">
        <v>199</v>
      </c>
      <c r="H74">
        <f t="shared" si="2"/>
        <v>-0.58778525229247247</v>
      </c>
    </row>
    <row r="75" spans="4:8" x14ac:dyDescent="0.25">
      <c r="D75">
        <v>73</v>
      </c>
      <c r="E75">
        <v>-0.80901699999999999</v>
      </c>
      <c r="G75">
        <v>164</v>
      </c>
      <c r="H75">
        <f t="shared" si="2"/>
        <v>-0.8090169943749479</v>
      </c>
    </row>
    <row r="76" spans="4:8" x14ac:dyDescent="0.25">
      <c r="D76">
        <v>74</v>
      </c>
      <c r="E76">
        <v>-0.95105700000000004</v>
      </c>
      <c r="G76">
        <v>126</v>
      </c>
      <c r="H76">
        <f t="shared" si="2"/>
        <v>-0.95105651629515331</v>
      </c>
    </row>
    <row r="77" spans="4:8" x14ac:dyDescent="0.25">
      <c r="D77">
        <v>75</v>
      </c>
      <c r="E77">
        <v>-1</v>
      </c>
      <c r="G77">
        <v>89</v>
      </c>
      <c r="H77">
        <f t="shared" si="2"/>
        <v>-1</v>
      </c>
    </row>
    <row r="78" spans="4:8" x14ac:dyDescent="0.25">
      <c r="D78">
        <v>76</v>
      </c>
      <c r="E78">
        <v>-0.95105700000000004</v>
      </c>
      <c r="G78">
        <v>55</v>
      </c>
      <c r="H78">
        <f t="shared" si="2"/>
        <v>-0.95105651629515386</v>
      </c>
    </row>
    <row r="79" spans="4:8" x14ac:dyDescent="0.25">
      <c r="D79">
        <v>77</v>
      </c>
      <c r="E79">
        <v>-0.80901699999999999</v>
      </c>
      <c r="G79">
        <v>28</v>
      </c>
      <c r="H79">
        <f t="shared" si="2"/>
        <v>-0.8090169943749469</v>
      </c>
    </row>
    <row r="80" spans="4:8" x14ac:dyDescent="0.25">
      <c r="D80">
        <v>78</v>
      </c>
      <c r="E80">
        <v>-0.587785</v>
      </c>
      <c r="G80">
        <v>11</v>
      </c>
      <c r="H80">
        <f t="shared" si="2"/>
        <v>-0.58778525229247391</v>
      </c>
    </row>
    <row r="81" spans="4:8" x14ac:dyDescent="0.25">
      <c r="D81">
        <v>79</v>
      </c>
      <c r="E81">
        <v>-0.30901699999999999</v>
      </c>
      <c r="G81">
        <v>5</v>
      </c>
      <c r="H81">
        <f t="shared" si="2"/>
        <v>-0.30901699437495006</v>
      </c>
    </row>
    <row r="82" spans="4:8" x14ac:dyDescent="0.25">
      <c r="D82">
        <v>80</v>
      </c>
      <c r="E82">
        <v>0</v>
      </c>
      <c r="G82">
        <v>11</v>
      </c>
      <c r="H82">
        <f t="shared" si="2"/>
        <v>-9.8011876392689601E-16</v>
      </c>
    </row>
    <row r="83" spans="4:8" x14ac:dyDescent="0.25">
      <c r="D83">
        <v>81</v>
      </c>
      <c r="E83">
        <v>0.30901699999999999</v>
      </c>
      <c r="G83">
        <v>29</v>
      </c>
      <c r="H83">
        <f t="shared" si="2"/>
        <v>0.30901699437494817</v>
      </c>
    </row>
    <row r="84" spans="4:8" x14ac:dyDescent="0.25">
      <c r="D84">
        <v>82</v>
      </c>
      <c r="E84">
        <v>0.587785</v>
      </c>
      <c r="G84">
        <v>56</v>
      </c>
      <c r="H84">
        <f t="shared" si="2"/>
        <v>0.58778525229247236</v>
      </c>
    </row>
    <row r="85" spans="4:8" x14ac:dyDescent="0.25">
      <c r="D85">
        <v>83</v>
      </c>
      <c r="E85">
        <v>0.80901699999999999</v>
      </c>
      <c r="G85">
        <v>91</v>
      </c>
      <c r="H85">
        <f t="shared" si="2"/>
        <v>0.80901699437494579</v>
      </c>
    </row>
    <row r="86" spans="4:8" x14ac:dyDescent="0.25">
      <c r="D86">
        <v>84</v>
      </c>
      <c r="E86">
        <v>0.95105700000000004</v>
      </c>
      <c r="G86">
        <v>129</v>
      </c>
      <c r="H86">
        <f t="shared" si="2"/>
        <v>0.95105651629515331</v>
      </c>
    </row>
    <row r="87" spans="4:8" x14ac:dyDescent="0.25">
      <c r="D87">
        <v>85</v>
      </c>
      <c r="E87">
        <v>1</v>
      </c>
      <c r="G87">
        <v>166</v>
      </c>
      <c r="H87">
        <f t="shared" si="2"/>
        <v>1</v>
      </c>
    </row>
    <row r="88" spans="4:8" x14ac:dyDescent="0.25">
      <c r="D88">
        <v>86</v>
      </c>
      <c r="E88">
        <v>0.95105700000000004</v>
      </c>
      <c r="G88">
        <v>200</v>
      </c>
      <c r="H88">
        <f t="shared" si="2"/>
        <v>0.95105651629515386</v>
      </c>
    </row>
    <row r="89" spans="4:8" x14ac:dyDescent="0.25">
      <c r="D89">
        <v>87</v>
      </c>
      <c r="E89">
        <v>0.80901699999999999</v>
      </c>
      <c r="G89">
        <v>227</v>
      </c>
      <c r="H89">
        <f t="shared" si="2"/>
        <v>0.80901699437494912</v>
      </c>
    </row>
    <row r="90" spans="4:8" x14ac:dyDescent="0.25">
      <c r="D90">
        <v>88</v>
      </c>
      <c r="E90">
        <v>0.587785</v>
      </c>
      <c r="G90">
        <v>244</v>
      </c>
      <c r="H90">
        <f t="shared" si="2"/>
        <v>0.58778525229247403</v>
      </c>
    </row>
    <row r="91" spans="4:8" x14ac:dyDescent="0.25">
      <c r="D91">
        <v>89</v>
      </c>
      <c r="E91">
        <v>0.30901699999999999</v>
      </c>
      <c r="G91">
        <v>250</v>
      </c>
      <c r="H91">
        <f t="shared" si="2"/>
        <v>0.30901699437494679</v>
      </c>
    </row>
    <row r="92" spans="4:8" x14ac:dyDescent="0.25">
      <c r="D92">
        <v>90</v>
      </c>
      <c r="E92">
        <v>0</v>
      </c>
      <c r="G92">
        <v>244</v>
      </c>
      <c r="H92">
        <f t="shared" si="2"/>
        <v>1.102633609417758E-15</v>
      </c>
    </row>
    <row r="93" spans="4:8" x14ac:dyDescent="0.25">
      <c r="D93">
        <v>91</v>
      </c>
      <c r="E93">
        <v>-0.30901699999999999</v>
      </c>
      <c r="G93">
        <v>226</v>
      </c>
      <c r="H93">
        <f t="shared" si="2"/>
        <v>-0.30901699437494468</v>
      </c>
    </row>
    <row r="94" spans="4:8" x14ac:dyDescent="0.25">
      <c r="D94">
        <v>92</v>
      </c>
      <c r="E94">
        <v>-0.587785</v>
      </c>
      <c r="G94">
        <v>199</v>
      </c>
      <c r="H94">
        <f t="shared" si="2"/>
        <v>-0.58778525229247225</v>
      </c>
    </row>
    <row r="95" spans="4:8" x14ac:dyDescent="0.25">
      <c r="D95">
        <v>93</v>
      </c>
      <c r="E95">
        <v>-0.80901699999999999</v>
      </c>
      <c r="G95">
        <v>164</v>
      </c>
      <c r="H95">
        <f t="shared" si="2"/>
        <v>-0.80901699437494778</v>
      </c>
    </row>
    <row r="96" spans="4:8" x14ac:dyDescent="0.25">
      <c r="D96">
        <v>94</v>
      </c>
      <c r="E96">
        <v>-0.95105700000000004</v>
      </c>
      <c r="G96">
        <v>126</v>
      </c>
      <c r="H96">
        <f t="shared" si="2"/>
        <v>-0.9510565162951532</v>
      </c>
    </row>
    <row r="97" spans="4:8" x14ac:dyDescent="0.25">
      <c r="D97">
        <v>95</v>
      </c>
      <c r="E97">
        <v>-1</v>
      </c>
      <c r="G97">
        <v>89</v>
      </c>
      <c r="H97">
        <f t="shared" si="2"/>
        <v>-1</v>
      </c>
    </row>
    <row r="98" spans="4:8" x14ac:dyDescent="0.25">
      <c r="D98">
        <v>96</v>
      </c>
      <c r="E98">
        <v>-0.95105700000000004</v>
      </c>
      <c r="G98">
        <v>55</v>
      </c>
      <c r="H98">
        <f t="shared" si="2"/>
        <v>-0.95105651629515398</v>
      </c>
    </row>
    <row r="99" spans="4:8" x14ac:dyDescent="0.25">
      <c r="D99">
        <v>97</v>
      </c>
      <c r="E99">
        <v>-0.80901699999999999</v>
      </c>
      <c r="G99">
        <v>28</v>
      </c>
      <c r="H99">
        <f t="shared" si="2"/>
        <v>-0.80901699437494712</v>
      </c>
    </row>
    <row r="100" spans="4:8" x14ac:dyDescent="0.25">
      <c r="D100">
        <v>98</v>
      </c>
      <c r="E100">
        <v>-0.587785</v>
      </c>
      <c r="G100">
        <v>11</v>
      </c>
      <c r="H100">
        <f t="shared" si="2"/>
        <v>-0.58778525229247414</v>
      </c>
    </row>
    <row r="101" spans="4:8" x14ac:dyDescent="0.25">
      <c r="D101">
        <v>99</v>
      </c>
      <c r="E101">
        <v>-0.30901699999999999</v>
      </c>
      <c r="G101">
        <v>5</v>
      </c>
      <c r="H101">
        <f t="shared" si="2"/>
        <v>-0.30901699437495028</v>
      </c>
    </row>
    <row r="102" spans="4:8" x14ac:dyDescent="0.25">
      <c r="D102">
        <v>100</v>
      </c>
      <c r="E102">
        <v>0</v>
      </c>
      <c r="G102">
        <v>11</v>
      </c>
      <c r="H102">
        <f t="shared" si="2"/>
        <v>-1.22514845490862E-15</v>
      </c>
    </row>
    <row r="103" spans="4:8" x14ac:dyDescent="0.25">
      <c r="D103">
        <v>101</v>
      </c>
      <c r="E103">
        <v>0.30901699999999999</v>
      </c>
      <c r="G103">
        <v>29</v>
      </c>
      <c r="H103">
        <f t="shared" si="2"/>
        <v>0.30901699437494795</v>
      </c>
    </row>
    <row r="104" spans="4:8" x14ac:dyDescent="0.25">
      <c r="D104">
        <v>102</v>
      </c>
      <c r="E104">
        <v>0.587785</v>
      </c>
      <c r="G104">
        <v>56</v>
      </c>
      <c r="H104">
        <f t="shared" si="2"/>
        <v>0.58778525229246925</v>
      </c>
    </row>
    <row r="105" spans="4:8" x14ac:dyDescent="0.25">
      <c r="D105">
        <v>103</v>
      </c>
      <c r="E105">
        <v>0.80901699999999999</v>
      </c>
      <c r="G105">
        <v>91</v>
      </c>
      <c r="H105">
        <f t="shared" si="2"/>
        <v>0.80901699437494567</v>
      </c>
    </row>
    <row r="106" spans="4:8" x14ac:dyDescent="0.25">
      <c r="D106">
        <v>104</v>
      </c>
      <c r="E106">
        <v>0.95105700000000004</v>
      </c>
      <c r="G106">
        <v>129</v>
      </c>
      <c r="H106">
        <f t="shared" si="2"/>
        <v>0.9510565162951532</v>
      </c>
    </row>
    <row r="107" spans="4:8" x14ac:dyDescent="0.25">
      <c r="D107">
        <v>105</v>
      </c>
      <c r="E107">
        <v>1</v>
      </c>
      <c r="G107">
        <v>166</v>
      </c>
      <c r="H107">
        <f t="shared" si="2"/>
        <v>1</v>
      </c>
    </row>
    <row r="108" spans="4:8" x14ac:dyDescent="0.25">
      <c r="D108">
        <v>106</v>
      </c>
      <c r="E108">
        <v>0.95105700000000004</v>
      </c>
      <c r="G108">
        <v>200</v>
      </c>
      <c r="H108">
        <f t="shared" si="2"/>
        <v>0.95105651629515287</v>
      </c>
    </row>
    <row r="109" spans="4:8" x14ac:dyDescent="0.25">
      <c r="D109">
        <v>107</v>
      </c>
      <c r="E109">
        <v>0.80901699999999999</v>
      </c>
      <c r="G109">
        <v>227</v>
      </c>
      <c r="H109">
        <f t="shared" si="2"/>
        <v>0.80901699437494923</v>
      </c>
    </row>
    <row r="110" spans="4:8" x14ac:dyDescent="0.25">
      <c r="D110">
        <v>108</v>
      </c>
      <c r="E110">
        <v>0.587785</v>
      </c>
      <c r="G110">
        <v>244</v>
      </c>
      <c r="H110">
        <f t="shared" si="2"/>
        <v>0.58778525229247425</v>
      </c>
    </row>
    <row r="111" spans="4:8" x14ac:dyDescent="0.25">
      <c r="D111">
        <v>109</v>
      </c>
      <c r="E111">
        <v>0.30901699999999999</v>
      </c>
      <c r="G111">
        <v>250</v>
      </c>
      <c r="H111">
        <f t="shared" si="2"/>
        <v>0.30901699437494701</v>
      </c>
    </row>
    <row r="112" spans="4:8" x14ac:dyDescent="0.25">
      <c r="D112">
        <v>110</v>
      </c>
      <c r="E112">
        <v>0</v>
      </c>
      <c r="G112">
        <v>244</v>
      </c>
      <c r="H112">
        <f t="shared" si="2"/>
        <v>4.9003769791999829E-15</v>
      </c>
    </row>
    <row r="113" spans="4:8" x14ac:dyDescent="0.25">
      <c r="D113">
        <v>111</v>
      </c>
      <c r="E113">
        <v>-0.30901699999999999</v>
      </c>
      <c r="G113">
        <v>226</v>
      </c>
      <c r="H113">
        <f t="shared" si="2"/>
        <v>-0.30901699437494445</v>
      </c>
    </row>
    <row r="114" spans="4:8" x14ac:dyDescent="0.25">
      <c r="D114">
        <v>112</v>
      </c>
      <c r="E114">
        <v>-0.587785</v>
      </c>
      <c r="G114">
        <v>199</v>
      </c>
      <c r="H114">
        <f t="shared" si="2"/>
        <v>-0.58778525229247203</v>
      </c>
    </row>
    <row r="115" spans="4:8" x14ac:dyDescent="0.25">
      <c r="D115">
        <v>113</v>
      </c>
      <c r="E115">
        <v>-0.80901699999999999</v>
      </c>
      <c r="G115">
        <v>164</v>
      </c>
      <c r="H115">
        <f t="shared" si="2"/>
        <v>-0.80901699437494767</v>
      </c>
    </row>
    <row r="116" spans="4:8" x14ac:dyDescent="0.25">
      <c r="D116">
        <v>114</v>
      </c>
      <c r="E116">
        <v>-0.95105700000000004</v>
      </c>
      <c r="G116">
        <v>126</v>
      </c>
      <c r="H116">
        <f t="shared" si="2"/>
        <v>-0.9510565162951542</v>
      </c>
    </row>
    <row r="117" spans="4:8" x14ac:dyDescent="0.25">
      <c r="D117">
        <v>115</v>
      </c>
      <c r="E117">
        <v>-1</v>
      </c>
      <c r="G117">
        <v>89</v>
      </c>
      <c r="H117">
        <f t="shared" si="2"/>
        <v>-1</v>
      </c>
    </row>
    <row r="118" spans="4:8" x14ac:dyDescent="0.25">
      <c r="D118">
        <v>116</v>
      </c>
      <c r="E118">
        <v>-0.95105700000000004</v>
      </c>
      <c r="G118">
        <v>55</v>
      </c>
      <c r="H118">
        <f t="shared" si="2"/>
        <v>-0.95105651629515398</v>
      </c>
    </row>
    <row r="119" spans="4:8" x14ac:dyDescent="0.25">
      <c r="D119">
        <v>117</v>
      </c>
      <c r="E119">
        <v>-0.80901699999999999</v>
      </c>
      <c r="G119">
        <v>28</v>
      </c>
      <c r="H119">
        <f t="shared" si="2"/>
        <v>-0.80901699437494723</v>
      </c>
    </row>
    <row r="120" spans="4:8" x14ac:dyDescent="0.25">
      <c r="D120">
        <v>118</v>
      </c>
      <c r="E120">
        <v>-0.587785</v>
      </c>
      <c r="G120">
        <v>11</v>
      </c>
      <c r="H120">
        <f t="shared" si="2"/>
        <v>-0.58778525229247713</v>
      </c>
    </row>
    <row r="121" spans="4:8" x14ac:dyDescent="0.25">
      <c r="D121">
        <v>119</v>
      </c>
      <c r="E121">
        <v>-0.30901699999999999</v>
      </c>
      <c r="G121">
        <v>5</v>
      </c>
      <c r="H121">
        <f t="shared" si="2"/>
        <v>-0.3090169943749505</v>
      </c>
    </row>
    <row r="122" spans="4:8" x14ac:dyDescent="0.25">
      <c r="D122">
        <v>120</v>
      </c>
      <c r="E122">
        <v>0</v>
      </c>
      <c r="G122">
        <v>11</v>
      </c>
      <c r="H122">
        <f t="shared" si="2"/>
        <v>-1.470178145890344E-15</v>
      </c>
    </row>
    <row r="123" spans="4:8" x14ac:dyDescent="0.25">
      <c r="D123">
        <v>121</v>
      </c>
      <c r="E123">
        <v>0.30901699999999999</v>
      </c>
      <c r="G123">
        <v>29</v>
      </c>
      <c r="H123">
        <f t="shared" si="2"/>
        <v>0.30901699437494773</v>
      </c>
    </row>
    <row r="124" spans="4:8" x14ac:dyDescent="0.25">
      <c r="D124">
        <v>122</v>
      </c>
      <c r="E124">
        <v>0.587785</v>
      </c>
      <c r="G124">
        <v>56</v>
      </c>
      <c r="H124">
        <f t="shared" si="2"/>
        <v>0.5877852522924748</v>
      </c>
    </row>
    <row r="125" spans="4:8" x14ac:dyDescent="0.25">
      <c r="D125">
        <v>123</v>
      </c>
      <c r="E125">
        <v>0.80901699999999999</v>
      </c>
      <c r="G125">
        <v>91</v>
      </c>
      <c r="H125">
        <f t="shared" si="2"/>
        <v>0.80901699437494545</v>
      </c>
    </row>
    <row r="126" spans="4:8" x14ac:dyDescent="0.25">
      <c r="D126">
        <v>124</v>
      </c>
      <c r="E126">
        <v>0.95105700000000004</v>
      </c>
      <c r="G126">
        <v>129</v>
      </c>
      <c r="H126">
        <f t="shared" si="2"/>
        <v>0.95105651629515309</v>
      </c>
    </row>
    <row r="127" spans="4:8" x14ac:dyDescent="0.25">
      <c r="D127">
        <v>125</v>
      </c>
      <c r="E127">
        <v>1</v>
      </c>
      <c r="G127">
        <v>166</v>
      </c>
      <c r="H127">
        <f t="shared" si="2"/>
        <v>1</v>
      </c>
    </row>
    <row r="128" spans="4:8" x14ac:dyDescent="0.25">
      <c r="D128">
        <v>126</v>
      </c>
      <c r="E128">
        <v>0.95105700000000004</v>
      </c>
      <c r="G128">
        <v>200</v>
      </c>
      <c r="H128">
        <f t="shared" si="2"/>
        <v>0.9510565162951552</v>
      </c>
    </row>
    <row r="129" spans="4:8" x14ac:dyDescent="0.25">
      <c r="D129">
        <v>127</v>
      </c>
      <c r="E129">
        <v>0.80901699999999999</v>
      </c>
      <c r="G129">
        <v>227</v>
      </c>
      <c r="H129">
        <f t="shared" si="2"/>
        <v>0.80901699437494934</v>
      </c>
    </row>
    <row r="130" spans="4:8" x14ac:dyDescent="0.25">
      <c r="D130">
        <v>128</v>
      </c>
      <c r="E130">
        <v>0.587785</v>
      </c>
      <c r="G130">
        <v>244</v>
      </c>
      <c r="H130">
        <f t="shared" si="2"/>
        <v>0.58778525229247436</v>
      </c>
    </row>
    <row r="131" spans="4:8" x14ac:dyDescent="0.25">
      <c r="D131">
        <v>129</v>
      </c>
      <c r="E131">
        <v>0.30901699999999999</v>
      </c>
      <c r="G131">
        <v>250</v>
      </c>
      <c r="H131">
        <f t="shared" ref="H131:H194" si="3">SIN(2*PI()*$K$2/$K$1*D131)</f>
        <v>0.30901699437494723</v>
      </c>
    </row>
    <row r="132" spans="4:8" x14ac:dyDescent="0.25">
      <c r="D132">
        <v>130</v>
      </c>
      <c r="E132">
        <v>0</v>
      </c>
      <c r="G132">
        <v>244</v>
      </c>
      <c r="H132">
        <f t="shared" si="3"/>
        <v>-1.9600206874192949E-15</v>
      </c>
    </row>
    <row r="133" spans="4:8" x14ac:dyDescent="0.25">
      <c r="D133">
        <v>131</v>
      </c>
      <c r="E133">
        <v>-0.30901699999999999</v>
      </c>
      <c r="G133">
        <v>226</v>
      </c>
      <c r="H133">
        <f t="shared" si="3"/>
        <v>-0.30901699437494423</v>
      </c>
    </row>
    <row r="134" spans="4:8" x14ac:dyDescent="0.25">
      <c r="D134">
        <v>132</v>
      </c>
      <c r="E134">
        <v>-0.587785</v>
      </c>
      <c r="G134">
        <v>199</v>
      </c>
      <c r="H134">
        <f t="shared" si="3"/>
        <v>-0.5877852522924718</v>
      </c>
    </row>
    <row r="135" spans="4:8" x14ac:dyDescent="0.25">
      <c r="D135">
        <v>133</v>
      </c>
      <c r="E135">
        <v>-0.80901699999999999</v>
      </c>
      <c r="G135">
        <v>164</v>
      </c>
      <c r="H135">
        <f t="shared" si="3"/>
        <v>-0.80901699437494756</v>
      </c>
    </row>
    <row r="136" spans="4:8" x14ac:dyDescent="0.25">
      <c r="D136">
        <v>134</v>
      </c>
      <c r="E136">
        <v>-0.95105700000000004</v>
      </c>
      <c r="G136">
        <v>126</v>
      </c>
      <c r="H136">
        <f t="shared" si="3"/>
        <v>-0.95105651629515198</v>
      </c>
    </row>
    <row r="137" spans="4:8" x14ac:dyDescent="0.25">
      <c r="D137">
        <v>135</v>
      </c>
      <c r="E137">
        <v>-1</v>
      </c>
      <c r="G137">
        <v>89</v>
      </c>
      <c r="H137">
        <f t="shared" si="3"/>
        <v>-1</v>
      </c>
    </row>
    <row r="138" spans="4:8" x14ac:dyDescent="0.25">
      <c r="D138">
        <v>136</v>
      </c>
      <c r="E138">
        <v>-0.95105700000000004</v>
      </c>
      <c r="G138">
        <v>55</v>
      </c>
      <c r="H138">
        <f t="shared" si="3"/>
        <v>-0.95105651629515409</v>
      </c>
    </row>
    <row r="139" spans="4:8" x14ac:dyDescent="0.25">
      <c r="D139">
        <v>137</v>
      </c>
      <c r="E139">
        <v>-0.80901699999999999</v>
      </c>
      <c r="G139">
        <v>28</v>
      </c>
      <c r="H139">
        <f t="shared" si="3"/>
        <v>-0.80901699437494734</v>
      </c>
    </row>
    <row r="140" spans="4:8" x14ac:dyDescent="0.25">
      <c r="D140">
        <v>138</v>
      </c>
      <c r="E140">
        <v>-0.587785</v>
      </c>
      <c r="G140">
        <v>11</v>
      </c>
      <c r="H140">
        <f t="shared" si="3"/>
        <v>-0.58778525229247158</v>
      </c>
    </row>
    <row r="141" spans="4:8" x14ac:dyDescent="0.25">
      <c r="D141">
        <v>139</v>
      </c>
      <c r="E141">
        <v>-0.30901699999999999</v>
      </c>
      <c r="G141">
        <v>5</v>
      </c>
      <c r="H141">
        <f t="shared" si="3"/>
        <v>-0.30901699437495073</v>
      </c>
    </row>
    <row r="142" spans="4:8" x14ac:dyDescent="0.25">
      <c r="D142">
        <v>140</v>
      </c>
      <c r="E142">
        <v>0</v>
      </c>
      <c r="G142">
        <v>11</v>
      </c>
      <c r="H142">
        <f t="shared" si="3"/>
        <v>-1.715207836872068E-15</v>
      </c>
    </row>
    <row r="143" spans="4:8" x14ac:dyDescent="0.25">
      <c r="D143">
        <v>141</v>
      </c>
      <c r="E143">
        <v>0.30901699999999999</v>
      </c>
      <c r="G143">
        <v>29</v>
      </c>
      <c r="H143">
        <f t="shared" si="3"/>
        <v>0.30901699437494745</v>
      </c>
    </row>
    <row r="144" spans="4:8" x14ac:dyDescent="0.25">
      <c r="D144">
        <v>142</v>
      </c>
      <c r="E144">
        <v>0.587785</v>
      </c>
      <c r="G144">
        <v>56</v>
      </c>
      <c r="H144">
        <f t="shared" si="3"/>
        <v>0.58778525229246881</v>
      </c>
    </row>
    <row r="145" spans="4:8" x14ac:dyDescent="0.25">
      <c r="D145">
        <v>143</v>
      </c>
      <c r="E145">
        <v>0.80901699999999999</v>
      </c>
      <c r="G145">
        <v>91</v>
      </c>
      <c r="H145">
        <f t="shared" si="3"/>
        <v>0.80901699437494534</v>
      </c>
    </row>
    <row r="146" spans="4:8" x14ac:dyDescent="0.25">
      <c r="D146">
        <v>144</v>
      </c>
      <c r="E146">
        <v>0.95105700000000004</v>
      </c>
      <c r="G146">
        <v>129</v>
      </c>
      <c r="H146">
        <f t="shared" si="3"/>
        <v>0.95105651629515298</v>
      </c>
    </row>
    <row r="147" spans="4:8" x14ac:dyDescent="0.25">
      <c r="D147">
        <v>145</v>
      </c>
      <c r="E147">
        <v>1</v>
      </c>
      <c r="G147">
        <v>166</v>
      </c>
      <c r="H147">
        <f t="shared" si="3"/>
        <v>1</v>
      </c>
    </row>
    <row r="148" spans="4:8" x14ac:dyDescent="0.25">
      <c r="D148">
        <v>146</v>
      </c>
      <c r="E148">
        <v>0.95105700000000004</v>
      </c>
      <c r="G148">
        <v>200</v>
      </c>
      <c r="H148">
        <f t="shared" si="3"/>
        <v>0.95105651629515298</v>
      </c>
    </row>
    <row r="149" spans="4:8" x14ac:dyDescent="0.25">
      <c r="D149">
        <v>147</v>
      </c>
      <c r="E149">
        <v>0.80901699999999999</v>
      </c>
      <c r="G149">
        <v>227</v>
      </c>
      <c r="H149">
        <f t="shared" si="3"/>
        <v>0.80901699437494956</v>
      </c>
    </row>
    <row r="150" spans="4:8" x14ac:dyDescent="0.25">
      <c r="D150">
        <v>148</v>
      </c>
      <c r="E150">
        <v>0.587785</v>
      </c>
      <c r="G150">
        <v>244</v>
      </c>
      <c r="H150">
        <f t="shared" si="3"/>
        <v>0.58778525229247458</v>
      </c>
    </row>
    <row r="151" spans="4:8" x14ac:dyDescent="0.25">
      <c r="D151">
        <v>149</v>
      </c>
      <c r="E151">
        <v>0.30901699999999999</v>
      </c>
      <c r="G151">
        <v>250</v>
      </c>
      <c r="H151">
        <f t="shared" si="3"/>
        <v>0.30901699437494745</v>
      </c>
    </row>
    <row r="152" spans="4:8" x14ac:dyDescent="0.25">
      <c r="D152">
        <v>150</v>
      </c>
      <c r="E152">
        <v>0</v>
      </c>
      <c r="G152">
        <v>244</v>
      </c>
      <c r="H152">
        <f t="shared" si="3"/>
        <v>5.3904363611634309E-15</v>
      </c>
    </row>
    <row r="153" spans="4:8" x14ac:dyDescent="0.25">
      <c r="D153">
        <v>151</v>
      </c>
      <c r="E153">
        <v>-0.30901699999999999</v>
      </c>
      <c r="G153">
        <v>226</v>
      </c>
      <c r="H153">
        <f t="shared" si="3"/>
        <v>-0.30901699437494395</v>
      </c>
    </row>
    <row r="154" spans="4:8" x14ac:dyDescent="0.25">
      <c r="D154">
        <v>152</v>
      </c>
      <c r="E154">
        <v>-0.587785</v>
      </c>
      <c r="G154">
        <v>199</v>
      </c>
      <c r="H154">
        <f t="shared" si="3"/>
        <v>-0.58778525229247158</v>
      </c>
    </row>
    <row r="155" spans="4:8" x14ac:dyDescent="0.25">
      <c r="D155">
        <v>153</v>
      </c>
      <c r="E155">
        <v>-0.80901699999999999</v>
      </c>
      <c r="G155">
        <v>164</v>
      </c>
      <c r="H155">
        <f t="shared" si="3"/>
        <v>-0.80901699437494734</v>
      </c>
    </row>
    <row r="156" spans="4:8" x14ac:dyDescent="0.25">
      <c r="D156">
        <v>154</v>
      </c>
      <c r="E156">
        <v>-0.95105700000000004</v>
      </c>
      <c r="G156">
        <v>126</v>
      </c>
      <c r="H156">
        <f t="shared" si="3"/>
        <v>-0.95105651629515409</v>
      </c>
    </row>
    <row r="157" spans="4:8" x14ac:dyDescent="0.25">
      <c r="D157">
        <v>155</v>
      </c>
      <c r="E157">
        <v>-1</v>
      </c>
      <c r="G157">
        <v>89</v>
      </c>
      <c r="H157">
        <f t="shared" si="3"/>
        <v>-1</v>
      </c>
    </row>
    <row r="158" spans="4:8" x14ac:dyDescent="0.25">
      <c r="D158">
        <v>156</v>
      </c>
      <c r="E158">
        <v>-0.95105700000000004</v>
      </c>
      <c r="G158">
        <v>55</v>
      </c>
      <c r="H158">
        <f t="shared" si="3"/>
        <v>-0.9510565162951542</v>
      </c>
    </row>
    <row r="159" spans="4:8" x14ac:dyDescent="0.25">
      <c r="D159">
        <v>157</v>
      </c>
      <c r="E159">
        <v>-0.80901699999999999</v>
      </c>
      <c r="G159">
        <v>28</v>
      </c>
      <c r="H159">
        <f t="shared" si="3"/>
        <v>-0.80901699437494756</v>
      </c>
    </row>
    <row r="160" spans="4:8" x14ac:dyDescent="0.25">
      <c r="D160">
        <v>158</v>
      </c>
      <c r="E160">
        <v>-0.587785</v>
      </c>
      <c r="G160">
        <v>11</v>
      </c>
      <c r="H160">
        <f t="shared" si="3"/>
        <v>-0.58778525229247758</v>
      </c>
    </row>
    <row r="161" spans="4:8" x14ac:dyDescent="0.25">
      <c r="D161">
        <v>159</v>
      </c>
      <c r="E161">
        <v>-0.30901699999999999</v>
      </c>
      <c r="G161">
        <v>5</v>
      </c>
      <c r="H161">
        <f t="shared" si="3"/>
        <v>-0.30901699437495095</v>
      </c>
    </row>
    <row r="162" spans="4:8" x14ac:dyDescent="0.25">
      <c r="D162">
        <v>160</v>
      </c>
      <c r="E162">
        <v>0</v>
      </c>
      <c r="G162">
        <v>11</v>
      </c>
      <c r="H162">
        <f t="shared" si="3"/>
        <v>-1.960237527853792E-15</v>
      </c>
    </row>
    <row r="163" spans="4:8" x14ac:dyDescent="0.25">
      <c r="D163">
        <v>161</v>
      </c>
      <c r="E163">
        <v>0.30901699999999999</v>
      </c>
      <c r="G163">
        <v>29</v>
      </c>
      <c r="H163">
        <f t="shared" si="3"/>
        <v>0.30901699437494723</v>
      </c>
    </row>
    <row r="164" spans="4:8" x14ac:dyDescent="0.25">
      <c r="D164">
        <v>162</v>
      </c>
      <c r="E164">
        <v>0.587785</v>
      </c>
      <c r="G164">
        <v>56</v>
      </c>
      <c r="H164">
        <f t="shared" si="3"/>
        <v>0.58778525229247436</v>
      </c>
    </row>
    <row r="165" spans="4:8" x14ac:dyDescent="0.25">
      <c r="D165">
        <v>163</v>
      </c>
      <c r="E165">
        <v>0.80901699999999999</v>
      </c>
      <c r="G165">
        <v>91</v>
      </c>
      <c r="H165">
        <f t="shared" si="3"/>
        <v>0.80901699437494523</v>
      </c>
    </row>
    <row r="166" spans="4:8" x14ac:dyDescent="0.25">
      <c r="D166">
        <v>164</v>
      </c>
      <c r="E166">
        <v>0.95105700000000004</v>
      </c>
      <c r="G166">
        <v>129</v>
      </c>
      <c r="H166">
        <f t="shared" si="3"/>
        <v>0.95105651629515298</v>
      </c>
    </row>
    <row r="167" spans="4:8" x14ac:dyDescent="0.25">
      <c r="D167">
        <v>165</v>
      </c>
      <c r="E167">
        <v>1</v>
      </c>
      <c r="G167">
        <v>166</v>
      </c>
      <c r="H167">
        <f t="shared" si="3"/>
        <v>1</v>
      </c>
    </row>
    <row r="168" spans="4:8" x14ac:dyDescent="0.25">
      <c r="D168">
        <v>166</v>
      </c>
      <c r="E168">
        <v>0.95105700000000004</v>
      </c>
      <c r="G168">
        <v>200</v>
      </c>
      <c r="H168">
        <f t="shared" si="3"/>
        <v>0.95105651629515531</v>
      </c>
    </row>
    <row r="169" spans="4:8" x14ac:dyDescent="0.25">
      <c r="D169">
        <v>167</v>
      </c>
      <c r="E169">
        <v>0.80901699999999999</v>
      </c>
      <c r="G169">
        <v>227</v>
      </c>
      <c r="H169">
        <f t="shared" si="3"/>
        <v>0.80901699437494967</v>
      </c>
    </row>
    <row r="170" spans="4:8" x14ac:dyDescent="0.25">
      <c r="D170">
        <v>168</v>
      </c>
      <c r="E170">
        <v>0.587785</v>
      </c>
      <c r="G170">
        <v>244</v>
      </c>
      <c r="H170">
        <f t="shared" si="3"/>
        <v>0.5877852522924748</v>
      </c>
    </row>
    <row r="171" spans="4:8" x14ac:dyDescent="0.25">
      <c r="D171">
        <v>169</v>
      </c>
      <c r="E171">
        <v>0.30901699999999999</v>
      </c>
      <c r="G171">
        <v>250</v>
      </c>
      <c r="H171">
        <f t="shared" si="3"/>
        <v>0.30901699437494773</v>
      </c>
    </row>
    <row r="172" spans="4:8" x14ac:dyDescent="0.25">
      <c r="D172">
        <v>170</v>
      </c>
      <c r="E172">
        <v>0</v>
      </c>
      <c r="G172">
        <v>244</v>
      </c>
      <c r="H172">
        <f t="shared" si="3"/>
        <v>-1.4699613054558469E-15</v>
      </c>
    </row>
    <row r="173" spans="4:8" x14ac:dyDescent="0.25">
      <c r="D173">
        <v>171</v>
      </c>
      <c r="E173">
        <v>-0.30901699999999999</v>
      </c>
      <c r="G173">
        <v>226</v>
      </c>
      <c r="H173">
        <f t="shared" si="3"/>
        <v>-0.30901699437494373</v>
      </c>
    </row>
    <row r="174" spans="4:8" x14ac:dyDescent="0.25">
      <c r="D174">
        <v>172</v>
      </c>
      <c r="E174">
        <v>-0.587785</v>
      </c>
      <c r="G174">
        <v>199</v>
      </c>
      <c r="H174">
        <f t="shared" si="3"/>
        <v>-0.58778525229247147</v>
      </c>
    </row>
    <row r="175" spans="4:8" x14ac:dyDescent="0.25">
      <c r="D175">
        <v>173</v>
      </c>
      <c r="E175">
        <v>-0.80901699999999999</v>
      </c>
      <c r="G175">
        <v>164</v>
      </c>
      <c r="H175">
        <f t="shared" si="3"/>
        <v>-0.80901699437494723</v>
      </c>
    </row>
    <row r="176" spans="4:8" x14ac:dyDescent="0.25">
      <c r="D176">
        <v>174</v>
      </c>
      <c r="E176">
        <v>-0.95105700000000004</v>
      </c>
      <c r="G176">
        <v>126</v>
      </c>
      <c r="H176">
        <f t="shared" si="3"/>
        <v>-0.95105651629515187</v>
      </c>
    </row>
    <row r="177" spans="4:8" x14ac:dyDescent="0.25">
      <c r="D177">
        <v>175</v>
      </c>
      <c r="E177">
        <v>-1</v>
      </c>
      <c r="G177">
        <v>89</v>
      </c>
      <c r="H177">
        <f t="shared" si="3"/>
        <v>-1</v>
      </c>
    </row>
    <row r="178" spans="4:8" x14ac:dyDescent="0.25">
      <c r="D178">
        <v>176</v>
      </c>
      <c r="E178">
        <v>-0.95105700000000004</v>
      </c>
      <c r="G178">
        <v>55</v>
      </c>
      <c r="H178">
        <f t="shared" si="3"/>
        <v>-0.9510565162951542</v>
      </c>
    </row>
    <row r="179" spans="4:8" x14ac:dyDescent="0.25">
      <c r="D179">
        <v>177</v>
      </c>
      <c r="E179">
        <v>-0.80901699999999999</v>
      </c>
      <c r="G179">
        <v>28</v>
      </c>
      <c r="H179">
        <f t="shared" si="3"/>
        <v>-0.80901699437494767</v>
      </c>
    </row>
    <row r="180" spans="4:8" x14ac:dyDescent="0.25">
      <c r="D180">
        <v>178</v>
      </c>
      <c r="E180">
        <v>-0.587785</v>
      </c>
      <c r="G180">
        <v>11</v>
      </c>
      <c r="H180">
        <f t="shared" si="3"/>
        <v>-0.58778525229247203</v>
      </c>
    </row>
    <row r="181" spans="4:8" x14ac:dyDescent="0.25">
      <c r="D181">
        <v>179</v>
      </c>
      <c r="E181">
        <v>-0.30901699999999999</v>
      </c>
      <c r="G181">
        <v>5</v>
      </c>
      <c r="H181">
        <f t="shared" si="3"/>
        <v>-0.30901699437495123</v>
      </c>
    </row>
    <row r="182" spans="4:8" x14ac:dyDescent="0.25">
      <c r="D182">
        <v>180</v>
      </c>
      <c r="E182">
        <v>0</v>
      </c>
      <c r="G182">
        <v>11</v>
      </c>
      <c r="H182">
        <f t="shared" si="3"/>
        <v>-2.205267218835516E-15</v>
      </c>
    </row>
    <row r="183" spans="4:8" x14ac:dyDescent="0.25">
      <c r="D183">
        <v>181</v>
      </c>
      <c r="E183">
        <v>0.30901699999999999</v>
      </c>
      <c r="G183">
        <v>29</v>
      </c>
      <c r="H183">
        <f t="shared" si="3"/>
        <v>0.30901699437494701</v>
      </c>
    </row>
    <row r="184" spans="4:8" x14ac:dyDescent="0.25">
      <c r="D184">
        <v>182</v>
      </c>
      <c r="E184">
        <v>0.587785</v>
      </c>
      <c r="G184">
        <v>56</v>
      </c>
      <c r="H184">
        <f t="shared" si="3"/>
        <v>0.58778525229246847</v>
      </c>
    </row>
    <row r="185" spans="4:8" x14ac:dyDescent="0.25">
      <c r="D185">
        <v>183</v>
      </c>
      <c r="E185">
        <v>0.80901699999999999</v>
      </c>
      <c r="G185">
        <v>91</v>
      </c>
      <c r="H185">
        <f t="shared" si="3"/>
        <v>0.80901699437494501</v>
      </c>
    </row>
    <row r="186" spans="4:8" x14ac:dyDescent="0.25">
      <c r="D186">
        <v>184</v>
      </c>
      <c r="E186">
        <v>0.95105700000000004</v>
      </c>
      <c r="G186">
        <v>129</v>
      </c>
      <c r="H186">
        <f t="shared" si="3"/>
        <v>0.95105651629515287</v>
      </c>
    </row>
    <row r="187" spans="4:8" x14ac:dyDescent="0.25">
      <c r="D187">
        <v>185</v>
      </c>
      <c r="E187">
        <v>1</v>
      </c>
      <c r="G187">
        <v>166</v>
      </c>
      <c r="H187">
        <f t="shared" si="3"/>
        <v>1</v>
      </c>
    </row>
    <row r="188" spans="4:8" x14ac:dyDescent="0.25">
      <c r="D188">
        <v>186</v>
      </c>
      <c r="E188">
        <v>0.95105700000000004</v>
      </c>
      <c r="G188">
        <v>200</v>
      </c>
      <c r="H188">
        <f t="shared" si="3"/>
        <v>0.9510565162951532</v>
      </c>
    </row>
    <row r="189" spans="4:8" x14ac:dyDescent="0.25">
      <c r="D189">
        <v>187</v>
      </c>
      <c r="E189">
        <v>0.80901699999999999</v>
      </c>
      <c r="G189">
        <v>227</v>
      </c>
      <c r="H189">
        <f t="shared" si="3"/>
        <v>0.80901699437494978</v>
      </c>
    </row>
    <row r="190" spans="4:8" x14ac:dyDescent="0.25">
      <c r="D190">
        <v>188</v>
      </c>
      <c r="E190">
        <v>0.587785</v>
      </c>
      <c r="G190">
        <v>244</v>
      </c>
      <c r="H190">
        <f t="shared" si="3"/>
        <v>0.58778525229247502</v>
      </c>
    </row>
    <row r="191" spans="4:8" x14ac:dyDescent="0.25">
      <c r="D191">
        <v>189</v>
      </c>
      <c r="E191">
        <v>0.30901699999999999</v>
      </c>
      <c r="G191">
        <v>250</v>
      </c>
      <c r="H191">
        <f t="shared" si="3"/>
        <v>0.30901699437494795</v>
      </c>
    </row>
    <row r="192" spans="4:8" x14ac:dyDescent="0.25">
      <c r="D192">
        <v>190</v>
      </c>
      <c r="E192">
        <v>0</v>
      </c>
      <c r="G192">
        <v>244</v>
      </c>
      <c r="H192">
        <f t="shared" si="3"/>
        <v>5.8804957431268789E-15</v>
      </c>
    </row>
    <row r="193" spans="4:8" x14ac:dyDescent="0.25">
      <c r="D193">
        <v>191</v>
      </c>
      <c r="E193">
        <v>-0.30901699999999999</v>
      </c>
      <c r="G193">
        <v>226</v>
      </c>
      <c r="H193">
        <f t="shared" si="3"/>
        <v>-0.30901699437494351</v>
      </c>
    </row>
    <row r="194" spans="4:8" x14ac:dyDescent="0.25">
      <c r="D194">
        <v>192</v>
      </c>
      <c r="E194">
        <v>-0.587785</v>
      </c>
      <c r="G194">
        <v>199</v>
      </c>
      <c r="H194">
        <f t="shared" si="3"/>
        <v>-0.58778525229247125</v>
      </c>
    </row>
    <row r="195" spans="4:8" x14ac:dyDescent="0.25">
      <c r="D195">
        <v>193</v>
      </c>
      <c r="E195">
        <v>-0.80901699999999999</v>
      </c>
      <c r="G195">
        <v>164</v>
      </c>
      <c r="H195">
        <f t="shared" ref="H195:H201" si="4">SIN(2*PI()*$K$2/$K$1*D195)</f>
        <v>-0.80901699437494712</v>
      </c>
    </row>
    <row r="196" spans="4:8" x14ac:dyDescent="0.25">
      <c r="D196">
        <v>194</v>
      </c>
      <c r="E196">
        <v>-0.95105700000000004</v>
      </c>
      <c r="G196">
        <v>126</v>
      </c>
      <c r="H196">
        <f t="shared" si="4"/>
        <v>-0.95105651629515398</v>
      </c>
    </row>
    <row r="197" spans="4:8" x14ac:dyDescent="0.25">
      <c r="D197">
        <v>195</v>
      </c>
      <c r="E197">
        <v>-1</v>
      </c>
      <c r="G197">
        <v>89</v>
      </c>
      <c r="H197">
        <f t="shared" si="4"/>
        <v>-1</v>
      </c>
    </row>
    <row r="198" spans="4:8" x14ac:dyDescent="0.25">
      <c r="D198">
        <v>196</v>
      </c>
      <c r="E198">
        <v>-0.95105700000000004</v>
      </c>
      <c r="G198">
        <v>55</v>
      </c>
      <c r="H198">
        <f t="shared" si="4"/>
        <v>-0.95105651629515431</v>
      </c>
    </row>
    <row r="199" spans="4:8" x14ac:dyDescent="0.25">
      <c r="D199">
        <v>197</v>
      </c>
      <c r="E199">
        <v>-0.80901699999999999</v>
      </c>
      <c r="G199">
        <v>28</v>
      </c>
      <c r="H199">
        <f t="shared" si="4"/>
        <v>-0.80901699437494778</v>
      </c>
    </row>
    <row r="200" spans="4:8" x14ac:dyDescent="0.25">
      <c r="D200">
        <v>198</v>
      </c>
      <c r="E200">
        <v>-0.587785</v>
      </c>
      <c r="G200">
        <v>11</v>
      </c>
      <c r="H200">
        <f t="shared" si="4"/>
        <v>-0.58778525229247791</v>
      </c>
    </row>
    <row r="201" spans="4:8" x14ac:dyDescent="0.25">
      <c r="D201">
        <v>199</v>
      </c>
      <c r="E201">
        <v>-0.30901699999999999</v>
      </c>
      <c r="G201">
        <v>5</v>
      </c>
      <c r="H201">
        <f t="shared" si="4"/>
        <v>-0.30901699437495145</v>
      </c>
    </row>
    <row r="202" spans="4:8" x14ac:dyDescent="0.25">
      <c r="G202">
        <v>163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0.7109375" bestFit="1" customWidth="1"/>
    <col min="5" max="5" width="12.7109375" bestFit="1" customWidth="1"/>
    <col min="6" max="6" width="11.7109375" bestFit="1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40</v>
      </c>
    </row>
    <row r="2" spans="1:6" x14ac:dyDescent="0.25">
      <c r="A2" s="1">
        <v>-7.1855569999999998E-4</v>
      </c>
      <c r="B2">
        <f>A2*POWER(2,30)</f>
        <v>-771543.30796359677</v>
      </c>
      <c r="C2">
        <f t="shared" ref="C2:C34" si="0">B2/POWER(2,22)</f>
        <v>-0.18395025919999999</v>
      </c>
      <c r="D2">
        <f>ROUNDUP(C2,0)</f>
        <v>-1</v>
      </c>
      <c r="F2" t="str">
        <f>IF(D2='coef used'!O2,"SAME","DIFF")</f>
        <v>DIFF</v>
      </c>
    </row>
    <row r="3" spans="1:6" x14ac:dyDescent="0.25">
      <c r="A3" s="1">
        <v>-6.069718E-3</v>
      </c>
      <c r="B3">
        <f t="shared" ref="B3:B34" si="1">A3*POWER(2,30)</f>
        <v>-6517310.076485632</v>
      </c>
      <c r="C3">
        <f t="shared" si="0"/>
        <v>-1.553847808</v>
      </c>
      <c r="D3">
        <f t="shared" ref="D3:D34" si="2">ROUNDUP(C3,0)</f>
        <v>-2</v>
      </c>
      <c r="F3" t="str">
        <f>IF(D3='coef used'!O3,"SAME","DIFF")</f>
        <v>DIFF</v>
      </c>
    </row>
    <row r="4" spans="1:6" x14ac:dyDescent="0.25">
      <c r="A4" s="1">
        <v>0.25058950000000002</v>
      </c>
      <c r="B4">
        <f t="shared" si="1"/>
        <v>269068426.80524802</v>
      </c>
      <c r="C4">
        <f t="shared" si="0"/>
        <v>64.150912000000005</v>
      </c>
      <c r="D4">
        <f t="shared" si="2"/>
        <v>65</v>
      </c>
      <c r="F4" t="str">
        <f>IF(D4='coef used'!O4,"SAME","DIFF")</f>
        <v>DIFF</v>
      </c>
    </row>
    <row r="5" spans="1:6" x14ac:dyDescent="0.25">
      <c r="A5" s="1">
        <v>-1.474107E-2</v>
      </c>
      <c r="B5">
        <f t="shared" si="1"/>
        <v>-15828103.38951168</v>
      </c>
      <c r="C5">
        <f t="shared" si="0"/>
        <v>-3.7737139200000001</v>
      </c>
      <c r="D5">
        <f t="shared" si="2"/>
        <v>-4</v>
      </c>
      <c r="F5" t="str">
        <f>IF(D5='coef used'!O5,"SAME","DIFF")</f>
        <v>DIFF</v>
      </c>
    </row>
    <row r="6" spans="1:6" x14ac:dyDescent="0.25">
      <c r="A6" s="1">
        <v>-1.7451019999999999E-3</v>
      </c>
      <c r="B6">
        <f t="shared" si="1"/>
        <v>-1873789.0045460479</v>
      </c>
      <c r="C6">
        <f t="shared" si="0"/>
        <v>-0.44674611199999997</v>
      </c>
      <c r="D6">
        <f t="shared" si="2"/>
        <v>-1</v>
      </c>
      <c r="F6" t="str">
        <f>IF(D6='coef used'!O6,"SAME","DIFF")</f>
        <v>DIFF</v>
      </c>
    </row>
    <row r="7" spans="1:6" x14ac:dyDescent="0.25">
      <c r="A7" s="1">
        <v>1.397583E-17</v>
      </c>
      <c r="B7">
        <f t="shared" si="1"/>
        <v>1.500643319611392E-8</v>
      </c>
      <c r="C7">
        <f t="shared" si="0"/>
        <v>3.57781248E-15</v>
      </c>
      <c r="D7">
        <f t="shared" si="2"/>
        <v>1</v>
      </c>
      <c r="F7" t="str">
        <f>IF(D7='coef used'!O7,"SAME","DIFF")</f>
        <v>SAME</v>
      </c>
    </row>
    <row r="8" spans="1:6" x14ac:dyDescent="0.25">
      <c r="A8" s="1">
        <v>-3.749276E-2</v>
      </c>
      <c r="B8">
        <f t="shared" si="1"/>
        <v>-40257544.50919424</v>
      </c>
      <c r="C8">
        <f t="shared" si="0"/>
        <v>-9.59814656</v>
      </c>
      <c r="D8">
        <f t="shared" si="2"/>
        <v>-10</v>
      </c>
      <c r="F8" t="str">
        <f>IF(D8='coef used'!O8,"SAME","DIFF")</f>
        <v>DIFF</v>
      </c>
    </row>
    <row r="9" spans="1:6" x14ac:dyDescent="0.25">
      <c r="A9" s="1">
        <v>6.2817969999999999E-18</v>
      </c>
      <c r="B9">
        <f t="shared" si="1"/>
        <v>6.7450281687777279E-9</v>
      </c>
      <c r="C9">
        <f t="shared" si="0"/>
        <v>1.608140032E-15</v>
      </c>
      <c r="D9">
        <f t="shared" si="2"/>
        <v>1</v>
      </c>
      <c r="F9" t="str">
        <f>IF(D9='coef used'!O9,"SAME","DIFF")</f>
        <v>DIFF</v>
      </c>
    </row>
    <row r="10" spans="1:6" x14ac:dyDescent="0.25">
      <c r="A10" s="1">
        <v>6.2817969999999999E-18</v>
      </c>
      <c r="B10">
        <f t="shared" si="1"/>
        <v>6.7450281687777279E-9</v>
      </c>
      <c r="C10">
        <f t="shared" si="0"/>
        <v>1.608140032E-15</v>
      </c>
      <c r="D10">
        <f t="shared" si="2"/>
        <v>1</v>
      </c>
      <c r="F10" t="str">
        <f>IF(D10='coef used'!O10,"SAME","DIFF")</f>
        <v>SAME</v>
      </c>
    </row>
    <row r="11" spans="1:6" x14ac:dyDescent="0.25">
      <c r="A11" s="1">
        <v>9.0454179999999995E-2</v>
      </c>
      <c r="B11">
        <f t="shared" si="1"/>
        <v>97124436.221624315</v>
      </c>
      <c r="C11">
        <f t="shared" si="0"/>
        <v>23.156270079999999</v>
      </c>
      <c r="D11">
        <f t="shared" si="2"/>
        <v>24</v>
      </c>
      <c r="F11" t="str">
        <f>IF(D11='coef used'!O11,"SAME","DIFF")</f>
        <v>DIFF</v>
      </c>
    </row>
    <row r="12" spans="1:6" x14ac:dyDescent="0.25">
      <c r="A12" s="1">
        <v>-2.686873E-2</v>
      </c>
      <c r="B12">
        <f t="shared" si="1"/>
        <v>-28850079.15876352</v>
      </c>
      <c r="C12">
        <f t="shared" si="0"/>
        <v>-6.8783948800000001</v>
      </c>
      <c r="D12">
        <f t="shared" si="2"/>
        <v>-7</v>
      </c>
      <c r="F12" t="str">
        <f>IF(D12='coef used'!O12,"SAME","DIFF")</f>
        <v>DIFF</v>
      </c>
    </row>
    <row r="13" spans="1:6" x14ac:dyDescent="0.25">
      <c r="A13" s="1">
        <v>1.33387E-3</v>
      </c>
      <c r="B13">
        <f t="shared" si="1"/>
        <v>1432232.00677888</v>
      </c>
      <c r="C13">
        <f t="shared" si="0"/>
        <v>0.34147072000000001</v>
      </c>
      <c r="D13">
        <f t="shared" si="2"/>
        <v>1</v>
      </c>
      <c r="F13" t="str">
        <f>IF(D13='coef used'!O13,"SAME","DIFF")</f>
        <v>DIFF</v>
      </c>
    </row>
    <row r="14" spans="1:6" x14ac:dyDescent="0.25">
      <c r="A14" s="1">
        <v>-1.1267350000000001E-2</v>
      </c>
      <c r="B14">
        <f t="shared" si="1"/>
        <v>-12098224.940646401</v>
      </c>
      <c r="C14">
        <f t="shared" si="0"/>
        <v>-2.8844416000000002</v>
      </c>
      <c r="D14">
        <f t="shared" si="2"/>
        <v>-3</v>
      </c>
      <c r="F14" t="str">
        <f>IF(D14='coef used'!O14,"SAME","DIFF")</f>
        <v>DIFF</v>
      </c>
    </row>
    <row r="15" spans="1:6" x14ac:dyDescent="0.25">
      <c r="A15" s="1">
        <v>0.62561020000000001</v>
      </c>
      <c r="B15">
        <f t="shared" si="1"/>
        <v>671743837.26100481</v>
      </c>
      <c r="C15">
        <f t="shared" si="0"/>
        <v>160.1562112</v>
      </c>
      <c r="D15">
        <f t="shared" si="2"/>
        <v>161</v>
      </c>
      <c r="F15" t="str">
        <f>IF(D15='coef used'!O15,"SAME","DIFF")</f>
        <v>DIFF</v>
      </c>
    </row>
    <row r="16" spans="1:6" x14ac:dyDescent="0.25">
      <c r="A16" s="1">
        <v>-1.594711E-2</v>
      </c>
      <c r="B16">
        <f t="shared" si="1"/>
        <v>-17123078.97892864</v>
      </c>
      <c r="C16">
        <f t="shared" si="0"/>
        <v>-4.0824601600000001</v>
      </c>
      <c r="D16">
        <f t="shared" si="2"/>
        <v>-5</v>
      </c>
      <c r="F16" t="str">
        <f>IF(D16='coef used'!O16,"SAME","DIFF")</f>
        <v>DIFF</v>
      </c>
    </row>
    <row r="17" spans="1:6" x14ac:dyDescent="0.25">
      <c r="A17" s="1">
        <v>1.887878E-3</v>
      </c>
      <c r="B17">
        <f t="shared" si="1"/>
        <v>2027093.5672094719</v>
      </c>
      <c r="C17">
        <f t="shared" si="0"/>
        <v>0.48329676799999999</v>
      </c>
      <c r="D17">
        <f t="shared" si="2"/>
        <v>1</v>
      </c>
      <c r="F17" t="str">
        <f>IF(D17='coef used'!O17,"SAME","DIFF")</f>
        <v>DIFF</v>
      </c>
    </row>
    <row r="18" spans="1:6" x14ac:dyDescent="0.25">
      <c r="A18" s="1">
        <v>2.691298E-2</v>
      </c>
      <c r="B18">
        <f t="shared" si="1"/>
        <v>28897592.23447552</v>
      </c>
      <c r="C18">
        <f t="shared" si="0"/>
        <v>6.8897228799999999</v>
      </c>
      <c r="D18">
        <f t="shared" si="2"/>
        <v>7</v>
      </c>
      <c r="F18" t="str">
        <f>IF(D18='coef used'!O18,"SAME","DIFF")</f>
        <v>DIFF</v>
      </c>
    </row>
    <row r="19" spans="1:6" x14ac:dyDescent="0.25">
      <c r="A19" s="1">
        <v>-6.9373219999999999E-2</v>
      </c>
      <c r="B19">
        <f t="shared" si="1"/>
        <v>-74488927.779553279</v>
      </c>
      <c r="C19">
        <f t="shared" si="0"/>
        <v>-17.75954432</v>
      </c>
      <c r="D19">
        <f t="shared" si="2"/>
        <v>-18</v>
      </c>
      <c r="F19" t="str">
        <f>IF(D19='coef used'!O19,"SAME","DIFF")</f>
        <v>DIFF</v>
      </c>
    </row>
    <row r="20" spans="1:6" x14ac:dyDescent="0.25">
      <c r="A20" s="1">
        <v>-5.6731300000000002E-3</v>
      </c>
      <c r="B20">
        <f t="shared" si="1"/>
        <v>-6091476.9539891202</v>
      </c>
      <c r="C20">
        <f t="shared" si="0"/>
        <v>-1.45232128</v>
      </c>
      <c r="D20">
        <f t="shared" si="2"/>
        <v>-2</v>
      </c>
      <c r="F20" t="str">
        <f>IF(D20='coef used'!O20,"SAME","DIFF")</f>
        <v>DIFF</v>
      </c>
    </row>
    <row r="21" spans="1:6" x14ac:dyDescent="0.25">
      <c r="A21" s="1">
        <v>-5.6731300000000002E-3</v>
      </c>
      <c r="B21">
        <f t="shared" si="1"/>
        <v>-6091476.9539891202</v>
      </c>
      <c r="C21">
        <f t="shared" si="0"/>
        <v>-1.45232128</v>
      </c>
      <c r="D21">
        <f t="shared" si="2"/>
        <v>-2</v>
      </c>
      <c r="F21" t="str">
        <f>IF(D21='coef used'!O21,"SAME","DIFF")</f>
        <v>DIFF</v>
      </c>
    </row>
    <row r="22" spans="1:6" x14ac:dyDescent="0.25">
      <c r="A22" s="1">
        <v>-0.1273106</v>
      </c>
      <c r="B22">
        <f t="shared" si="1"/>
        <v>-136698715.8585344</v>
      </c>
      <c r="C22">
        <f t="shared" si="0"/>
        <v>-32.591513599999999</v>
      </c>
      <c r="D22">
        <f t="shared" si="2"/>
        <v>-33</v>
      </c>
      <c r="F22" t="str">
        <f>IF(D22='coef used'!O22,"SAME","DIFF")</f>
        <v>DIFF</v>
      </c>
    </row>
    <row r="23" spans="1:6" x14ac:dyDescent="0.25">
      <c r="A23" s="1">
        <v>3.7822090000000003E-2</v>
      </c>
      <c r="B23">
        <f t="shared" si="1"/>
        <v>40611159.904092163</v>
      </c>
      <c r="C23">
        <f t="shared" si="0"/>
        <v>9.6824550400000007</v>
      </c>
      <c r="D23">
        <f t="shared" si="2"/>
        <v>10</v>
      </c>
      <c r="F23" t="str">
        <f>IF(D23='coef used'!O23,"SAME","DIFF")</f>
        <v>DIFF</v>
      </c>
    </row>
    <row r="24" spans="1:6" x14ac:dyDescent="0.25">
      <c r="A24" s="1">
        <v>1.22759E-18</v>
      </c>
      <c r="B24">
        <f t="shared" si="1"/>
        <v>1.31811472572416E-9</v>
      </c>
      <c r="C24">
        <f t="shared" si="0"/>
        <v>3.1426304E-16</v>
      </c>
      <c r="D24">
        <f t="shared" si="2"/>
        <v>1</v>
      </c>
      <c r="F24" t="str">
        <f>IF(D24='coef used'!O24,"SAME","DIFF")</f>
        <v>DIFF</v>
      </c>
    </row>
    <row r="25" spans="1:6" x14ac:dyDescent="0.25">
      <c r="A25" s="1">
        <v>-6.2217519999999998E-18</v>
      </c>
      <c r="B25">
        <f t="shared" si="1"/>
        <v>-6.6805553409556478E-9</v>
      </c>
      <c r="C25">
        <f t="shared" si="0"/>
        <v>-1.592768512E-15</v>
      </c>
      <c r="D25">
        <f t="shared" si="2"/>
        <v>-1</v>
      </c>
      <c r="F25" t="str">
        <f>IF(D25='coef used'!O25,"SAME","DIFF")</f>
        <v>DIFF</v>
      </c>
    </row>
    <row r="26" spans="1:6" x14ac:dyDescent="0.25">
      <c r="A26" s="1">
        <v>0.248916</v>
      </c>
      <c r="B26">
        <f t="shared" si="1"/>
        <v>267271519.862784</v>
      </c>
      <c r="C26">
        <f t="shared" si="0"/>
        <v>63.722496</v>
      </c>
      <c r="D26">
        <f t="shared" si="2"/>
        <v>64</v>
      </c>
      <c r="F26" t="str">
        <f>IF(D26='coef used'!O26,"SAME","DIFF")</f>
        <v>DIFF</v>
      </c>
    </row>
    <row r="27" spans="1:6" x14ac:dyDescent="0.25">
      <c r="A27" s="1">
        <v>8.5797479999999999E-3</v>
      </c>
      <c r="B27">
        <f t="shared" si="1"/>
        <v>9212434.2669803519</v>
      </c>
      <c r="C27">
        <f t="shared" si="0"/>
        <v>2.196415488</v>
      </c>
      <c r="D27">
        <f t="shared" si="2"/>
        <v>3</v>
      </c>
      <c r="F27" t="str">
        <f>IF(D27='coef used'!O27,"SAME","DIFF")</f>
        <v>DIFF</v>
      </c>
    </row>
    <row r="28" spans="1:6" x14ac:dyDescent="0.25">
      <c r="A28" s="1">
        <v>1.0157020000000001E-3</v>
      </c>
      <c r="B28">
        <f t="shared" si="1"/>
        <v>1090601.7181204481</v>
      </c>
      <c r="C28">
        <f t="shared" si="0"/>
        <v>0.26001971200000001</v>
      </c>
      <c r="D28">
        <f t="shared" si="2"/>
        <v>1</v>
      </c>
      <c r="F28" t="str">
        <f>IF(D28='coef used'!O28,"SAME","DIFF")</f>
        <v>DIFF</v>
      </c>
    </row>
    <row r="29" spans="1:6" x14ac:dyDescent="0.25">
      <c r="A29" s="1">
        <v>-1.9756239999999999E-17</v>
      </c>
      <c r="B29">
        <f t="shared" si="1"/>
        <v>-2.1213101172981759E-8</v>
      </c>
      <c r="C29">
        <f t="shared" si="0"/>
        <v>-5.0575974399999997E-15</v>
      </c>
      <c r="D29">
        <f t="shared" si="2"/>
        <v>-1</v>
      </c>
      <c r="F29" t="str">
        <f>IF(D29='coef used'!O29,"SAME","DIFF")</f>
        <v>SAME</v>
      </c>
    </row>
    <row r="30" spans="1:6" x14ac:dyDescent="0.25">
      <c r="A30" s="1">
        <v>0.16724549999999999</v>
      </c>
      <c r="B30">
        <f t="shared" si="1"/>
        <v>179578488.22579199</v>
      </c>
      <c r="C30">
        <f t="shared" si="0"/>
        <v>42.814847999999998</v>
      </c>
      <c r="D30">
        <f t="shared" si="2"/>
        <v>43</v>
      </c>
      <c r="F30" t="str">
        <f>IF(D30='coef used'!O30,"SAME","DIFF")</f>
        <v>DIFF</v>
      </c>
    </row>
    <row r="31" spans="1:6" x14ac:dyDescent="0.25">
      <c r="A31" s="1">
        <v>1.1402850000000001E-2</v>
      </c>
      <c r="B31">
        <f t="shared" si="1"/>
        <v>12243716.957798401</v>
      </c>
      <c r="C31">
        <f t="shared" si="0"/>
        <v>2.9191296000000002</v>
      </c>
      <c r="D31">
        <f t="shared" si="2"/>
        <v>3</v>
      </c>
      <c r="F31" t="str">
        <f>IF(D31='coef used'!O31,"SAME","DIFF")</f>
        <v>DIFF</v>
      </c>
    </row>
    <row r="32" spans="1:6" x14ac:dyDescent="0.25">
      <c r="A32" s="1">
        <v>1.1402850000000001E-2</v>
      </c>
      <c r="B32">
        <f t="shared" si="1"/>
        <v>12243716.957798401</v>
      </c>
      <c r="C32">
        <f t="shared" si="0"/>
        <v>2.9191296000000002</v>
      </c>
      <c r="D32">
        <f t="shared" si="2"/>
        <v>3</v>
      </c>
      <c r="F32" t="str">
        <f>IF(D32='coef used'!O32,"SAME","DIFF")</f>
        <v>DIFF</v>
      </c>
    </row>
    <row r="33" spans="1:6" x14ac:dyDescent="0.25">
      <c r="A33" s="1">
        <v>-0.1672206</v>
      </c>
      <c r="B33">
        <f t="shared" si="1"/>
        <v>-179551752.0543744</v>
      </c>
      <c r="C33">
        <f t="shared" si="0"/>
        <v>-42.808473599999999</v>
      </c>
      <c r="D33">
        <f t="shared" si="2"/>
        <v>-43</v>
      </c>
      <c r="F33" t="str">
        <f>IF(D33='coef used'!O33,"SAME","DIFF")</f>
        <v>DIFF</v>
      </c>
    </row>
    <row r="34" spans="1:6" x14ac:dyDescent="0.25">
      <c r="A34" s="1">
        <v>-6.4634129999999998E-17</v>
      </c>
      <c r="B34">
        <f t="shared" si="1"/>
        <v>-6.9400368638853118E-8</v>
      </c>
      <c r="C34">
        <f t="shared" si="0"/>
        <v>-1.6546337279999999E-14</v>
      </c>
      <c r="D34">
        <f t="shared" si="2"/>
        <v>-1</v>
      </c>
      <c r="F34" t="str">
        <f>IF(D34='coef used'!O34,"SAME","DIFF")</f>
        <v>DIFF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FFT</vt:lpstr>
      <vt:lpstr>coef float</vt:lpstr>
      <vt:lpstr>coef used</vt:lpstr>
      <vt:lpstr>FILTER</vt:lpstr>
      <vt:lpstr>coef 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Yashael Faith</dc:creator>
  <cp:lastModifiedBy>Yashael Faith</cp:lastModifiedBy>
  <dcterms:created xsi:type="dcterms:W3CDTF">2018-12-03T01:07:49Z</dcterms:created>
  <dcterms:modified xsi:type="dcterms:W3CDTF">2018-12-11T07:02:44Z</dcterms:modified>
</cp:coreProperties>
</file>