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331" activeTab="2"/>
  </bookViews>
  <sheets>
    <sheet name="TempEval-3 C" sheetId="1" r:id="rId1"/>
    <sheet name="TempEval3 C Relation Only" sheetId="2" r:id="rId2"/>
    <sheet name="TimeBankDense" sheetId="3" r:id="rId3"/>
  </sheets>
  <calcPr calcId="144525"/>
</workbook>
</file>

<file path=xl/calcChain.xml><?xml version="1.0" encoding="utf-8"?>
<calcChain xmlns="http://schemas.openxmlformats.org/spreadsheetml/2006/main">
  <c r="AA50" i="3" l="1"/>
  <c r="W50" i="3"/>
  <c r="V50" i="3"/>
  <c r="X50" i="3" s="1"/>
  <c r="Q50" i="3"/>
  <c r="P50" i="3"/>
  <c r="K50" i="3"/>
  <c r="AC50" i="3" s="1"/>
  <c r="J50" i="3"/>
  <c r="L50" i="3" s="1"/>
  <c r="G50" i="3"/>
  <c r="F50" i="3"/>
  <c r="H50" i="3" s="1"/>
  <c r="E50" i="3"/>
  <c r="D50" i="3"/>
  <c r="AC49" i="3"/>
  <c r="AB49" i="3"/>
  <c r="AD49" i="3" s="1"/>
  <c r="AA49" i="3"/>
  <c r="AC48" i="3"/>
  <c r="AB48" i="3"/>
  <c r="AE48" i="3" s="1"/>
  <c r="AA48" i="3"/>
  <c r="AC47" i="3"/>
  <c r="AB47" i="3"/>
  <c r="AA47" i="3"/>
  <c r="AC46" i="3"/>
  <c r="AB46" i="3"/>
  <c r="AA46" i="3"/>
  <c r="AC45" i="3"/>
  <c r="AB45" i="3"/>
  <c r="AA45" i="3"/>
  <c r="AC44" i="3"/>
  <c r="AB44" i="3"/>
  <c r="AA44" i="3"/>
  <c r="AA43" i="3"/>
  <c r="W43" i="3"/>
  <c r="X43" i="3" s="1"/>
  <c r="Z43" i="3" s="1"/>
  <c r="V43" i="3"/>
  <c r="Y43" i="3" s="1"/>
  <c r="Q43" i="3"/>
  <c r="P43" i="3"/>
  <c r="S43" i="3" s="1"/>
  <c r="K43" i="3"/>
  <c r="J43" i="3"/>
  <c r="E43" i="3"/>
  <c r="D43" i="3"/>
  <c r="AC42" i="3"/>
  <c r="AB42" i="3"/>
  <c r="AA42" i="3"/>
  <c r="AC41" i="3"/>
  <c r="AB41" i="3"/>
  <c r="AA41" i="3"/>
  <c r="AC40" i="3"/>
  <c r="AB40" i="3"/>
  <c r="AA40" i="3"/>
  <c r="AC39" i="3"/>
  <c r="AB39" i="3"/>
  <c r="AD39" i="3" s="1"/>
  <c r="AA39" i="3"/>
  <c r="AC38" i="3"/>
  <c r="AD38" i="3" s="1"/>
  <c r="AB38" i="3"/>
  <c r="AA38" i="3"/>
  <c r="AC37" i="3"/>
  <c r="AB37" i="3"/>
  <c r="AD37" i="3" s="1"/>
  <c r="AA37" i="3"/>
  <c r="AC36" i="3"/>
  <c r="AA36" i="3"/>
  <c r="W36" i="3"/>
  <c r="V36" i="3"/>
  <c r="X36" i="3" s="1"/>
  <c r="Q36" i="3"/>
  <c r="P36" i="3"/>
  <c r="L36" i="3"/>
  <c r="K36" i="3"/>
  <c r="J36" i="3"/>
  <c r="G36" i="3"/>
  <c r="F36" i="3"/>
  <c r="E36" i="3"/>
  <c r="D36" i="3"/>
  <c r="AC35" i="3"/>
  <c r="AB35" i="3"/>
  <c r="AD35" i="3" s="1"/>
  <c r="AA35" i="3"/>
  <c r="AE35" i="3" s="1"/>
  <c r="AF35" i="3" s="1"/>
  <c r="AD34" i="3"/>
  <c r="AF34" i="3" s="1"/>
  <c r="AC34" i="3"/>
  <c r="AB34" i="3"/>
  <c r="AE34" i="3" s="1"/>
  <c r="AA34" i="3"/>
  <c r="AC33" i="3"/>
  <c r="AB33" i="3"/>
  <c r="AD33" i="3" s="1"/>
  <c r="AA33" i="3"/>
  <c r="AC32" i="3"/>
  <c r="AD32" i="3" s="1"/>
  <c r="AF32" i="3" s="1"/>
  <c r="AB32" i="3"/>
  <c r="AE32" i="3" s="1"/>
  <c r="AA32" i="3"/>
  <c r="AC31" i="3"/>
  <c r="AB31" i="3"/>
  <c r="AD31" i="3" s="1"/>
  <c r="AA31" i="3"/>
  <c r="AC30" i="3"/>
  <c r="AD30" i="3" s="1"/>
  <c r="AF30" i="3" s="1"/>
  <c r="AB30" i="3"/>
  <c r="AE30" i="3" s="1"/>
  <c r="AA30" i="3"/>
  <c r="AA29" i="3"/>
  <c r="W29" i="3"/>
  <c r="X29" i="3" s="1"/>
  <c r="Z29" i="3" s="1"/>
  <c r="V29" i="3"/>
  <c r="Y29" i="3" s="1"/>
  <c r="S29" i="3"/>
  <c r="R29" i="3"/>
  <c r="T29" i="3" s="1"/>
  <c r="Q29" i="3"/>
  <c r="P29" i="3"/>
  <c r="K29" i="3"/>
  <c r="J29" i="3"/>
  <c r="L29" i="3" s="1"/>
  <c r="E29" i="3"/>
  <c r="D29" i="3"/>
  <c r="AB29" i="3" s="1"/>
  <c r="AD28" i="3"/>
  <c r="AF28" i="3" s="1"/>
  <c r="AC28" i="3"/>
  <c r="AB28" i="3"/>
  <c r="AE28" i="3" s="1"/>
  <c r="AA28" i="3"/>
  <c r="AC27" i="3"/>
  <c r="AB27" i="3"/>
  <c r="AD27" i="3" s="1"/>
  <c r="AA27" i="3"/>
  <c r="AC26" i="3"/>
  <c r="AD26" i="3" s="1"/>
  <c r="AF26" i="3" s="1"/>
  <c r="AB26" i="3"/>
  <c r="AE26" i="3" s="1"/>
  <c r="AA26" i="3"/>
  <c r="AC25" i="3"/>
  <c r="AB25" i="3"/>
  <c r="AD25" i="3" s="1"/>
  <c r="AA25" i="3"/>
  <c r="AC24" i="3"/>
  <c r="AD24" i="3" s="1"/>
  <c r="AF24" i="3" s="1"/>
  <c r="AB24" i="3"/>
  <c r="AE24" i="3" s="1"/>
  <c r="AA24" i="3"/>
  <c r="AD23" i="3"/>
  <c r="AC23" i="3"/>
  <c r="AB23" i="3"/>
  <c r="AA23" i="3"/>
  <c r="AE23" i="3" s="1"/>
  <c r="AB22" i="3"/>
  <c r="AE22" i="3" s="1"/>
  <c r="AA22" i="3"/>
  <c r="Y22" i="3"/>
  <c r="X22" i="3"/>
  <c r="Z22" i="3" s="1"/>
  <c r="W22" i="3"/>
  <c r="V22" i="3"/>
  <c r="S22" i="3"/>
  <c r="Q22" i="3"/>
  <c r="P22" i="3"/>
  <c r="K22" i="3"/>
  <c r="L22" i="3" s="1"/>
  <c r="N22" i="3" s="1"/>
  <c r="J22" i="3"/>
  <c r="M22" i="3" s="1"/>
  <c r="G22" i="3"/>
  <c r="E22" i="3"/>
  <c r="AC22" i="3" s="1"/>
  <c r="D22" i="3"/>
  <c r="AD21" i="3"/>
  <c r="AF21" i="3" s="1"/>
  <c r="AC21" i="3"/>
  <c r="AB21" i="3"/>
  <c r="AA21" i="3"/>
  <c r="AE21" i="3" s="1"/>
  <c r="AC20" i="3"/>
  <c r="AB20" i="3"/>
  <c r="AE20" i="3" s="1"/>
  <c r="AA20" i="3"/>
  <c r="AD19" i="3"/>
  <c r="AC19" i="3"/>
  <c r="AB19" i="3"/>
  <c r="AA19" i="3"/>
  <c r="AE19" i="3" s="1"/>
  <c r="AF18" i="3"/>
  <c r="AD18" i="3"/>
  <c r="AC18" i="3"/>
  <c r="AB18" i="3"/>
  <c r="AE18" i="3" s="1"/>
  <c r="AA18" i="3"/>
  <c r="AC17" i="3"/>
  <c r="AB17" i="3"/>
  <c r="AE17" i="3" s="1"/>
  <c r="AA17" i="3"/>
  <c r="AD16" i="3"/>
  <c r="AF16" i="3" s="1"/>
  <c r="AC16" i="3"/>
  <c r="AB16" i="3"/>
  <c r="AE16" i="3" s="1"/>
  <c r="AA16" i="3"/>
  <c r="AA15" i="3"/>
  <c r="W15" i="3"/>
  <c r="V15" i="3"/>
  <c r="Y15" i="3" s="1"/>
  <c r="U15" i="3"/>
  <c r="R15" i="3"/>
  <c r="Q15" i="3"/>
  <c r="P15" i="3"/>
  <c r="O15" i="3"/>
  <c r="S15" i="3" s="1"/>
  <c r="N15" i="3"/>
  <c r="L15" i="3"/>
  <c r="K15" i="3"/>
  <c r="J15" i="3"/>
  <c r="M15" i="3" s="1"/>
  <c r="I15" i="3"/>
  <c r="AC14" i="3"/>
  <c r="AB14" i="3"/>
  <c r="AE14" i="3" s="1"/>
  <c r="AA14" i="3"/>
  <c r="AD13" i="3"/>
  <c r="AF13" i="3" s="1"/>
  <c r="AC13" i="3"/>
  <c r="AB13" i="3"/>
  <c r="AE13" i="3" s="1"/>
  <c r="AA13" i="3"/>
  <c r="AC12" i="3"/>
  <c r="AB12" i="3"/>
  <c r="AD12" i="3" s="1"/>
  <c r="AA12" i="3"/>
  <c r="AC11" i="3"/>
  <c r="AB11" i="3"/>
  <c r="AE11" i="3" s="1"/>
  <c r="AA11" i="3"/>
  <c r="AD10" i="3"/>
  <c r="AF10" i="3" s="1"/>
  <c r="AC10" i="3"/>
  <c r="AB10" i="3"/>
  <c r="AA10" i="3"/>
  <c r="AE10" i="3" s="1"/>
  <c r="AC9" i="3"/>
  <c r="AB9" i="3"/>
  <c r="AE9" i="3" s="1"/>
  <c r="AA9" i="3"/>
  <c r="AB8" i="3"/>
  <c r="AE8" i="3" s="1"/>
  <c r="AA8" i="3"/>
  <c r="X8" i="3"/>
  <c r="Z8" i="3" s="1"/>
  <c r="W8" i="3"/>
  <c r="V8" i="3"/>
  <c r="Y8" i="3" s="1"/>
  <c r="S8" i="3"/>
  <c r="R8" i="3"/>
  <c r="T8" i="3" s="1"/>
  <c r="Q8" i="3"/>
  <c r="P8" i="3"/>
  <c r="M8" i="3"/>
  <c r="L8" i="3"/>
  <c r="N8" i="3" s="1"/>
  <c r="K8" i="3"/>
  <c r="J8" i="3"/>
  <c r="H8" i="3"/>
  <c r="G8" i="3"/>
  <c r="E8" i="3"/>
  <c r="D8" i="3"/>
  <c r="F8" i="3" s="1"/>
  <c r="AF7" i="3"/>
  <c r="AD7" i="3"/>
  <c r="AC7" i="3"/>
  <c r="AB7" i="3"/>
  <c r="AE7" i="3" s="1"/>
  <c r="AA7" i="3"/>
  <c r="AC6" i="3"/>
  <c r="AB6" i="3"/>
  <c r="AE6" i="3" s="1"/>
  <c r="AA6" i="3"/>
  <c r="AD5" i="3"/>
  <c r="AF5" i="3" s="1"/>
  <c r="AC5" i="3"/>
  <c r="AB5" i="3"/>
  <c r="AE5" i="3" s="1"/>
  <c r="AA5" i="3"/>
  <c r="AC4" i="3"/>
  <c r="AB4" i="3"/>
  <c r="AD4" i="3" s="1"/>
  <c r="AA4" i="3"/>
  <c r="AC3" i="3"/>
  <c r="AB3" i="3"/>
  <c r="AE3" i="3" s="1"/>
  <c r="AA3" i="3"/>
  <c r="AD2" i="3"/>
  <c r="AC2" i="3"/>
  <c r="AB2" i="3"/>
  <c r="AA2" i="3"/>
  <c r="AE2" i="3" s="1"/>
  <c r="W106" i="2"/>
  <c r="V106" i="2"/>
  <c r="U106" i="2"/>
  <c r="Q106" i="2"/>
  <c r="P106" i="2"/>
  <c r="R106" i="2" s="1"/>
  <c r="O106" i="2"/>
  <c r="K106" i="2"/>
  <c r="J106" i="2"/>
  <c r="I106" i="2"/>
  <c r="E106" i="2"/>
  <c r="D106" i="2"/>
  <c r="G106" i="2" s="1"/>
  <c r="C106" i="2"/>
  <c r="AC105" i="2"/>
  <c r="AD105" i="2" s="1"/>
  <c r="AB105" i="2"/>
  <c r="AA105" i="2"/>
  <c r="AC104" i="2"/>
  <c r="AB104" i="2"/>
  <c r="AA104" i="2"/>
  <c r="AC103" i="2"/>
  <c r="AB103" i="2"/>
  <c r="AA103" i="2"/>
  <c r="AC102" i="2"/>
  <c r="AB102" i="2"/>
  <c r="AD102" i="2" s="1"/>
  <c r="AA102" i="2"/>
  <c r="AC101" i="2"/>
  <c r="AB101" i="2"/>
  <c r="AA101" i="2"/>
  <c r="AC100" i="2"/>
  <c r="AB100" i="2"/>
  <c r="AA100" i="2"/>
  <c r="AC99" i="2"/>
  <c r="AB99" i="2"/>
  <c r="AA99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A91" i="2"/>
  <c r="W91" i="2"/>
  <c r="V91" i="2"/>
  <c r="Y91" i="2" s="1"/>
  <c r="U91" i="2"/>
  <c r="R91" i="2"/>
  <c r="T91" i="2" s="1"/>
  <c r="Q91" i="2"/>
  <c r="P91" i="2"/>
  <c r="O91" i="2"/>
  <c r="S91" i="2" s="1"/>
  <c r="N91" i="2"/>
  <c r="L91" i="2"/>
  <c r="K91" i="2"/>
  <c r="J91" i="2"/>
  <c r="M91" i="2" s="1"/>
  <c r="I91" i="2"/>
  <c r="E91" i="2"/>
  <c r="AC91" i="2" s="1"/>
  <c r="D91" i="2"/>
  <c r="G91" i="2" s="1"/>
  <c r="C91" i="2"/>
  <c r="AD90" i="2"/>
  <c r="AF90" i="2" s="1"/>
  <c r="AC90" i="2"/>
  <c r="AB90" i="2"/>
  <c r="AE90" i="2" s="1"/>
  <c r="AA90" i="2"/>
  <c r="AC89" i="2"/>
  <c r="AB89" i="2"/>
  <c r="AA89" i="2"/>
  <c r="AC88" i="2"/>
  <c r="AB88" i="2"/>
  <c r="AE88" i="2" s="1"/>
  <c r="AA88" i="2"/>
  <c r="AD87" i="2"/>
  <c r="AC87" i="2"/>
  <c r="AB87" i="2"/>
  <c r="AA87" i="2"/>
  <c r="AE87" i="2" s="1"/>
  <c r="AC86" i="2"/>
  <c r="AB86" i="2"/>
  <c r="AA86" i="2"/>
  <c r="AD85" i="2"/>
  <c r="AC85" i="2"/>
  <c r="AB85" i="2"/>
  <c r="AA85" i="2"/>
  <c r="AE85" i="2" s="1"/>
  <c r="AF84" i="2"/>
  <c r="AD84" i="2"/>
  <c r="AC84" i="2"/>
  <c r="AB84" i="2"/>
  <c r="AE84" i="2" s="1"/>
  <c r="AA84" i="2"/>
  <c r="AC83" i="2"/>
  <c r="AB83" i="2"/>
  <c r="AE83" i="2" s="1"/>
  <c r="AA83" i="2"/>
  <c r="AD82" i="2"/>
  <c r="AF82" i="2" s="1"/>
  <c r="AC82" i="2"/>
  <c r="AB82" i="2"/>
  <c r="AE82" i="2" s="1"/>
  <c r="AA82" i="2"/>
  <c r="AE81" i="2"/>
  <c r="AC81" i="2"/>
  <c r="AB81" i="2"/>
  <c r="AD81" i="2" s="1"/>
  <c r="AF81" i="2" s="1"/>
  <c r="AA81" i="2"/>
  <c r="AC80" i="2"/>
  <c r="AB80" i="2"/>
  <c r="AA80" i="2"/>
  <c r="AD79" i="2"/>
  <c r="AC79" i="2"/>
  <c r="AB79" i="2"/>
  <c r="AA79" i="2"/>
  <c r="AE79" i="2" s="1"/>
  <c r="AC78" i="2"/>
  <c r="AB78" i="2"/>
  <c r="AA78" i="2"/>
  <c r="AD77" i="2"/>
  <c r="AF77" i="2" s="1"/>
  <c r="AC77" i="2"/>
  <c r="AB77" i="2"/>
  <c r="AA77" i="2"/>
  <c r="AE77" i="2" s="1"/>
  <c r="W76" i="2"/>
  <c r="V76" i="2"/>
  <c r="X76" i="2" s="1"/>
  <c r="U76" i="2"/>
  <c r="Q76" i="2"/>
  <c r="P76" i="2"/>
  <c r="O76" i="2"/>
  <c r="L76" i="2"/>
  <c r="K76" i="2"/>
  <c r="J76" i="2"/>
  <c r="I76" i="2"/>
  <c r="M76" i="2" s="1"/>
  <c r="E76" i="2"/>
  <c r="AC76" i="2" s="1"/>
  <c r="D76" i="2"/>
  <c r="C76" i="2"/>
  <c r="AA76" i="2" s="1"/>
  <c r="AD75" i="2"/>
  <c r="AC75" i="2"/>
  <c r="AB75" i="2"/>
  <c r="AA75" i="2"/>
  <c r="AE75" i="2" s="1"/>
  <c r="AD74" i="2"/>
  <c r="AF74" i="2" s="1"/>
  <c r="AC74" i="2"/>
  <c r="AB74" i="2"/>
  <c r="AE74" i="2" s="1"/>
  <c r="AA74" i="2"/>
  <c r="AF73" i="2"/>
  <c r="AD73" i="2"/>
  <c r="AC73" i="2"/>
  <c r="AB73" i="2"/>
  <c r="AE73" i="2" s="1"/>
  <c r="AA73" i="2"/>
  <c r="AF72" i="2"/>
  <c r="AD72" i="2"/>
  <c r="AC72" i="2"/>
  <c r="AB72" i="2"/>
  <c r="AE72" i="2" s="1"/>
  <c r="AA72" i="2"/>
  <c r="AC71" i="2"/>
  <c r="AB71" i="2"/>
  <c r="AD71" i="2" s="1"/>
  <c r="AA71" i="2"/>
  <c r="AC70" i="2"/>
  <c r="AB70" i="2"/>
  <c r="AE70" i="2" s="1"/>
  <c r="AA70" i="2"/>
  <c r="AD69" i="2"/>
  <c r="AC69" i="2"/>
  <c r="AB69" i="2"/>
  <c r="AA69" i="2"/>
  <c r="AE69" i="2" s="1"/>
  <c r="AC68" i="2"/>
  <c r="AB68" i="2"/>
  <c r="AA68" i="2"/>
  <c r="AD67" i="2"/>
  <c r="AC67" i="2"/>
  <c r="AB67" i="2"/>
  <c r="AA67" i="2"/>
  <c r="AE67" i="2" s="1"/>
  <c r="AC66" i="2"/>
  <c r="AB66" i="2"/>
  <c r="AE66" i="2" s="1"/>
  <c r="AA66" i="2"/>
  <c r="AD65" i="2"/>
  <c r="AF65" i="2" s="1"/>
  <c r="AC65" i="2"/>
  <c r="AB65" i="2"/>
  <c r="AE65" i="2" s="1"/>
  <c r="AA65" i="2"/>
  <c r="AD64" i="2"/>
  <c r="AF64" i="2" s="1"/>
  <c r="AC64" i="2"/>
  <c r="AB64" i="2"/>
  <c r="AE64" i="2" s="1"/>
  <c r="AA64" i="2"/>
  <c r="AC63" i="2"/>
  <c r="AB63" i="2"/>
  <c r="AD63" i="2" s="1"/>
  <c r="AA63" i="2"/>
  <c r="AC62" i="2"/>
  <c r="AB62" i="2"/>
  <c r="AE62" i="2" s="1"/>
  <c r="AA62" i="2"/>
  <c r="W61" i="2"/>
  <c r="V61" i="2"/>
  <c r="Y61" i="2" s="1"/>
  <c r="U61" i="2"/>
  <c r="R61" i="2"/>
  <c r="T61" i="2" s="1"/>
  <c r="Q61" i="2"/>
  <c r="P61" i="2"/>
  <c r="S61" i="2" s="1"/>
  <c r="O61" i="2"/>
  <c r="L61" i="2"/>
  <c r="N61" i="2" s="1"/>
  <c r="K61" i="2"/>
  <c r="J61" i="2"/>
  <c r="M61" i="2" s="1"/>
  <c r="I61" i="2"/>
  <c r="E61" i="2"/>
  <c r="D61" i="2"/>
  <c r="G61" i="2" s="1"/>
  <c r="C61" i="2"/>
  <c r="AA61" i="2" s="1"/>
  <c r="AC60" i="2"/>
  <c r="AB60" i="2"/>
  <c r="AE60" i="2" s="1"/>
  <c r="AA60" i="2"/>
  <c r="AD59" i="2"/>
  <c r="AC59" i="2"/>
  <c r="AB59" i="2"/>
  <c r="AE59" i="2" s="1"/>
  <c r="AA59" i="2"/>
  <c r="AD58" i="2"/>
  <c r="AC58" i="2"/>
  <c r="AB58" i="2"/>
  <c r="AA58" i="2"/>
  <c r="AC57" i="2"/>
  <c r="AB57" i="2"/>
  <c r="AD57" i="2" s="1"/>
  <c r="AA57" i="2"/>
  <c r="AD56" i="2"/>
  <c r="AC56" i="2"/>
  <c r="AB56" i="2"/>
  <c r="AA56" i="2"/>
  <c r="AE56" i="2" s="1"/>
  <c r="AC55" i="2"/>
  <c r="AB55" i="2"/>
  <c r="AD55" i="2" s="1"/>
  <c r="AA55" i="2"/>
  <c r="AD54" i="2"/>
  <c r="AC54" i="2"/>
  <c r="AB54" i="2"/>
  <c r="AA54" i="2"/>
  <c r="AE54" i="2" s="1"/>
  <c r="AC53" i="2"/>
  <c r="AB53" i="2"/>
  <c r="AD53" i="2" s="1"/>
  <c r="AA53" i="2"/>
  <c r="AD52" i="2"/>
  <c r="AF52" i="2" s="1"/>
  <c r="AC52" i="2"/>
  <c r="AB52" i="2"/>
  <c r="AA52" i="2"/>
  <c r="AE52" i="2" s="1"/>
  <c r="AC51" i="2"/>
  <c r="AB51" i="2"/>
  <c r="AD51" i="2" s="1"/>
  <c r="AA51" i="2"/>
  <c r="AD50" i="2"/>
  <c r="AC50" i="2"/>
  <c r="AB50" i="2"/>
  <c r="AA50" i="2"/>
  <c r="AE50" i="2" s="1"/>
  <c r="AC49" i="2"/>
  <c r="AB49" i="2"/>
  <c r="AD49" i="2" s="1"/>
  <c r="AA49" i="2"/>
  <c r="AD48" i="2"/>
  <c r="AC48" i="2"/>
  <c r="AB48" i="2"/>
  <c r="AA48" i="2"/>
  <c r="AE48" i="2" s="1"/>
  <c r="AC47" i="2"/>
  <c r="AB47" i="2"/>
  <c r="AD47" i="2" s="1"/>
  <c r="AA47" i="2"/>
  <c r="W46" i="2"/>
  <c r="V46" i="2"/>
  <c r="X46" i="2" s="1"/>
  <c r="Q46" i="2"/>
  <c r="R46" i="2" s="1"/>
  <c r="P46" i="2"/>
  <c r="S46" i="2" s="1"/>
  <c r="M46" i="2"/>
  <c r="L46" i="2"/>
  <c r="N46" i="2" s="1"/>
  <c r="K46" i="2"/>
  <c r="AC46" i="2" s="1"/>
  <c r="J46" i="2"/>
  <c r="E46" i="2"/>
  <c r="D46" i="2"/>
  <c r="AB46" i="2" s="1"/>
  <c r="C46" i="2"/>
  <c r="AA46" i="2" s="1"/>
  <c r="AC45" i="2"/>
  <c r="AD45" i="2" s="1"/>
  <c r="AF45" i="2" s="1"/>
  <c r="AB45" i="2"/>
  <c r="AE45" i="2" s="1"/>
  <c r="AA45" i="2"/>
  <c r="AC44" i="2"/>
  <c r="AB44" i="2"/>
  <c r="AE44" i="2" s="1"/>
  <c r="AA44" i="2"/>
  <c r="AC43" i="2"/>
  <c r="AD43" i="2" s="1"/>
  <c r="AB43" i="2"/>
  <c r="AE43" i="2" s="1"/>
  <c r="AA43" i="2"/>
  <c r="AC42" i="2"/>
  <c r="AB42" i="2"/>
  <c r="AE42" i="2" s="1"/>
  <c r="AA42" i="2"/>
  <c r="AC41" i="2"/>
  <c r="AD41" i="2" s="1"/>
  <c r="AF41" i="2" s="1"/>
  <c r="AB41" i="2"/>
  <c r="AE41" i="2" s="1"/>
  <c r="AA41" i="2"/>
  <c r="AC40" i="2"/>
  <c r="AB40" i="2"/>
  <c r="AE40" i="2" s="1"/>
  <c r="AA40" i="2"/>
  <c r="AC39" i="2"/>
  <c r="AD39" i="2" s="1"/>
  <c r="AF39" i="2" s="1"/>
  <c r="AB39" i="2"/>
  <c r="AE39" i="2" s="1"/>
  <c r="AA39" i="2"/>
  <c r="AC38" i="2"/>
  <c r="AB38" i="2"/>
  <c r="AE38" i="2" s="1"/>
  <c r="AA38" i="2"/>
  <c r="AC37" i="2"/>
  <c r="AD37" i="2" s="1"/>
  <c r="AF37" i="2" s="1"/>
  <c r="AB37" i="2"/>
  <c r="AE37" i="2" s="1"/>
  <c r="AA37" i="2"/>
  <c r="AC36" i="2"/>
  <c r="AB36" i="2"/>
  <c r="AE36" i="2" s="1"/>
  <c r="AA36" i="2"/>
  <c r="AC35" i="2"/>
  <c r="AD35" i="2" s="1"/>
  <c r="AF35" i="2" s="1"/>
  <c r="AB35" i="2"/>
  <c r="AE35" i="2" s="1"/>
  <c r="AA35" i="2"/>
  <c r="AC34" i="2"/>
  <c r="AB34" i="2"/>
  <c r="AD34" i="2" s="1"/>
  <c r="AF34" i="2" s="1"/>
  <c r="AA34" i="2"/>
  <c r="AE34" i="2" s="1"/>
  <c r="AC33" i="2"/>
  <c r="AD33" i="2" s="1"/>
  <c r="AF33" i="2" s="1"/>
  <c r="AB33" i="2"/>
  <c r="AE33" i="2" s="1"/>
  <c r="AA33" i="2"/>
  <c r="AC32" i="2"/>
  <c r="AB32" i="2"/>
  <c r="AD32" i="2" s="1"/>
  <c r="AF32" i="2" s="1"/>
  <c r="AA32" i="2"/>
  <c r="AE32" i="2" s="1"/>
  <c r="W31" i="2"/>
  <c r="V31" i="2"/>
  <c r="X31" i="2" s="1"/>
  <c r="U31" i="2"/>
  <c r="Y31" i="2" s="1"/>
  <c r="Q31" i="2"/>
  <c r="R31" i="2" s="1"/>
  <c r="P31" i="2"/>
  <c r="S31" i="2" s="1"/>
  <c r="O31" i="2"/>
  <c r="K31" i="2"/>
  <c r="J31" i="2"/>
  <c r="AB31" i="2" s="1"/>
  <c r="I31" i="2"/>
  <c r="AA31" i="2" s="1"/>
  <c r="AC30" i="2"/>
  <c r="AD30" i="2" s="1"/>
  <c r="AB30" i="2"/>
  <c r="AE30" i="2" s="1"/>
  <c r="AA30" i="2"/>
  <c r="AC29" i="2"/>
  <c r="AB29" i="2"/>
  <c r="AD29" i="2" s="1"/>
  <c r="AA29" i="2"/>
  <c r="AE29" i="2" s="1"/>
  <c r="AC28" i="2"/>
  <c r="AD28" i="2" s="1"/>
  <c r="AB28" i="2"/>
  <c r="AE28" i="2" s="1"/>
  <c r="AA28" i="2"/>
  <c r="AC27" i="2"/>
  <c r="AB27" i="2"/>
  <c r="AD27" i="2" s="1"/>
  <c r="AA27" i="2"/>
  <c r="AE27" i="2" s="1"/>
  <c r="AC26" i="2"/>
  <c r="AD26" i="2" s="1"/>
  <c r="AB26" i="2"/>
  <c r="AE26" i="2" s="1"/>
  <c r="AA26" i="2"/>
  <c r="AC25" i="2"/>
  <c r="AB25" i="2"/>
  <c r="AD25" i="2" s="1"/>
  <c r="AA25" i="2"/>
  <c r="AE25" i="2" s="1"/>
  <c r="AC24" i="2"/>
  <c r="AD24" i="2" s="1"/>
  <c r="AB24" i="2"/>
  <c r="AE24" i="2" s="1"/>
  <c r="AA24" i="2"/>
  <c r="AC23" i="2"/>
  <c r="AB23" i="2"/>
  <c r="AD23" i="2" s="1"/>
  <c r="AA23" i="2"/>
  <c r="AE23" i="2" s="1"/>
  <c r="AC22" i="2"/>
  <c r="AD22" i="2" s="1"/>
  <c r="AB22" i="2"/>
  <c r="AE22" i="2" s="1"/>
  <c r="AA22" i="2"/>
  <c r="AC21" i="2"/>
  <c r="AB21" i="2"/>
  <c r="AD21" i="2" s="1"/>
  <c r="AA21" i="2"/>
  <c r="AE21" i="2" s="1"/>
  <c r="AC20" i="2"/>
  <c r="AD20" i="2" s="1"/>
  <c r="AB20" i="2"/>
  <c r="AE20" i="2" s="1"/>
  <c r="AA20" i="2"/>
  <c r="AC19" i="2"/>
  <c r="AB19" i="2"/>
  <c r="AD19" i="2" s="1"/>
  <c r="AA19" i="2"/>
  <c r="AE19" i="2" s="1"/>
  <c r="AC18" i="2"/>
  <c r="AD18" i="2" s="1"/>
  <c r="AB18" i="2"/>
  <c r="AE18" i="2" s="1"/>
  <c r="AA18" i="2"/>
  <c r="AC17" i="2"/>
  <c r="AB17" i="2"/>
  <c r="AD17" i="2" s="1"/>
  <c r="AA17" i="2"/>
  <c r="AE17" i="2" s="1"/>
  <c r="Y16" i="2"/>
  <c r="W16" i="2"/>
  <c r="V16" i="2"/>
  <c r="X16" i="2" s="1"/>
  <c r="Z16" i="2" s="1"/>
  <c r="Q16" i="2"/>
  <c r="P16" i="2"/>
  <c r="R16" i="2" s="1"/>
  <c r="K16" i="2"/>
  <c r="L16" i="2" s="1"/>
  <c r="J16" i="2"/>
  <c r="M16" i="2" s="1"/>
  <c r="F16" i="2"/>
  <c r="E16" i="2"/>
  <c r="D16" i="2"/>
  <c r="C16" i="2"/>
  <c r="AA16" i="2" s="1"/>
  <c r="AC15" i="2"/>
  <c r="AB15" i="2"/>
  <c r="AD15" i="2" s="1"/>
  <c r="AA15" i="2"/>
  <c r="AD14" i="2"/>
  <c r="AF14" i="2" s="1"/>
  <c r="AC14" i="2"/>
  <c r="AB14" i="2"/>
  <c r="AA14" i="2"/>
  <c r="AE14" i="2" s="1"/>
  <c r="AC13" i="2"/>
  <c r="AB13" i="2"/>
  <c r="AD13" i="2" s="1"/>
  <c r="AA13" i="2"/>
  <c r="AD12" i="2"/>
  <c r="AF12" i="2" s="1"/>
  <c r="AC12" i="2"/>
  <c r="AB12" i="2"/>
  <c r="AA12" i="2"/>
  <c r="AE12" i="2" s="1"/>
  <c r="AC11" i="2"/>
  <c r="AB11" i="2"/>
  <c r="AD11" i="2" s="1"/>
  <c r="AA11" i="2"/>
  <c r="AD10" i="2"/>
  <c r="AC10" i="2"/>
  <c r="AB10" i="2"/>
  <c r="AA10" i="2"/>
  <c r="AE10" i="2" s="1"/>
  <c r="AC9" i="2"/>
  <c r="AB9" i="2"/>
  <c r="AD9" i="2" s="1"/>
  <c r="AA9" i="2"/>
  <c r="AD8" i="2"/>
  <c r="AC8" i="2"/>
  <c r="AB8" i="2"/>
  <c r="AA8" i="2"/>
  <c r="AE8" i="2" s="1"/>
  <c r="AC7" i="2"/>
  <c r="AB7" i="2"/>
  <c r="AD7" i="2" s="1"/>
  <c r="AA7" i="2"/>
  <c r="AD6" i="2"/>
  <c r="AF6" i="2" s="1"/>
  <c r="AC6" i="2"/>
  <c r="AB6" i="2"/>
  <c r="AA6" i="2"/>
  <c r="AE6" i="2" s="1"/>
  <c r="AC5" i="2"/>
  <c r="AB5" i="2"/>
  <c r="AD5" i="2" s="1"/>
  <c r="AA5" i="2"/>
  <c r="AD4" i="2"/>
  <c r="AF4" i="2" s="1"/>
  <c r="AC4" i="2"/>
  <c r="AB4" i="2"/>
  <c r="AA4" i="2"/>
  <c r="AE4" i="2" s="1"/>
  <c r="AC3" i="2"/>
  <c r="AB3" i="2"/>
  <c r="AD3" i="2" s="1"/>
  <c r="AA3" i="2"/>
  <c r="AD2" i="2"/>
  <c r="AC2" i="2"/>
  <c r="AB2" i="2"/>
  <c r="AA2" i="2"/>
  <c r="AE2" i="2" s="1"/>
  <c r="AA106" i="1"/>
  <c r="W106" i="1"/>
  <c r="V106" i="1"/>
  <c r="Q106" i="1"/>
  <c r="P106" i="1"/>
  <c r="R106" i="1" s="1"/>
  <c r="K106" i="1"/>
  <c r="J106" i="1"/>
  <c r="E106" i="1"/>
  <c r="D106" i="1"/>
  <c r="G106" i="1" s="1"/>
  <c r="C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W91" i="1"/>
  <c r="V91" i="1"/>
  <c r="Y91" i="1" s="1"/>
  <c r="S91" i="1"/>
  <c r="R91" i="1"/>
  <c r="Q91" i="1"/>
  <c r="P91" i="1"/>
  <c r="K91" i="1"/>
  <c r="J91" i="1"/>
  <c r="L91" i="1" s="1"/>
  <c r="E91" i="1"/>
  <c r="AC91" i="1" s="1"/>
  <c r="D91" i="1"/>
  <c r="F91" i="1" s="1"/>
  <c r="C91" i="1"/>
  <c r="AA91" i="1" s="1"/>
  <c r="AC90" i="1"/>
  <c r="AD90" i="1" s="1"/>
  <c r="AF90" i="1" s="1"/>
  <c r="AB90" i="1"/>
  <c r="AA90" i="1"/>
  <c r="AE90" i="1" s="1"/>
  <c r="AC89" i="1"/>
  <c r="AB89" i="1"/>
  <c r="AD89" i="1" s="1"/>
  <c r="AA89" i="1"/>
  <c r="AE89" i="1" s="1"/>
  <c r="AC88" i="1"/>
  <c r="AD88" i="1" s="1"/>
  <c r="AF88" i="1" s="1"/>
  <c r="AB88" i="1"/>
  <c r="AE88" i="1" s="1"/>
  <c r="AA88" i="1"/>
  <c r="AC87" i="1"/>
  <c r="AB87" i="1"/>
  <c r="AD87" i="1" s="1"/>
  <c r="AF87" i="1" s="1"/>
  <c r="AA87" i="1"/>
  <c r="AE87" i="1" s="1"/>
  <c r="AC86" i="1"/>
  <c r="AD86" i="1" s="1"/>
  <c r="AB86" i="1"/>
  <c r="AE86" i="1" s="1"/>
  <c r="AA86" i="1"/>
  <c r="AC85" i="1"/>
  <c r="AB85" i="1"/>
  <c r="AD85" i="1" s="1"/>
  <c r="AA85" i="1"/>
  <c r="AE85" i="1" s="1"/>
  <c r="AC84" i="1"/>
  <c r="AD84" i="1" s="1"/>
  <c r="AF84" i="1" s="1"/>
  <c r="AB84" i="1"/>
  <c r="AE84" i="1" s="1"/>
  <c r="AA84" i="1"/>
  <c r="AC83" i="1"/>
  <c r="AB83" i="1"/>
  <c r="AD83" i="1" s="1"/>
  <c r="AF83" i="1" s="1"/>
  <c r="AA83" i="1"/>
  <c r="AE83" i="1" s="1"/>
  <c r="AC82" i="1"/>
  <c r="AD82" i="1" s="1"/>
  <c r="AB82" i="1"/>
  <c r="AE82" i="1" s="1"/>
  <c r="AA82" i="1"/>
  <c r="AC81" i="1"/>
  <c r="AB81" i="1"/>
  <c r="AD81" i="1" s="1"/>
  <c r="AA81" i="1"/>
  <c r="AE81" i="1" s="1"/>
  <c r="AC80" i="1"/>
  <c r="AD80" i="1" s="1"/>
  <c r="AF80" i="1" s="1"/>
  <c r="AB80" i="1"/>
  <c r="AE80" i="1" s="1"/>
  <c r="AA80" i="1"/>
  <c r="AC79" i="1"/>
  <c r="AB79" i="1"/>
  <c r="AD79" i="1" s="1"/>
  <c r="AF79" i="1" s="1"/>
  <c r="AA79" i="1"/>
  <c r="AE79" i="1" s="1"/>
  <c r="AC78" i="1"/>
  <c r="AD78" i="1" s="1"/>
  <c r="AB78" i="1"/>
  <c r="AE78" i="1" s="1"/>
  <c r="AA78" i="1"/>
  <c r="AC77" i="1"/>
  <c r="AB77" i="1"/>
  <c r="AD77" i="1" s="1"/>
  <c r="AA77" i="1"/>
  <c r="AE77" i="1" s="1"/>
  <c r="Y76" i="1"/>
  <c r="W76" i="1"/>
  <c r="V76" i="1"/>
  <c r="X76" i="1" s="1"/>
  <c r="Z76" i="1" s="1"/>
  <c r="Q76" i="1"/>
  <c r="P76" i="1"/>
  <c r="R76" i="1" s="1"/>
  <c r="K76" i="1"/>
  <c r="L76" i="1" s="1"/>
  <c r="J76" i="1"/>
  <c r="M76" i="1" s="1"/>
  <c r="F76" i="1"/>
  <c r="E76" i="1"/>
  <c r="D76" i="1"/>
  <c r="AB76" i="1" s="1"/>
  <c r="C76" i="1"/>
  <c r="AA76" i="1" s="1"/>
  <c r="AC75" i="1"/>
  <c r="AB75" i="1"/>
  <c r="AD75" i="1" s="1"/>
  <c r="AA75" i="1"/>
  <c r="AD74" i="1"/>
  <c r="AF74" i="1" s="1"/>
  <c r="AC74" i="1"/>
  <c r="AB74" i="1"/>
  <c r="AA74" i="1"/>
  <c r="AE74" i="1" s="1"/>
  <c r="AC73" i="1"/>
  <c r="AB73" i="1"/>
  <c r="AD73" i="1" s="1"/>
  <c r="AA73" i="1"/>
  <c r="AD72" i="1"/>
  <c r="AC72" i="1"/>
  <c r="AB72" i="1"/>
  <c r="AA72" i="1"/>
  <c r="AE72" i="1" s="1"/>
  <c r="AC71" i="1"/>
  <c r="AB71" i="1"/>
  <c r="AD71" i="1" s="1"/>
  <c r="AA71" i="1"/>
  <c r="AD70" i="1"/>
  <c r="AC70" i="1"/>
  <c r="AB70" i="1"/>
  <c r="AA70" i="1"/>
  <c r="AE70" i="1" s="1"/>
  <c r="AC69" i="1"/>
  <c r="AB69" i="1"/>
  <c r="AD69" i="1" s="1"/>
  <c r="AA69" i="1"/>
  <c r="AD68" i="1"/>
  <c r="AF68" i="1" s="1"/>
  <c r="AC68" i="1"/>
  <c r="AB68" i="1"/>
  <c r="AA68" i="1"/>
  <c r="AE68" i="1" s="1"/>
  <c r="AC67" i="1"/>
  <c r="AB67" i="1"/>
  <c r="AD67" i="1" s="1"/>
  <c r="AA67" i="1"/>
  <c r="AD66" i="1"/>
  <c r="AF66" i="1" s="1"/>
  <c r="AC66" i="1"/>
  <c r="AB66" i="1"/>
  <c r="AA66" i="1"/>
  <c r="AE66" i="1" s="1"/>
  <c r="AC65" i="1"/>
  <c r="AB65" i="1"/>
  <c r="AD65" i="1" s="1"/>
  <c r="AA65" i="1"/>
  <c r="AD64" i="1"/>
  <c r="AC64" i="1"/>
  <c r="AB64" i="1"/>
  <c r="AA64" i="1"/>
  <c r="AE64" i="1" s="1"/>
  <c r="AC63" i="1"/>
  <c r="AB63" i="1"/>
  <c r="AD63" i="1" s="1"/>
  <c r="AA63" i="1"/>
  <c r="AD62" i="1"/>
  <c r="AC62" i="1"/>
  <c r="AB62" i="1"/>
  <c r="AA62" i="1"/>
  <c r="AE62" i="1" s="1"/>
  <c r="AA61" i="1"/>
  <c r="Y61" i="1"/>
  <c r="X61" i="1"/>
  <c r="Z61" i="1" s="1"/>
  <c r="W61" i="1"/>
  <c r="V61" i="1"/>
  <c r="S61" i="1"/>
  <c r="Q61" i="1"/>
  <c r="P61" i="1"/>
  <c r="R61" i="1" s="1"/>
  <c r="T61" i="1" s="1"/>
  <c r="K61" i="1"/>
  <c r="J61" i="1"/>
  <c r="L61" i="1" s="1"/>
  <c r="E61" i="1"/>
  <c r="AC61" i="1" s="1"/>
  <c r="D61" i="1"/>
  <c r="G61" i="1" s="1"/>
  <c r="C61" i="1"/>
  <c r="AC60" i="1"/>
  <c r="AB60" i="1"/>
  <c r="AD60" i="1" s="1"/>
  <c r="AA60" i="1"/>
  <c r="AE60" i="1" s="1"/>
  <c r="AC59" i="1"/>
  <c r="AD59" i="1" s="1"/>
  <c r="AF59" i="1" s="1"/>
  <c r="AB59" i="1"/>
  <c r="AE59" i="1" s="1"/>
  <c r="AA59" i="1"/>
  <c r="AC58" i="1"/>
  <c r="AB58" i="1"/>
  <c r="AD58" i="1" s="1"/>
  <c r="AF58" i="1" s="1"/>
  <c r="AA58" i="1"/>
  <c r="AE58" i="1" s="1"/>
  <c r="AC57" i="1"/>
  <c r="AD57" i="1" s="1"/>
  <c r="AB57" i="1"/>
  <c r="AE57" i="1" s="1"/>
  <c r="AA57" i="1"/>
  <c r="AC56" i="1"/>
  <c r="AB56" i="1"/>
  <c r="AD56" i="1" s="1"/>
  <c r="AA56" i="1"/>
  <c r="AE56" i="1" s="1"/>
  <c r="AC55" i="1"/>
  <c r="AD55" i="1" s="1"/>
  <c r="AF55" i="1" s="1"/>
  <c r="AB55" i="1"/>
  <c r="AE55" i="1" s="1"/>
  <c r="AA55" i="1"/>
  <c r="AC54" i="1"/>
  <c r="AB54" i="1"/>
  <c r="AD54" i="1" s="1"/>
  <c r="AF54" i="1" s="1"/>
  <c r="AA54" i="1"/>
  <c r="AE54" i="1" s="1"/>
  <c r="AC53" i="1"/>
  <c r="AD53" i="1" s="1"/>
  <c r="AB53" i="1"/>
  <c r="AE53" i="1" s="1"/>
  <c r="AA53" i="1"/>
  <c r="AC52" i="1"/>
  <c r="AB52" i="1"/>
  <c r="AD52" i="1" s="1"/>
  <c r="AA52" i="1"/>
  <c r="AE52" i="1" s="1"/>
  <c r="AC51" i="1"/>
  <c r="AD51" i="1" s="1"/>
  <c r="AF51" i="1" s="1"/>
  <c r="AB51" i="1"/>
  <c r="AE51" i="1" s="1"/>
  <c r="AA51" i="1"/>
  <c r="AC50" i="1"/>
  <c r="AB50" i="1"/>
  <c r="AD50" i="1" s="1"/>
  <c r="AF50" i="1" s="1"/>
  <c r="AA50" i="1"/>
  <c r="AE50" i="1" s="1"/>
  <c r="AC49" i="1"/>
  <c r="AD49" i="1" s="1"/>
  <c r="AB49" i="1"/>
  <c r="AE49" i="1" s="1"/>
  <c r="AA49" i="1"/>
  <c r="AC48" i="1"/>
  <c r="AB48" i="1"/>
  <c r="AD48" i="1" s="1"/>
  <c r="AA48" i="1"/>
  <c r="AE48" i="1" s="1"/>
  <c r="AC47" i="1"/>
  <c r="AD47" i="1" s="1"/>
  <c r="AF47" i="1" s="1"/>
  <c r="AB47" i="1"/>
  <c r="AE47" i="1" s="1"/>
  <c r="AA47" i="1"/>
  <c r="AA46" i="1"/>
  <c r="W46" i="1"/>
  <c r="X46" i="1" s="1"/>
  <c r="Z46" i="1" s="1"/>
  <c r="V46" i="1"/>
  <c r="Y46" i="1" s="1"/>
  <c r="S46" i="1"/>
  <c r="R46" i="1"/>
  <c r="T46" i="1" s="1"/>
  <c r="Q46" i="1"/>
  <c r="P46" i="1"/>
  <c r="M46" i="1"/>
  <c r="K46" i="1"/>
  <c r="J46" i="1"/>
  <c r="L46" i="1" s="1"/>
  <c r="N46" i="1" s="1"/>
  <c r="E46" i="1"/>
  <c r="AC46" i="1" s="1"/>
  <c r="D46" i="1"/>
  <c r="F46" i="1" s="1"/>
  <c r="C46" i="1"/>
  <c r="AD45" i="1"/>
  <c r="AC45" i="1"/>
  <c r="AB45" i="1"/>
  <c r="AA45" i="1"/>
  <c r="AE45" i="1" s="1"/>
  <c r="AC44" i="1"/>
  <c r="AB44" i="1"/>
  <c r="AD44" i="1" s="1"/>
  <c r="AA44" i="1"/>
  <c r="AD43" i="1"/>
  <c r="AF43" i="1" s="1"/>
  <c r="AC43" i="1"/>
  <c r="AB43" i="1"/>
  <c r="AA43" i="1"/>
  <c r="AE43" i="1" s="1"/>
  <c r="AC42" i="1"/>
  <c r="AB42" i="1"/>
  <c r="AD42" i="1" s="1"/>
  <c r="AA42" i="1"/>
  <c r="AD41" i="1"/>
  <c r="AF41" i="1" s="1"/>
  <c r="AC41" i="1"/>
  <c r="AB41" i="1"/>
  <c r="AA41" i="1"/>
  <c r="AE41" i="1" s="1"/>
  <c r="AC40" i="1"/>
  <c r="AB40" i="1"/>
  <c r="AD40" i="1" s="1"/>
  <c r="AA40" i="1"/>
  <c r="AD39" i="1"/>
  <c r="AC39" i="1"/>
  <c r="AB39" i="1"/>
  <c r="AA39" i="1"/>
  <c r="AE39" i="1" s="1"/>
  <c r="AC38" i="1"/>
  <c r="AB38" i="1"/>
  <c r="AD38" i="1" s="1"/>
  <c r="AA38" i="1"/>
  <c r="AD37" i="1"/>
  <c r="AC37" i="1"/>
  <c r="AB37" i="1"/>
  <c r="AA37" i="1"/>
  <c r="AE37" i="1" s="1"/>
  <c r="AC36" i="1"/>
  <c r="AB36" i="1"/>
  <c r="AD36" i="1" s="1"/>
  <c r="AA36" i="1"/>
  <c r="AD35" i="1"/>
  <c r="AF35" i="1" s="1"/>
  <c r="AC35" i="1"/>
  <c r="AB35" i="1"/>
  <c r="AA35" i="1"/>
  <c r="AE35" i="1" s="1"/>
  <c r="AC34" i="1"/>
  <c r="AB34" i="1"/>
  <c r="AD34" i="1" s="1"/>
  <c r="AA34" i="1"/>
  <c r="AD33" i="1"/>
  <c r="AF33" i="1" s="1"/>
  <c r="AC33" i="1"/>
  <c r="AB33" i="1"/>
  <c r="AA33" i="1"/>
  <c r="AE33" i="1" s="1"/>
  <c r="AC32" i="1"/>
  <c r="AB32" i="1"/>
  <c r="AD32" i="1" s="1"/>
  <c r="AA32" i="1"/>
  <c r="AA31" i="1"/>
  <c r="W31" i="1"/>
  <c r="V31" i="1"/>
  <c r="X31" i="1" s="1"/>
  <c r="Q31" i="1"/>
  <c r="R31" i="1" s="1"/>
  <c r="T31" i="1" s="1"/>
  <c r="P31" i="1"/>
  <c r="S31" i="1" s="1"/>
  <c r="M31" i="1"/>
  <c r="L31" i="1"/>
  <c r="N31" i="1" s="1"/>
  <c r="K31" i="1"/>
  <c r="AC31" i="1" s="1"/>
  <c r="J31" i="1"/>
  <c r="AB31" i="1" s="1"/>
  <c r="AC30" i="1"/>
  <c r="AB30" i="1"/>
  <c r="AD30" i="1" s="1"/>
  <c r="AF30" i="1" s="1"/>
  <c r="AA30" i="1"/>
  <c r="AE30" i="1" s="1"/>
  <c r="AC29" i="1"/>
  <c r="AD29" i="1" s="1"/>
  <c r="AB29" i="1"/>
  <c r="AE29" i="1" s="1"/>
  <c r="AA29" i="1"/>
  <c r="AC28" i="1"/>
  <c r="AB28" i="1"/>
  <c r="AD28" i="1" s="1"/>
  <c r="AA28" i="1"/>
  <c r="AE28" i="1" s="1"/>
  <c r="AC27" i="1"/>
  <c r="AD27" i="1" s="1"/>
  <c r="AF27" i="1" s="1"/>
  <c r="AB27" i="1"/>
  <c r="AE27" i="1" s="1"/>
  <c r="AA27" i="1"/>
  <c r="AE26" i="1"/>
  <c r="AC26" i="1"/>
  <c r="AB26" i="1"/>
  <c r="AD26" i="1" s="1"/>
  <c r="AF26" i="1" s="1"/>
  <c r="AA26" i="1"/>
  <c r="AC25" i="1"/>
  <c r="AD25" i="1" s="1"/>
  <c r="AB25" i="1"/>
  <c r="AE25" i="1" s="1"/>
  <c r="AA25" i="1"/>
  <c r="AC24" i="1"/>
  <c r="AB24" i="1"/>
  <c r="AD24" i="1" s="1"/>
  <c r="AA24" i="1"/>
  <c r="AE24" i="1" s="1"/>
  <c r="AC23" i="1"/>
  <c r="AD23" i="1" s="1"/>
  <c r="AF23" i="1" s="1"/>
  <c r="AB23" i="1"/>
  <c r="AE23" i="1" s="1"/>
  <c r="AA23" i="1"/>
  <c r="AC22" i="1"/>
  <c r="AB22" i="1"/>
  <c r="AD22" i="1" s="1"/>
  <c r="AF22" i="1" s="1"/>
  <c r="AA22" i="1"/>
  <c r="AE22" i="1" s="1"/>
  <c r="AC21" i="1"/>
  <c r="AD21" i="1" s="1"/>
  <c r="AB21" i="1"/>
  <c r="AE21" i="1" s="1"/>
  <c r="AA21" i="1"/>
  <c r="AC20" i="1"/>
  <c r="AB20" i="1"/>
  <c r="AD20" i="1" s="1"/>
  <c r="AA20" i="1"/>
  <c r="AE20" i="1" s="1"/>
  <c r="AC19" i="1"/>
  <c r="AD19" i="1" s="1"/>
  <c r="AF19" i="1" s="1"/>
  <c r="AB19" i="1"/>
  <c r="AE19" i="1" s="1"/>
  <c r="AA19" i="1"/>
  <c r="AC18" i="1"/>
  <c r="AB18" i="1"/>
  <c r="AD18" i="1" s="1"/>
  <c r="AF18" i="1" s="1"/>
  <c r="AA18" i="1"/>
  <c r="AE18" i="1" s="1"/>
  <c r="AC17" i="1"/>
  <c r="AD17" i="1" s="1"/>
  <c r="AB17" i="1"/>
  <c r="AE17" i="1" s="1"/>
  <c r="AA17" i="1"/>
  <c r="AA16" i="1"/>
  <c r="W16" i="1"/>
  <c r="V16" i="1"/>
  <c r="Y16" i="1" s="1"/>
  <c r="S16" i="1"/>
  <c r="R16" i="1"/>
  <c r="T16" i="1" s="1"/>
  <c r="Q16" i="1"/>
  <c r="P16" i="1"/>
  <c r="M16" i="1"/>
  <c r="K16" i="1"/>
  <c r="J16" i="1"/>
  <c r="L16" i="1" s="1"/>
  <c r="N16" i="1" s="1"/>
  <c r="E16" i="1"/>
  <c r="AC16" i="1" s="1"/>
  <c r="D16" i="1"/>
  <c r="F16" i="1" s="1"/>
  <c r="C16" i="1"/>
  <c r="AD15" i="1"/>
  <c r="AF15" i="1" s="1"/>
  <c r="AC15" i="1"/>
  <c r="AB15" i="1"/>
  <c r="AA15" i="1"/>
  <c r="AE15" i="1" s="1"/>
  <c r="AC14" i="1"/>
  <c r="AB14" i="1"/>
  <c r="AD14" i="1" s="1"/>
  <c r="AA14" i="1"/>
  <c r="AD13" i="1"/>
  <c r="AC13" i="1"/>
  <c r="AB13" i="1"/>
  <c r="AA13" i="1"/>
  <c r="AE13" i="1" s="1"/>
  <c r="AC12" i="1"/>
  <c r="AB12" i="1"/>
  <c r="AD12" i="1" s="1"/>
  <c r="AA12" i="1"/>
  <c r="AD11" i="1"/>
  <c r="AC11" i="1"/>
  <c r="AB11" i="1"/>
  <c r="AA11" i="1"/>
  <c r="AE11" i="1" s="1"/>
  <c r="AC10" i="1"/>
  <c r="AB10" i="1"/>
  <c r="AD10" i="1" s="1"/>
  <c r="AA10" i="1"/>
  <c r="AD9" i="1"/>
  <c r="AF9" i="1" s="1"/>
  <c r="AC9" i="1"/>
  <c r="AB9" i="1"/>
  <c r="AA9" i="1"/>
  <c r="AE9" i="1" s="1"/>
  <c r="AC8" i="1"/>
  <c r="AB8" i="1"/>
  <c r="AD8" i="1" s="1"/>
  <c r="AA8" i="1"/>
  <c r="AD7" i="1"/>
  <c r="AF7" i="1" s="1"/>
  <c r="AC7" i="1"/>
  <c r="AB7" i="1"/>
  <c r="AA7" i="1"/>
  <c r="AE7" i="1" s="1"/>
  <c r="AC6" i="1"/>
  <c r="AB6" i="1"/>
  <c r="AD6" i="1" s="1"/>
  <c r="AA6" i="1"/>
  <c r="AD5" i="1"/>
  <c r="AC5" i="1"/>
  <c r="AB5" i="1"/>
  <c r="AA5" i="1"/>
  <c r="AE5" i="1" s="1"/>
  <c r="AC4" i="1"/>
  <c r="AB4" i="1"/>
  <c r="AD4" i="1" s="1"/>
  <c r="AA4" i="1"/>
  <c r="AD3" i="1"/>
  <c r="AC3" i="1"/>
  <c r="AB3" i="1"/>
  <c r="AA3" i="1"/>
  <c r="AE3" i="1" s="1"/>
  <c r="AC2" i="1"/>
  <c r="AB2" i="1"/>
  <c r="AD2" i="1" s="1"/>
  <c r="AA2" i="1"/>
  <c r="AD95" i="2" l="1"/>
  <c r="AD92" i="2"/>
  <c r="AE103" i="2"/>
  <c r="Y106" i="2"/>
  <c r="L43" i="3"/>
  <c r="AE42" i="3"/>
  <c r="R43" i="3"/>
  <c r="T43" i="3" s="1"/>
  <c r="AE40" i="3"/>
  <c r="AD42" i="3"/>
  <c r="AE38" i="3"/>
  <c r="AF38" i="3" s="1"/>
  <c r="AD40" i="3"/>
  <c r="AF40" i="3" s="1"/>
  <c r="AD41" i="3"/>
  <c r="AD48" i="3"/>
  <c r="AF48" i="3" s="1"/>
  <c r="AE49" i="3"/>
  <c r="AF49" i="3" s="1"/>
  <c r="AD45" i="3"/>
  <c r="AD46" i="3"/>
  <c r="AD44" i="3"/>
  <c r="AF44" i="3" s="1"/>
  <c r="AE44" i="3"/>
  <c r="AE46" i="3"/>
  <c r="AD47" i="3"/>
  <c r="AD99" i="2"/>
  <c r="L106" i="2"/>
  <c r="AC106" i="2"/>
  <c r="T106" i="2"/>
  <c r="AE96" i="2"/>
  <c r="AD97" i="2"/>
  <c r="AE92" i="2"/>
  <c r="AF92" i="2" s="1"/>
  <c r="AE93" i="2"/>
  <c r="AD94" i="2"/>
  <c r="AE97" i="2"/>
  <c r="AE102" i="2"/>
  <c r="AF102" i="2" s="1"/>
  <c r="AD103" i="2"/>
  <c r="S106" i="2"/>
  <c r="AE100" i="2"/>
  <c r="AE101" i="2"/>
  <c r="AE104" i="2"/>
  <c r="AE94" i="2"/>
  <c r="AF94" i="2" s="1"/>
  <c r="AE95" i="2"/>
  <c r="AE98" i="2"/>
  <c r="AD100" i="2"/>
  <c r="AE105" i="2"/>
  <c r="AF105" i="2" s="1"/>
  <c r="AE99" i="1"/>
  <c r="S106" i="1"/>
  <c r="T106" i="1" s="1"/>
  <c r="AB106" i="1"/>
  <c r="AE106" i="1" s="1"/>
  <c r="AE104" i="1"/>
  <c r="AD92" i="1"/>
  <c r="AD100" i="1"/>
  <c r="AD103" i="1"/>
  <c r="AE98" i="1"/>
  <c r="AD93" i="1"/>
  <c r="AD97" i="1"/>
  <c r="AD101" i="1"/>
  <c r="AD105" i="1"/>
  <c r="AE94" i="1"/>
  <c r="AE95" i="1"/>
  <c r="AE96" i="1"/>
  <c r="AD98" i="1"/>
  <c r="AF98" i="1" s="1"/>
  <c r="AE102" i="1"/>
  <c r="AC106" i="1"/>
  <c r="X106" i="1"/>
  <c r="AE97" i="1"/>
  <c r="AF97" i="1" s="1"/>
  <c r="AD104" i="1"/>
  <c r="AE105" i="1"/>
  <c r="AF105" i="1" s="1"/>
  <c r="Y106" i="1"/>
  <c r="AE92" i="1"/>
  <c r="AD94" i="1"/>
  <c r="AF94" i="1" s="1"/>
  <c r="AD95" i="1"/>
  <c r="AD99" i="1"/>
  <c r="AF99" i="1" s="1"/>
  <c r="AE100" i="1"/>
  <c r="AD102" i="1"/>
  <c r="AF102" i="1" s="1"/>
  <c r="AF100" i="1"/>
  <c r="AF17" i="1"/>
  <c r="AF24" i="1"/>
  <c r="AF48" i="1"/>
  <c r="AF52" i="1"/>
  <c r="AF53" i="1"/>
  <c r="AF57" i="1"/>
  <c r="AF60" i="1"/>
  <c r="AF77" i="1"/>
  <c r="AF78" i="1"/>
  <c r="AF81" i="1"/>
  <c r="AF82" i="1"/>
  <c r="AF85" i="1"/>
  <c r="AF86" i="1"/>
  <c r="AF89" i="1"/>
  <c r="AF21" i="1"/>
  <c r="AF25" i="1"/>
  <c r="AF49" i="1"/>
  <c r="AF56" i="1"/>
  <c r="AF5" i="1"/>
  <c r="AF13" i="1"/>
  <c r="AF28" i="1"/>
  <c r="AF29" i="1"/>
  <c r="AE31" i="1"/>
  <c r="AD31" i="1"/>
  <c r="AF31" i="1" s="1"/>
  <c r="AF39" i="1"/>
  <c r="AF64" i="1"/>
  <c r="AF72" i="1"/>
  <c r="AE76" i="1"/>
  <c r="N76" i="1"/>
  <c r="AF95" i="1"/>
  <c r="AF20" i="1"/>
  <c r="AF3" i="1"/>
  <c r="AF11" i="1"/>
  <c r="H16" i="1"/>
  <c r="AF37" i="1"/>
  <c r="AF45" i="1"/>
  <c r="AF62" i="1"/>
  <c r="AF70" i="1"/>
  <c r="AE2" i="1"/>
  <c r="AF2" i="1" s="1"/>
  <c r="AE4" i="1"/>
  <c r="AF4" i="1" s="1"/>
  <c r="AE6" i="1"/>
  <c r="AF6" i="1" s="1"/>
  <c r="AE8" i="1"/>
  <c r="AF8" i="1" s="1"/>
  <c r="AE10" i="1"/>
  <c r="AF10" i="1" s="1"/>
  <c r="AE12" i="1"/>
  <c r="AF12" i="1" s="1"/>
  <c r="AE14" i="1"/>
  <c r="AF14" i="1" s="1"/>
  <c r="G16" i="1"/>
  <c r="Y31" i="1"/>
  <c r="Z31" i="1" s="1"/>
  <c r="AE32" i="1"/>
  <c r="AF32" i="1" s="1"/>
  <c r="AE34" i="1"/>
  <c r="AF34" i="1" s="1"/>
  <c r="AE36" i="1"/>
  <c r="AF36" i="1" s="1"/>
  <c r="AE38" i="1"/>
  <c r="AF38" i="1" s="1"/>
  <c r="AE40" i="1"/>
  <c r="AF40" i="1" s="1"/>
  <c r="AE42" i="1"/>
  <c r="AF42" i="1" s="1"/>
  <c r="AE44" i="1"/>
  <c r="AF44" i="1" s="1"/>
  <c r="G46" i="1"/>
  <c r="H46" i="1" s="1"/>
  <c r="M61" i="1"/>
  <c r="N61" i="1" s="1"/>
  <c r="AE63" i="1"/>
  <c r="AF63" i="1" s="1"/>
  <c r="AE65" i="1"/>
  <c r="AF65" i="1" s="1"/>
  <c r="AE67" i="1"/>
  <c r="AF67" i="1" s="1"/>
  <c r="AE69" i="1"/>
  <c r="AF69" i="1" s="1"/>
  <c r="AE71" i="1"/>
  <c r="AF71" i="1" s="1"/>
  <c r="AE73" i="1"/>
  <c r="AF73" i="1" s="1"/>
  <c r="AE75" i="1"/>
  <c r="AF75" i="1" s="1"/>
  <c r="S76" i="1"/>
  <c r="T76" i="1" s="1"/>
  <c r="M91" i="1"/>
  <c r="N91" i="1" s="1"/>
  <c r="T91" i="1"/>
  <c r="X91" i="1"/>
  <c r="Z91" i="1" s="1"/>
  <c r="AE93" i="1"/>
  <c r="AD96" i="1"/>
  <c r="AE103" i="1"/>
  <c r="AF8" i="2"/>
  <c r="AB61" i="1"/>
  <c r="AC76" i="1"/>
  <c r="AD76" i="1" s="1"/>
  <c r="AF76" i="1" s="1"/>
  <c r="AF17" i="2"/>
  <c r="AF18" i="2"/>
  <c r="AF21" i="2"/>
  <c r="AF22" i="2"/>
  <c r="AF25" i="2"/>
  <c r="AF26" i="2"/>
  <c r="AF29" i="2"/>
  <c r="AF30" i="2"/>
  <c r="Z31" i="2"/>
  <c r="T46" i="2"/>
  <c r="AF50" i="2"/>
  <c r="AF59" i="2"/>
  <c r="X16" i="1"/>
  <c r="Z16" i="1" s="1"/>
  <c r="AB16" i="1"/>
  <c r="AB46" i="1"/>
  <c r="F61" i="1"/>
  <c r="H61" i="1" s="1"/>
  <c r="G76" i="1"/>
  <c r="H76" i="1" s="1"/>
  <c r="F106" i="1"/>
  <c r="H106" i="1" s="1"/>
  <c r="N16" i="2"/>
  <c r="AF43" i="2"/>
  <c r="AE46" i="2"/>
  <c r="AD46" i="2"/>
  <c r="AF46" i="2" s="1"/>
  <c r="AF48" i="2"/>
  <c r="AF56" i="2"/>
  <c r="AF69" i="2"/>
  <c r="G91" i="1"/>
  <c r="H91" i="1" s="1"/>
  <c r="AB91" i="1"/>
  <c r="AE101" i="1"/>
  <c r="L106" i="1"/>
  <c r="M106" i="1"/>
  <c r="AF2" i="2"/>
  <c r="AF10" i="2"/>
  <c r="AF19" i="2"/>
  <c r="AF20" i="2"/>
  <c r="AF23" i="2"/>
  <c r="AF24" i="2"/>
  <c r="AF27" i="2"/>
  <c r="AF28" i="2"/>
  <c r="AE31" i="2"/>
  <c r="T31" i="2"/>
  <c r="AF54" i="2"/>
  <c r="AE3" i="2"/>
  <c r="AF3" i="2" s="1"/>
  <c r="AE5" i="2"/>
  <c r="AF5" i="2" s="1"/>
  <c r="AE7" i="2"/>
  <c r="AF7" i="2" s="1"/>
  <c r="AE9" i="2"/>
  <c r="AF9" i="2" s="1"/>
  <c r="AE11" i="2"/>
  <c r="AF11" i="2" s="1"/>
  <c r="AE13" i="2"/>
  <c r="AF13" i="2" s="1"/>
  <c r="AE15" i="2"/>
  <c r="AF15" i="2" s="1"/>
  <c r="S16" i="2"/>
  <c r="T16" i="2" s="1"/>
  <c r="AB16" i="2"/>
  <c r="L31" i="2"/>
  <c r="AD36" i="2"/>
  <c r="AF36" i="2" s="1"/>
  <c r="AD38" i="2"/>
  <c r="AF38" i="2" s="1"/>
  <c r="AD40" i="2"/>
  <c r="AF40" i="2" s="1"/>
  <c r="AD42" i="2"/>
  <c r="AF42" i="2" s="1"/>
  <c r="AD44" i="2"/>
  <c r="AF44" i="2" s="1"/>
  <c r="F46" i="2"/>
  <c r="Y46" i="2"/>
  <c r="Z46" i="2" s="1"/>
  <c r="AE47" i="2"/>
  <c r="AF47" i="2" s="1"/>
  <c r="AE49" i="2"/>
  <c r="AF49" i="2" s="1"/>
  <c r="AE51" i="2"/>
  <c r="AF51" i="2" s="1"/>
  <c r="AE53" i="2"/>
  <c r="AF53" i="2" s="1"/>
  <c r="AE55" i="2"/>
  <c r="AF55" i="2" s="1"/>
  <c r="AE57" i="2"/>
  <c r="AF57" i="2" s="1"/>
  <c r="AD60" i="2"/>
  <c r="AF60" i="2" s="1"/>
  <c r="AD62" i="2"/>
  <c r="AF62" i="2" s="1"/>
  <c r="AE63" i="2"/>
  <c r="AF63" i="2" s="1"/>
  <c r="AF67" i="2"/>
  <c r="AE78" i="2"/>
  <c r="AD78" i="2"/>
  <c r="AF78" i="2" s="1"/>
  <c r="AD89" i="2"/>
  <c r="AE89" i="2"/>
  <c r="AF23" i="3"/>
  <c r="AC16" i="2"/>
  <c r="M31" i="2"/>
  <c r="AC31" i="2"/>
  <c r="AD31" i="2" s="1"/>
  <c r="AF31" i="2" s="1"/>
  <c r="G46" i="2"/>
  <c r="G76" i="2"/>
  <c r="F76" i="2"/>
  <c r="H76" i="2" s="1"/>
  <c r="AB76" i="2"/>
  <c r="AE80" i="2"/>
  <c r="AD80" i="2"/>
  <c r="AF80" i="2" s="1"/>
  <c r="AE86" i="2"/>
  <c r="AD86" i="2"/>
  <c r="AE29" i="3"/>
  <c r="G16" i="2"/>
  <c r="H16" i="2" s="1"/>
  <c r="AB61" i="2"/>
  <c r="F61" i="2"/>
  <c r="H61" i="2" s="1"/>
  <c r="S76" i="2"/>
  <c r="R76" i="2"/>
  <c r="T76" i="2" s="1"/>
  <c r="AF79" i="2"/>
  <c r="AF87" i="2"/>
  <c r="AE58" i="2"/>
  <c r="AF58" i="2" s="1"/>
  <c r="AC61" i="2"/>
  <c r="X61" i="2"/>
  <c r="Z61" i="2" s="1"/>
  <c r="AD66" i="2"/>
  <c r="AF66" i="2" s="1"/>
  <c r="AE68" i="2"/>
  <c r="AD68" i="2"/>
  <c r="AF68" i="2" s="1"/>
  <c r="AD70" i="2"/>
  <c r="AF70" i="2" s="1"/>
  <c r="AE71" i="2"/>
  <c r="AF71" i="2" s="1"/>
  <c r="AF75" i="2"/>
  <c r="N76" i="2"/>
  <c r="Y76" i="2"/>
  <c r="Z76" i="2" s="1"/>
  <c r="AF85" i="2"/>
  <c r="AF2" i="3"/>
  <c r="T15" i="3"/>
  <c r="AF19" i="3"/>
  <c r="AE99" i="2"/>
  <c r="AF99" i="2" s="1"/>
  <c r="M106" i="2"/>
  <c r="N106" i="2" s="1"/>
  <c r="AE4" i="3"/>
  <c r="AF4" i="3" s="1"/>
  <c r="AE12" i="3"/>
  <c r="AF12" i="3" s="1"/>
  <c r="H36" i="3"/>
  <c r="AE41" i="3"/>
  <c r="AF41" i="3" s="1"/>
  <c r="AF46" i="3"/>
  <c r="AE47" i="3"/>
  <c r="AF47" i="3" s="1"/>
  <c r="AB106" i="2"/>
  <c r="F22" i="3"/>
  <c r="H22" i="3" s="1"/>
  <c r="G29" i="3"/>
  <c r="F29" i="3"/>
  <c r="H29" i="3" s="1"/>
  <c r="S36" i="3"/>
  <c r="R36" i="3"/>
  <c r="AB43" i="3"/>
  <c r="AD83" i="2"/>
  <c r="AF83" i="2" s="1"/>
  <c r="AD88" i="2"/>
  <c r="AF88" i="2" s="1"/>
  <c r="F91" i="2"/>
  <c r="H91" i="2" s="1"/>
  <c r="AB91" i="2"/>
  <c r="AD93" i="2"/>
  <c r="AD98" i="2"/>
  <c r="AD101" i="2"/>
  <c r="F106" i="2"/>
  <c r="H106" i="2" s="1"/>
  <c r="X106" i="2"/>
  <c r="AD3" i="3"/>
  <c r="AF3" i="3" s="1"/>
  <c r="AD6" i="3"/>
  <c r="AF6" i="3" s="1"/>
  <c r="AD11" i="3"/>
  <c r="AF11" i="3" s="1"/>
  <c r="AD14" i="3"/>
  <c r="AF14" i="3" s="1"/>
  <c r="AB15" i="3"/>
  <c r="AD17" i="3"/>
  <c r="AF17" i="3" s="1"/>
  <c r="AE25" i="3"/>
  <c r="AF25" i="3" s="1"/>
  <c r="AC29" i="3"/>
  <c r="AD29" i="3" s="1"/>
  <c r="AF29" i="3" s="1"/>
  <c r="M29" i="3"/>
  <c r="N29" i="3" s="1"/>
  <c r="AE31" i="3"/>
  <c r="AF31" i="3" s="1"/>
  <c r="AB36" i="3"/>
  <c r="Y36" i="3"/>
  <c r="Z36" i="3" s="1"/>
  <c r="AE37" i="3"/>
  <c r="AF37" i="3" s="1"/>
  <c r="G43" i="3"/>
  <c r="F43" i="3"/>
  <c r="H43" i="3" s="1"/>
  <c r="S50" i="3"/>
  <c r="R50" i="3"/>
  <c r="X91" i="2"/>
  <c r="Z91" i="2" s="1"/>
  <c r="AD96" i="2"/>
  <c r="AF96" i="2" s="1"/>
  <c r="AD104" i="2"/>
  <c r="AA106" i="2"/>
  <c r="AC8" i="3"/>
  <c r="AD8" i="3" s="1"/>
  <c r="AF8" i="3" s="1"/>
  <c r="AD9" i="3"/>
  <c r="AF9" i="3" s="1"/>
  <c r="AC15" i="3"/>
  <c r="X15" i="3"/>
  <c r="Z15" i="3" s="1"/>
  <c r="AD20" i="3"/>
  <c r="AF20" i="3" s="1"/>
  <c r="R22" i="3"/>
  <c r="T22" i="3" s="1"/>
  <c r="AD22" i="3"/>
  <c r="AF22" i="3" s="1"/>
  <c r="AE27" i="3"/>
  <c r="AF27" i="3" s="1"/>
  <c r="AE33" i="3"/>
  <c r="AF33" i="3" s="1"/>
  <c r="AE39" i="3"/>
  <c r="AF39" i="3" s="1"/>
  <c r="AC43" i="3"/>
  <c r="M43" i="3"/>
  <c r="AE45" i="3"/>
  <c r="AB50" i="3"/>
  <c r="Y50" i="3"/>
  <c r="Z50" i="3" s="1"/>
  <c r="M36" i="3"/>
  <c r="N36" i="3" s="1"/>
  <c r="M50" i="3"/>
  <c r="N50" i="3" s="1"/>
  <c r="AF103" i="2" l="1"/>
  <c r="AF95" i="2"/>
  <c r="Z106" i="2"/>
  <c r="N43" i="3"/>
  <c r="AF42" i="3"/>
  <c r="AF45" i="3"/>
  <c r="AF98" i="2"/>
  <c r="AF101" i="2"/>
  <c r="AF100" i="2"/>
  <c r="AF97" i="2"/>
  <c r="AF104" i="2"/>
  <c r="AF93" i="2"/>
  <c r="AF101" i="1"/>
  <c r="AD106" i="1"/>
  <c r="AF93" i="1"/>
  <c r="AF104" i="1"/>
  <c r="AF92" i="1"/>
  <c r="AF103" i="1"/>
  <c r="AF96" i="1"/>
  <c r="Z106" i="1"/>
  <c r="AE50" i="3"/>
  <c r="AD50" i="3"/>
  <c r="AE106" i="2"/>
  <c r="AD106" i="2"/>
  <c r="AE61" i="2"/>
  <c r="AD61" i="2"/>
  <c r="AF61" i="2" s="1"/>
  <c r="AE16" i="2"/>
  <c r="AD16" i="2"/>
  <c r="AF16" i="2" s="1"/>
  <c r="AE16" i="1"/>
  <c r="AD16" i="1"/>
  <c r="AF16" i="1" s="1"/>
  <c r="AE36" i="3"/>
  <c r="AD36" i="3"/>
  <c r="AF36" i="3" s="1"/>
  <c r="AD91" i="2"/>
  <c r="AE91" i="2"/>
  <c r="H46" i="2"/>
  <c r="AE91" i="1"/>
  <c r="AD91" i="1"/>
  <c r="AD43" i="3"/>
  <c r="AE43" i="3"/>
  <c r="T50" i="3"/>
  <c r="AD15" i="3"/>
  <c r="AE15" i="3"/>
  <c r="T36" i="3"/>
  <c r="AF86" i="2"/>
  <c r="AE76" i="2"/>
  <c r="AD76" i="2"/>
  <c r="AF76" i="2" s="1"/>
  <c r="AF89" i="2"/>
  <c r="N31" i="2"/>
  <c r="N106" i="1"/>
  <c r="AF106" i="1"/>
  <c r="AE46" i="1"/>
  <c r="AD46" i="1"/>
  <c r="AF46" i="1" s="1"/>
  <c r="AD61" i="1"/>
  <c r="AE61" i="1"/>
  <c r="AF43" i="3" l="1"/>
  <c r="AF106" i="2"/>
  <c r="AF50" i="3"/>
  <c r="AF61" i="1"/>
  <c r="AF15" i="3"/>
  <c r="AF91" i="1"/>
  <c r="AF91" i="2"/>
</calcChain>
</file>

<file path=xl/sharedStrings.xml><?xml version="1.0" encoding="utf-8"?>
<sst xmlns="http://schemas.openxmlformats.org/spreadsheetml/2006/main" count="280" uniqueCount="27">
  <si>
    <t>T-T</t>
  </si>
  <si>
    <t>E-D</t>
  </si>
  <si>
    <t>E-T</t>
  </si>
  <si>
    <t>E-E</t>
  </si>
  <si>
    <t>Overall</t>
  </si>
  <si>
    <t>Rule</t>
  </si>
  <si>
    <t>BEFORE</t>
  </si>
  <si>
    <t>AFTER</t>
  </si>
  <si>
    <t>IBEFORE</t>
  </si>
  <si>
    <t>IAFTER</t>
  </si>
  <si>
    <t>IDENTITY</t>
  </si>
  <si>
    <t>SIMULTANEOUS</t>
  </si>
  <si>
    <t>INCLUDES</t>
  </si>
  <si>
    <t>IS_INCLUDED</t>
  </si>
  <si>
    <t>DURING</t>
  </si>
  <si>
    <t>DURING_INV</t>
  </si>
  <si>
    <t>BEGINS</t>
  </si>
  <si>
    <t>BEGUN_BY</t>
  </si>
  <si>
    <t>ENDS</t>
  </si>
  <si>
    <t>ENDED_BY</t>
  </si>
  <si>
    <t>Classifier</t>
  </si>
  <si>
    <t>Rule + Reasoner</t>
  </si>
  <si>
    <t>Rule + Classifier</t>
  </si>
  <si>
    <t>(propagated features)</t>
  </si>
  <si>
    <t>Rule + Reasoner + Classifier</t>
  </si>
  <si>
    <t>VAGUE</t>
  </si>
  <si>
    <t>(propagated features only for E-T)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</si>
</sst>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opLeftCell="A68" zoomScale="90" zoomScaleNormal="90" workbookViewId="0">
      <selection activeCell="M117" sqref="M117"/>
    </sheetView>
  </sheetViews>
  <sheetFormatPr defaultRowHeight="12.75" x14ac:dyDescent="0.35"/>
  <cols>
    <col min="1" max="1" width="28.265625" bestFit="1" customWidth="1"/>
    <col min="2" max="2" width="11.53125"/>
    <col min="3" max="3" width="4"/>
    <col min="4" max="4" width="3.53125"/>
    <col min="5" max="5" width="4.19921875"/>
    <col min="6" max="8" width="6.73046875"/>
    <col min="9" max="9" width="4.6640625"/>
    <col min="10" max="10" width="4.53125"/>
    <col min="11" max="11" width="3.53125"/>
    <col min="12" max="14" width="7.06640625"/>
    <col min="15" max="16" width="4.53125"/>
    <col min="17" max="17" width="3.53125"/>
    <col min="18" max="20" width="7.06640625"/>
    <col min="21" max="21" width="4.6640625"/>
    <col min="22" max="23" width="4.53125"/>
    <col min="24" max="26" width="7.06640625"/>
    <col min="27" max="28" width="4.53125"/>
    <col min="29" max="29" width="3.53125"/>
    <col min="30" max="32" width="7.06640625"/>
    <col min="33" max="33" width="11.53125"/>
    <col min="34" max="39" width="2.53125"/>
    <col min="40" max="1025" width="11.53125"/>
  </cols>
  <sheetData>
    <row r="1" spans="1:32" x14ac:dyDescent="0.35">
      <c r="C1" s="3" t="s">
        <v>0</v>
      </c>
      <c r="D1" s="3"/>
      <c r="E1" s="3"/>
      <c r="F1" s="3"/>
      <c r="G1" s="3"/>
      <c r="H1" s="3"/>
      <c r="I1" s="2" t="s">
        <v>1</v>
      </c>
      <c r="J1" s="2"/>
      <c r="K1" s="2"/>
      <c r="L1" s="2"/>
      <c r="M1" s="2"/>
      <c r="N1" s="2"/>
      <c r="O1" s="2" t="s">
        <v>2</v>
      </c>
      <c r="P1" s="2"/>
      <c r="Q1" s="2"/>
      <c r="R1" s="2"/>
      <c r="S1" s="2"/>
      <c r="T1" s="2"/>
      <c r="U1" s="2" t="s">
        <v>3</v>
      </c>
      <c r="V1" s="2"/>
      <c r="W1" s="2"/>
      <c r="X1" s="2"/>
      <c r="Y1" s="2"/>
      <c r="Z1" s="2"/>
      <c r="AA1" s="1" t="s">
        <v>4</v>
      </c>
      <c r="AB1" s="1"/>
      <c r="AC1" s="1"/>
      <c r="AD1" s="1"/>
      <c r="AE1" s="1"/>
      <c r="AF1" s="1"/>
    </row>
    <row r="2" spans="1:32" x14ac:dyDescent="0.35">
      <c r="A2" t="s">
        <v>5</v>
      </c>
      <c r="B2" t="s">
        <v>6</v>
      </c>
      <c r="C2">
        <v>7</v>
      </c>
      <c r="D2">
        <v>5</v>
      </c>
      <c r="E2">
        <v>1</v>
      </c>
      <c r="F2" s="4">
        <v>0.83333333333333304</v>
      </c>
      <c r="G2" s="4">
        <v>0.71428571428571397</v>
      </c>
      <c r="H2" s="4">
        <v>0.76923076923076905</v>
      </c>
      <c r="I2">
        <v>1</v>
      </c>
      <c r="J2">
        <v>1</v>
      </c>
      <c r="K2">
        <v>0</v>
      </c>
      <c r="L2" s="4">
        <v>1</v>
      </c>
      <c r="M2" s="4">
        <v>1</v>
      </c>
      <c r="N2" s="4">
        <v>1</v>
      </c>
      <c r="O2">
        <v>2</v>
      </c>
      <c r="P2">
        <v>0</v>
      </c>
      <c r="Q2">
        <v>0</v>
      </c>
      <c r="R2" s="4">
        <v>0</v>
      </c>
      <c r="S2" s="4">
        <v>0</v>
      </c>
      <c r="T2" s="4">
        <v>0</v>
      </c>
      <c r="U2">
        <v>23</v>
      </c>
      <c r="V2">
        <v>21</v>
      </c>
      <c r="W2">
        <v>1</v>
      </c>
      <c r="X2" s="4">
        <v>0.95454545454545503</v>
      </c>
      <c r="Y2" s="4">
        <v>0.91304347826086996</v>
      </c>
      <c r="Z2" s="4">
        <v>0.93333333333333302</v>
      </c>
      <c r="AA2">
        <f t="shared" ref="AA2:AA33" si="0">C2+I2+O2+U2</f>
        <v>33</v>
      </c>
      <c r="AB2">
        <f t="shared" ref="AB2:AB33" si="1">D2+J2+P2+V2</f>
        <v>27</v>
      </c>
      <c r="AC2">
        <f t="shared" ref="AC2:AC33" si="2">E2+K2+Q2+W2</f>
        <v>2</v>
      </c>
      <c r="AD2" s="4">
        <f t="shared" ref="AD2:AD33" si="3">AB2/(AB2+AC2)</f>
        <v>0.93103448275862066</v>
      </c>
      <c r="AE2" s="4">
        <f t="shared" ref="AE2:AE33" si="4">AB2/AA2</f>
        <v>0.81818181818181823</v>
      </c>
      <c r="AF2" s="4">
        <f t="shared" ref="AF2:AF33" si="5">(2*AD2*AE2)/(AD2+AE2)</f>
        <v>0.87096774193548387</v>
      </c>
    </row>
    <row r="3" spans="1:32" x14ac:dyDescent="0.35">
      <c r="B3" t="s">
        <v>7</v>
      </c>
      <c r="C3">
        <v>1</v>
      </c>
      <c r="D3">
        <v>1</v>
      </c>
      <c r="E3">
        <v>0</v>
      </c>
      <c r="F3" s="4">
        <v>1</v>
      </c>
      <c r="G3" s="4">
        <v>1</v>
      </c>
      <c r="H3" s="4">
        <v>1</v>
      </c>
      <c r="I3">
        <v>6</v>
      </c>
      <c r="J3">
        <v>6</v>
      </c>
      <c r="K3">
        <v>0</v>
      </c>
      <c r="L3" s="4">
        <v>1</v>
      </c>
      <c r="M3" s="4">
        <v>1</v>
      </c>
      <c r="N3" s="4">
        <v>1</v>
      </c>
      <c r="O3">
        <v>0</v>
      </c>
      <c r="P3">
        <v>0</v>
      </c>
      <c r="Q3">
        <v>0</v>
      </c>
      <c r="R3" s="4">
        <v>0</v>
      </c>
      <c r="S3" s="4">
        <v>0</v>
      </c>
      <c r="T3" s="4">
        <v>0</v>
      </c>
      <c r="U3">
        <v>17</v>
      </c>
      <c r="V3">
        <v>17</v>
      </c>
      <c r="W3">
        <v>0</v>
      </c>
      <c r="X3" s="4">
        <v>1</v>
      </c>
      <c r="Y3" s="4">
        <v>1</v>
      </c>
      <c r="Z3" s="4">
        <v>1</v>
      </c>
      <c r="AA3">
        <f t="shared" si="0"/>
        <v>24</v>
      </c>
      <c r="AB3">
        <f t="shared" si="1"/>
        <v>24</v>
      </c>
      <c r="AC3">
        <f t="shared" si="2"/>
        <v>0</v>
      </c>
      <c r="AD3" s="4">
        <f t="shared" si="3"/>
        <v>1</v>
      </c>
      <c r="AE3" s="4">
        <f t="shared" si="4"/>
        <v>1</v>
      </c>
      <c r="AF3" s="4">
        <f t="shared" si="5"/>
        <v>1</v>
      </c>
    </row>
    <row r="4" spans="1:32" x14ac:dyDescent="0.35">
      <c r="B4" t="s">
        <v>8</v>
      </c>
      <c r="C4">
        <v>1</v>
      </c>
      <c r="D4">
        <v>0</v>
      </c>
      <c r="E4">
        <v>0</v>
      </c>
      <c r="F4" s="4">
        <v>0</v>
      </c>
      <c r="G4" s="4">
        <v>0</v>
      </c>
      <c r="H4" s="4">
        <v>0</v>
      </c>
      <c r="I4">
        <v>0</v>
      </c>
      <c r="J4">
        <v>0</v>
      </c>
      <c r="K4">
        <v>0</v>
      </c>
      <c r="L4" s="4">
        <v>0</v>
      </c>
      <c r="M4" s="4">
        <v>0</v>
      </c>
      <c r="N4" s="4">
        <v>0</v>
      </c>
      <c r="O4">
        <v>0</v>
      </c>
      <c r="P4">
        <v>0</v>
      </c>
      <c r="Q4">
        <v>0</v>
      </c>
      <c r="R4" s="4">
        <v>0</v>
      </c>
      <c r="S4" s="4">
        <v>0</v>
      </c>
      <c r="T4" s="4">
        <v>0</v>
      </c>
      <c r="U4">
        <v>0</v>
      </c>
      <c r="V4">
        <v>0</v>
      </c>
      <c r="W4">
        <v>0</v>
      </c>
      <c r="X4" s="4">
        <v>0</v>
      </c>
      <c r="Y4" s="4">
        <v>0</v>
      </c>
      <c r="Z4" s="4">
        <v>0</v>
      </c>
      <c r="AA4">
        <f t="shared" si="0"/>
        <v>1</v>
      </c>
      <c r="AB4">
        <f t="shared" si="1"/>
        <v>0</v>
      </c>
      <c r="AC4">
        <f t="shared" si="2"/>
        <v>0</v>
      </c>
      <c r="AD4" s="4" t="e">
        <f t="shared" si="3"/>
        <v>#DIV/0!</v>
      </c>
      <c r="AE4" s="4">
        <f t="shared" si="4"/>
        <v>0</v>
      </c>
      <c r="AF4" s="4" t="e">
        <f t="shared" si="5"/>
        <v>#DIV/0!</v>
      </c>
    </row>
    <row r="5" spans="1:32" x14ac:dyDescent="0.35">
      <c r="B5" t="s">
        <v>9</v>
      </c>
      <c r="C5">
        <v>0</v>
      </c>
      <c r="D5">
        <v>0</v>
      </c>
      <c r="E5">
        <v>0</v>
      </c>
      <c r="F5" s="4">
        <v>0</v>
      </c>
      <c r="G5" s="4">
        <v>0</v>
      </c>
      <c r="H5" s="4">
        <v>0</v>
      </c>
      <c r="I5">
        <v>0</v>
      </c>
      <c r="J5">
        <v>0</v>
      </c>
      <c r="K5">
        <v>0</v>
      </c>
      <c r="L5" s="4">
        <v>0</v>
      </c>
      <c r="M5" s="4">
        <v>0</v>
      </c>
      <c r="N5" s="4">
        <v>0</v>
      </c>
      <c r="O5">
        <v>1</v>
      </c>
      <c r="P5">
        <v>0</v>
      </c>
      <c r="Q5">
        <v>0</v>
      </c>
      <c r="R5" s="4">
        <v>0</v>
      </c>
      <c r="S5" s="4">
        <v>0</v>
      </c>
      <c r="T5" s="4">
        <v>0</v>
      </c>
      <c r="U5">
        <v>0</v>
      </c>
      <c r="V5">
        <v>0</v>
      </c>
      <c r="W5">
        <v>0</v>
      </c>
      <c r="X5" s="4">
        <v>0</v>
      </c>
      <c r="Y5" s="4">
        <v>0</v>
      </c>
      <c r="Z5" s="4">
        <v>0</v>
      </c>
      <c r="AA5">
        <f t="shared" si="0"/>
        <v>1</v>
      </c>
      <c r="AB5">
        <f t="shared" si="1"/>
        <v>0</v>
      </c>
      <c r="AC5">
        <f t="shared" si="2"/>
        <v>0</v>
      </c>
      <c r="AD5" s="4" t="e">
        <f t="shared" si="3"/>
        <v>#DIV/0!</v>
      </c>
      <c r="AE5" s="4">
        <f t="shared" si="4"/>
        <v>0</v>
      </c>
      <c r="AF5" s="4" t="e">
        <f t="shared" si="5"/>
        <v>#DIV/0!</v>
      </c>
    </row>
    <row r="6" spans="1:32" x14ac:dyDescent="0.35">
      <c r="B6" t="s">
        <v>10</v>
      </c>
      <c r="C6">
        <v>0</v>
      </c>
      <c r="D6">
        <v>0</v>
      </c>
      <c r="E6">
        <v>0</v>
      </c>
      <c r="F6" s="4">
        <v>0</v>
      </c>
      <c r="G6" s="4">
        <v>0</v>
      </c>
      <c r="H6" s="4">
        <v>0</v>
      </c>
      <c r="I6">
        <v>0</v>
      </c>
      <c r="J6">
        <v>0</v>
      </c>
      <c r="K6">
        <v>0</v>
      </c>
      <c r="L6" s="4">
        <v>0</v>
      </c>
      <c r="M6" s="4">
        <v>0</v>
      </c>
      <c r="N6" s="4">
        <v>0</v>
      </c>
      <c r="O6">
        <v>0</v>
      </c>
      <c r="P6">
        <v>0</v>
      </c>
      <c r="Q6">
        <v>0</v>
      </c>
      <c r="R6" s="4">
        <v>0</v>
      </c>
      <c r="S6" s="4">
        <v>0</v>
      </c>
      <c r="T6" s="4">
        <v>0</v>
      </c>
      <c r="U6">
        <v>0</v>
      </c>
      <c r="V6">
        <v>0</v>
      </c>
      <c r="W6">
        <v>0</v>
      </c>
      <c r="X6" s="4">
        <v>0</v>
      </c>
      <c r="Y6" s="4">
        <v>0</v>
      </c>
      <c r="Z6" s="4">
        <v>0</v>
      </c>
      <c r="AA6">
        <f t="shared" si="0"/>
        <v>0</v>
      </c>
      <c r="AB6">
        <f t="shared" si="1"/>
        <v>0</v>
      </c>
      <c r="AC6">
        <f t="shared" si="2"/>
        <v>0</v>
      </c>
      <c r="AD6" s="4" t="e">
        <f t="shared" si="3"/>
        <v>#DIV/0!</v>
      </c>
      <c r="AE6" s="4" t="e">
        <f t="shared" si="4"/>
        <v>#DIV/0!</v>
      </c>
      <c r="AF6" s="4" t="e">
        <f t="shared" si="5"/>
        <v>#DIV/0!</v>
      </c>
    </row>
    <row r="7" spans="1:32" x14ac:dyDescent="0.35">
      <c r="B7" t="s">
        <v>11</v>
      </c>
      <c r="C7">
        <v>4</v>
      </c>
      <c r="D7">
        <v>4</v>
      </c>
      <c r="E7">
        <v>0</v>
      </c>
      <c r="F7" s="4">
        <v>1</v>
      </c>
      <c r="G7" s="4">
        <v>1</v>
      </c>
      <c r="H7" s="4">
        <v>1</v>
      </c>
      <c r="I7">
        <v>0</v>
      </c>
      <c r="J7">
        <v>0</v>
      </c>
      <c r="K7">
        <v>0</v>
      </c>
      <c r="L7" s="4">
        <v>0</v>
      </c>
      <c r="M7" s="4">
        <v>0</v>
      </c>
      <c r="N7" s="4">
        <v>0</v>
      </c>
      <c r="O7">
        <v>2</v>
      </c>
      <c r="P7">
        <v>0</v>
      </c>
      <c r="Q7">
        <v>0</v>
      </c>
      <c r="R7" s="4">
        <v>0</v>
      </c>
      <c r="S7" s="4">
        <v>0</v>
      </c>
      <c r="T7" s="4">
        <v>0</v>
      </c>
      <c r="U7">
        <v>2</v>
      </c>
      <c r="V7">
        <v>0</v>
      </c>
      <c r="W7">
        <v>0</v>
      </c>
      <c r="X7" s="4">
        <v>0</v>
      </c>
      <c r="Y7" s="4">
        <v>0</v>
      </c>
      <c r="Z7" s="4">
        <v>0</v>
      </c>
      <c r="AA7">
        <f t="shared" si="0"/>
        <v>8</v>
      </c>
      <c r="AB7">
        <f t="shared" si="1"/>
        <v>4</v>
      </c>
      <c r="AC7">
        <f t="shared" si="2"/>
        <v>0</v>
      </c>
      <c r="AD7" s="4">
        <f t="shared" si="3"/>
        <v>1</v>
      </c>
      <c r="AE7" s="4">
        <f t="shared" si="4"/>
        <v>0.5</v>
      </c>
      <c r="AF7" s="4">
        <f t="shared" si="5"/>
        <v>0.66666666666666663</v>
      </c>
    </row>
    <row r="8" spans="1:32" x14ac:dyDescent="0.35">
      <c r="B8" t="s">
        <v>12</v>
      </c>
      <c r="C8">
        <v>6</v>
      </c>
      <c r="D8">
        <v>6</v>
      </c>
      <c r="E8">
        <v>1</v>
      </c>
      <c r="F8" s="4">
        <v>0.85714285714285698</v>
      </c>
      <c r="G8" s="4">
        <v>1</v>
      </c>
      <c r="H8" s="4">
        <v>0.92307692307692302</v>
      </c>
      <c r="I8">
        <v>7</v>
      </c>
      <c r="J8">
        <v>7</v>
      </c>
      <c r="K8">
        <v>0</v>
      </c>
      <c r="L8" s="4">
        <v>1</v>
      </c>
      <c r="M8" s="4">
        <v>1</v>
      </c>
      <c r="N8" s="4">
        <v>1</v>
      </c>
      <c r="O8">
        <v>0</v>
      </c>
      <c r="P8">
        <v>0</v>
      </c>
      <c r="Q8">
        <v>0</v>
      </c>
      <c r="R8" s="4">
        <v>0</v>
      </c>
      <c r="S8" s="4">
        <v>0</v>
      </c>
      <c r="T8" s="4">
        <v>0</v>
      </c>
      <c r="U8">
        <v>0</v>
      </c>
      <c r="V8">
        <v>0</v>
      </c>
      <c r="W8">
        <v>1</v>
      </c>
      <c r="X8" s="4">
        <v>0</v>
      </c>
      <c r="Y8" s="4">
        <v>0</v>
      </c>
      <c r="Z8" s="4">
        <v>0</v>
      </c>
      <c r="AA8">
        <f t="shared" si="0"/>
        <v>13</v>
      </c>
      <c r="AB8">
        <f t="shared" si="1"/>
        <v>13</v>
      </c>
      <c r="AC8">
        <f t="shared" si="2"/>
        <v>2</v>
      </c>
      <c r="AD8" s="4">
        <f t="shared" si="3"/>
        <v>0.8666666666666667</v>
      </c>
      <c r="AE8" s="4">
        <f t="shared" si="4"/>
        <v>1</v>
      </c>
      <c r="AF8" s="4">
        <f t="shared" si="5"/>
        <v>0.9285714285714286</v>
      </c>
    </row>
    <row r="9" spans="1:32" x14ac:dyDescent="0.35">
      <c r="B9" t="s">
        <v>13</v>
      </c>
      <c r="C9">
        <v>1</v>
      </c>
      <c r="D9">
        <v>1</v>
      </c>
      <c r="E9">
        <v>1</v>
      </c>
      <c r="F9" s="4">
        <v>0.5</v>
      </c>
      <c r="G9" s="4">
        <v>1</v>
      </c>
      <c r="H9" s="4">
        <v>0.66666666666666696</v>
      </c>
      <c r="I9">
        <v>0</v>
      </c>
      <c r="J9">
        <v>0</v>
      </c>
      <c r="K9">
        <v>0</v>
      </c>
      <c r="L9" s="4">
        <v>0</v>
      </c>
      <c r="M9" s="4">
        <v>0</v>
      </c>
      <c r="N9" s="4">
        <v>0</v>
      </c>
      <c r="O9">
        <v>65</v>
      </c>
      <c r="P9">
        <v>65</v>
      </c>
      <c r="Q9">
        <v>5</v>
      </c>
      <c r="R9" s="4">
        <v>0.92857142857142905</v>
      </c>
      <c r="S9" s="4">
        <v>1</v>
      </c>
      <c r="T9" s="4">
        <v>0.96296296296296302</v>
      </c>
      <c r="U9">
        <v>2</v>
      </c>
      <c r="V9">
        <v>2</v>
      </c>
      <c r="W9">
        <v>1</v>
      </c>
      <c r="X9" s="4">
        <v>0.66666666666666696</v>
      </c>
      <c r="Y9" s="4">
        <v>1</v>
      </c>
      <c r="Z9" s="4">
        <v>0.8</v>
      </c>
      <c r="AA9">
        <f t="shared" si="0"/>
        <v>68</v>
      </c>
      <c r="AB9">
        <f t="shared" si="1"/>
        <v>68</v>
      </c>
      <c r="AC9">
        <f t="shared" si="2"/>
        <v>7</v>
      </c>
      <c r="AD9" s="4">
        <f t="shared" si="3"/>
        <v>0.90666666666666662</v>
      </c>
      <c r="AE9" s="4">
        <f t="shared" si="4"/>
        <v>1</v>
      </c>
      <c r="AF9" s="4">
        <f t="shared" si="5"/>
        <v>0.95104895104895093</v>
      </c>
    </row>
    <row r="10" spans="1:32" x14ac:dyDescent="0.35">
      <c r="B10" t="s">
        <v>14</v>
      </c>
      <c r="C10">
        <v>0</v>
      </c>
      <c r="D10">
        <v>0</v>
      </c>
      <c r="E10">
        <v>0</v>
      </c>
      <c r="F10" s="4">
        <v>0</v>
      </c>
      <c r="G10" s="4">
        <v>0</v>
      </c>
      <c r="H10" s="4">
        <v>0</v>
      </c>
      <c r="I10">
        <v>0</v>
      </c>
      <c r="J10">
        <v>0</v>
      </c>
      <c r="K10">
        <v>0</v>
      </c>
      <c r="L10" s="4">
        <v>0</v>
      </c>
      <c r="M10" s="4">
        <v>0</v>
      </c>
      <c r="N10" s="4">
        <v>0</v>
      </c>
      <c r="O10">
        <v>1</v>
      </c>
      <c r="P10">
        <v>0</v>
      </c>
      <c r="Q10">
        <v>1</v>
      </c>
      <c r="R10" s="4">
        <v>0</v>
      </c>
      <c r="S10" s="4">
        <v>0</v>
      </c>
      <c r="T10" s="4">
        <v>0</v>
      </c>
      <c r="U10">
        <v>0</v>
      </c>
      <c r="V10">
        <v>0</v>
      </c>
      <c r="W10">
        <v>0</v>
      </c>
      <c r="X10" s="4">
        <v>0</v>
      </c>
      <c r="Y10" s="4">
        <v>0</v>
      </c>
      <c r="Z10" s="4">
        <v>0</v>
      </c>
      <c r="AA10">
        <f t="shared" si="0"/>
        <v>1</v>
      </c>
      <c r="AB10">
        <f t="shared" si="1"/>
        <v>0</v>
      </c>
      <c r="AC10">
        <f t="shared" si="2"/>
        <v>1</v>
      </c>
      <c r="AD10" s="4">
        <f t="shared" si="3"/>
        <v>0</v>
      </c>
      <c r="AE10" s="4">
        <f t="shared" si="4"/>
        <v>0</v>
      </c>
      <c r="AF10" s="4" t="e">
        <f t="shared" si="5"/>
        <v>#DIV/0!</v>
      </c>
    </row>
    <row r="11" spans="1:32" x14ac:dyDescent="0.35">
      <c r="B11" t="s">
        <v>15</v>
      </c>
      <c r="C11">
        <v>0</v>
      </c>
      <c r="D11">
        <v>0</v>
      </c>
      <c r="E11">
        <v>0</v>
      </c>
      <c r="F11" s="4">
        <v>0</v>
      </c>
      <c r="G11" s="4">
        <v>0</v>
      </c>
      <c r="H11" s="4">
        <v>0</v>
      </c>
      <c r="I11">
        <v>0</v>
      </c>
      <c r="J11">
        <v>0</v>
      </c>
      <c r="K11">
        <v>0</v>
      </c>
      <c r="L11" s="4">
        <v>0</v>
      </c>
      <c r="M11" s="4">
        <v>0</v>
      </c>
      <c r="N11" s="4">
        <v>0</v>
      </c>
      <c r="O11">
        <v>0</v>
      </c>
      <c r="P11">
        <v>0</v>
      </c>
      <c r="Q11">
        <v>0</v>
      </c>
      <c r="R11" s="4">
        <v>0</v>
      </c>
      <c r="S11" s="4">
        <v>0</v>
      </c>
      <c r="T11" s="4">
        <v>0</v>
      </c>
      <c r="U11">
        <v>0</v>
      </c>
      <c r="V11">
        <v>0</v>
      </c>
      <c r="W11">
        <v>0</v>
      </c>
      <c r="X11" s="4">
        <v>0</v>
      </c>
      <c r="Y11" s="4">
        <v>0</v>
      </c>
      <c r="Z11" s="4">
        <v>0</v>
      </c>
      <c r="AA11">
        <f t="shared" si="0"/>
        <v>0</v>
      </c>
      <c r="AB11">
        <f t="shared" si="1"/>
        <v>0</v>
      </c>
      <c r="AC11">
        <f t="shared" si="2"/>
        <v>0</v>
      </c>
      <c r="AD11" s="4" t="e">
        <f t="shared" si="3"/>
        <v>#DIV/0!</v>
      </c>
      <c r="AE11" s="4" t="e">
        <f t="shared" si="4"/>
        <v>#DIV/0!</v>
      </c>
      <c r="AF11" s="4" t="e">
        <f t="shared" si="5"/>
        <v>#DIV/0!</v>
      </c>
    </row>
    <row r="12" spans="1:32" x14ac:dyDescent="0.35">
      <c r="B12" t="s">
        <v>16</v>
      </c>
      <c r="C12">
        <v>0</v>
      </c>
      <c r="D12">
        <v>0</v>
      </c>
      <c r="E12">
        <v>0</v>
      </c>
      <c r="F12" s="4">
        <v>0</v>
      </c>
      <c r="G12" s="4">
        <v>0</v>
      </c>
      <c r="H12" s="4">
        <v>0</v>
      </c>
      <c r="I12">
        <v>0</v>
      </c>
      <c r="J12">
        <v>0</v>
      </c>
      <c r="K12">
        <v>0</v>
      </c>
      <c r="L12" s="4">
        <v>0</v>
      </c>
      <c r="M12" s="4">
        <v>0</v>
      </c>
      <c r="N12" s="4">
        <v>0</v>
      </c>
      <c r="O12">
        <v>0</v>
      </c>
      <c r="P12">
        <v>0</v>
      </c>
      <c r="Q12">
        <v>0</v>
      </c>
      <c r="R12" s="4">
        <v>0</v>
      </c>
      <c r="S12" s="4">
        <v>0</v>
      </c>
      <c r="T12" s="4">
        <v>0</v>
      </c>
      <c r="U12">
        <v>0</v>
      </c>
      <c r="V12">
        <v>0</v>
      </c>
      <c r="W12">
        <v>1</v>
      </c>
      <c r="X12" s="4">
        <v>0</v>
      </c>
      <c r="Y12" s="4">
        <v>0</v>
      </c>
      <c r="Z12" s="4">
        <v>0</v>
      </c>
      <c r="AA12">
        <f t="shared" si="0"/>
        <v>0</v>
      </c>
      <c r="AB12">
        <f t="shared" si="1"/>
        <v>0</v>
      </c>
      <c r="AC12">
        <f t="shared" si="2"/>
        <v>1</v>
      </c>
      <c r="AD12" s="4">
        <f t="shared" si="3"/>
        <v>0</v>
      </c>
      <c r="AE12" s="4" t="e">
        <f t="shared" si="4"/>
        <v>#DIV/0!</v>
      </c>
      <c r="AF12" s="4" t="e">
        <f t="shared" si="5"/>
        <v>#DIV/0!</v>
      </c>
    </row>
    <row r="13" spans="1:32" x14ac:dyDescent="0.35">
      <c r="B13" t="s">
        <v>17</v>
      </c>
      <c r="C13">
        <v>0</v>
      </c>
      <c r="D13">
        <v>0</v>
      </c>
      <c r="E13">
        <v>0</v>
      </c>
      <c r="F13" s="4">
        <v>0</v>
      </c>
      <c r="G13" s="4">
        <v>0</v>
      </c>
      <c r="H13" s="4">
        <v>0</v>
      </c>
      <c r="I13">
        <v>0</v>
      </c>
      <c r="J13">
        <v>0</v>
      </c>
      <c r="K13">
        <v>0</v>
      </c>
      <c r="L13" s="4">
        <v>0</v>
      </c>
      <c r="M13" s="4">
        <v>0</v>
      </c>
      <c r="N13" s="4">
        <v>0</v>
      </c>
      <c r="O13">
        <v>0</v>
      </c>
      <c r="P13">
        <v>0</v>
      </c>
      <c r="Q13">
        <v>1</v>
      </c>
      <c r="R13" s="4">
        <v>0</v>
      </c>
      <c r="S13" s="4">
        <v>0</v>
      </c>
      <c r="T13" s="4">
        <v>0</v>
      </c>
      <c r="U13">
        <v>0</v>
      </c>
      <c r="V13">
        <v>0</v>
      </c>
      <c r="W13">
        <v>0</v>
      </c>
      <c r="X13" s="4">
        <v>0</v>
      </c>
      <c r="Y13" s="4">
        <v>0</v>
      </c>
      <c r="Z13" s="4">
        <v>0</v>
      </c>
      <c r="AA13">
        <f t="shared" si="0"/>
        <v>0</v>
      </c>
      <c r="AB13">
        <f t="shared" si="1"/>
        <v>0</v>
      </c>
      <c r="AC13">
        <f t="shared" si="2"/>
        <v>1</v>
      </c>
      <c r="AD13" s="4">
        <f t="shared" si="3"/>
        <v>0</v>
      </c>
      <c r="AE13" s="4" t="e">
        <f t="shared" si="4"/>
        <v>#DIV/0!</v>
      </c>
      <c r="AF13" s="4" t="e">
        <f t="shared" si="5"/>
        <v>#DIV/0!</v>
      </c>
    </row>
    <row r="14" spans="1:32" x14ac:dyDescent="0.35">
      <c r="B14" t="s">
        <v>18</v>
      </c>
      <c r="C14">
        <v>0</v>
      </c>
      <c r="D14">
        <v>0</v>
      </c>
      <c r="E14">
        <v>0</v>
      </c>
      <c r="F14" s="4">
        <v>0</v>
      </c>
      <c r="G14" s="4">
        <v>0</v>
      </c>
      <c r="H14" s="4">
        <v>0</v>
      </c>
      <c r="I14">
        <v>0</v>
      </c>
      <c r="J14">
        <v>0</v>
      </c>
      <c r="K14">
        <v>0</v>
      </c>
      <c r="L14" s="4">
        <v>0</v>
      </c>
      <c r="M14" s="4">
        <v>0</v>
      </c>
      <c r="N14" s="4">
        <v>0</v>
      </c>
      <c r="O14">
        <v>0</v>
      </c>
      <c r="P14">
        <v>0</v>
      </c>
      <c r="Q14">
        <v>0</v>
      </c>
      <c r="R14" s="4">
        <v>0</v>
      </c>
      <c r="S14" s="4">
        <v>0</v>
      </c>
      <c r="T14" s="4">
        <v>0</v>
      </c>
      <c r="U14">
        <v>0</v>
      </c>
      <c r="V14">
        <v>0</v>
      </c>
      <c r="W14">
        <v>0</v>
      </c>
      <c r="X14" s="4">
        <v>0</v>
      </c>
      <c r="Y14" s="4">
        <v>0</v>
      </c>
      <c r="Z14" s="4">
        <v>0</v>
      </c>
      <c r="AA14">
        <f t="shared" si="0"/>
        <v>0</v>
      </c>
      <c r="AB14">
        <f t="shared" si="1"/>
        <v>0</v>
      </c>
      <c r="AC14">
        <f t="shared" si="2"/>
        <v>0</v>
      </c>
      <c r="AD14" s="4" t="e">
        <f t="shared" si="3"/>
        <v>#DIV/0!</v>
      </c>
      <c r="AE14" s="4" t="e">
        <f t="shared" si="4"/>
        <v>#DIV/0!</v>
      </c>
      <c r="AF14" s="4" t="e">
        <f t="shared" si="5"/>
        <v>#DIV/0!</v>
      </c>
    </row>
    <row r="15" spans="1:32" x14ac:dyDescent="0.35">
      <c r="B15" t="s">
        <v>19</v>
      </c>
      <c r="C15">
        <v>0</v>
      </c>
      <c r="D15">
        <v>0</v>
      </c>
      <c r="E15">
        <v>0</v>
      </c>
      <c r="F15" s="4">
        <v>0</v>
      </c>
      <c r="G15" s="4">
        <v>0</v>
      </c>
      <c r="H15" s="4">
        <v>0</v>
      </c>
      <c r="I15">
        <v>0</v>
      </c>
      <c r="J15">
        <v>0</v>
      </c>
      <c r="K15">
        <v>0</v>
      </c>
      <c r="L15" s="4">
        <v>0</v>
      </c>
      <c r="M15" s="4">
        <v>0</v>
      </c>
      <c r="N15" s="4">
        <v>0</v>
      </c>
      <c r="O15">
        <v>1</v>
      </c>
      <c r="P15">
        <v>0</v>
      </c>
      <c r="Q15">
        <v>0</v>
      </c>
      <c r="R15" s="4">
        <v>0</v>
      </c>
      <c r="S15" s="4">
        <v>0</v>
      </c>
      <c r="T15" s="4">
        <v>0</v>
      </c>
      <c r="U15">
        <v>0</v>
      </c>
      <c r="V15">
        <v>0</v>
      </c>
      <c r="W15">
        <v>0</v>
      </c>
      <c r="X15" s="4">
        <v>0</v>
      </c>
      <c r="Y15" s="4">
        <v>0</v>
      </c>
      <c r="Z15" s="4">
        <v>0</v>
      </c>
      <c r="AA15">
        <f t="shared" si="0"/>
        <v>1</v>
      </c>
      <c r="AB15">
        <f t="shared" si="1"/>
        <v>0</v>
      </c>
      <c r="AC15">
        <f t="shared" si="2"/>
        <v>0</v>
      </c>
      <c r="AD15" s="4" t="e">
        <f t="shared" si="3"/>
        <v>#DIV/0!</v>
      </c>
      <c r="AE15" s="4">
        <f t="shared" si="4"/>
        <v>0</v>
      </c>
      <c r="AF15" s="4" t="e">
        <f t="shared" si="5"/>
        <v>#DIV/0!</v>
      </c>
    </row>
    <row r="16" spans="1:32" s="5" customFormat="1" ht="13.15" x14ac:dyDescent="0.4">
      <c r="C16" s="5">
        <f>SUM(C2:C15)</f>
        <v>20</v>
      </c>
      <c r="D16" s="5">
        <f>SUM(D2:D15)</f>
        <v>17</v>
      </c>
      <c r="E16" s="5">
        <f>SUM(E2:E15)</f>
        <v>3</v>
      </c>
      <c r="F16" s="6">
        <f>D16/(D16+E16)</f>
        <v>0.85</v>
      </c>
      <c r="G16" s="6">
        <f>D16/C16</f>
        <v>0.85</v>
      </c>
      <c r="H16" s="6">
        <f>(2*F16*G16)/(F16+G16)</f>
        <v>0.85</v>
      </c>
      <c r="I16" s="5">
        <v>166</v>
      </c>
      <c r="J16" s="5">
        <f>SUM(J2:J15)</f>
        <v>14</v>
      </c>
      <c r="K16" s="5">
        <f>SUM(K2:K15)</f>
        <v>0</v>
      </c>
      <c r="L16" s="6">
        <f>J16/(J16+K16)</f>
        <v>1</v>
      </c>
      <c r="M16" s="6">
        <f>J16/I16</f>
        <v>8.4337349397590355E-2</v>
      </c>
      <c r="N16" s="6">
        <f>(2*L16*M16)/(L16+M16)</f>
        <v>0.15555555555555556</v>
      </c>
      <c r="O16" s="7">
        <v>150</v>
      </c>
      <c r="P16" s="7">
        <f>SUM(P2:P15)</f>
        <v>65</v>
      </c>
      <c r="Q16" s="7">
        <f>SUM(Q2:Q15)</f>
        <v>7</v>
      </c>
      <c r="R16" s="6">
        <f>P16/(P16+Q16)</f>
        <v>0.90277777777777779</v>
      </c>
      <c r="S16" s="6">
        <f>P16/O16</f>
        <v>0.43333333333333335</v>
      </c>
      <c r="T16" s="6">
        <f>(2*R16*S16)/(R16+S16)</f>
        <v>0.5855855855855856</v>
      </c>
      <c r="U16" s="7">
        <v>582</v>
      </c>
      <c r="V16" s="7">
        <f>SUM(V2:V15)</f>
        <v>40</v>
      </c>
      <c r="W16" s="7">
        <f>SUM(W2:W15)</f>
        <v>4</v>
      </c>
      <c r="X16" s="6">
        <f>V16/(V16+W16)</f>
        <v>0.90909090909090906</v>
      </c>
      <c r="Y16" s="6">
        <f>V16/U16</f>
        <v>6.8728522336769765E-2</v>
      </c>
      <c r="Z16" s="6">
        <f>(2*X16*Y16)/(X16+Y16)</f>
        <v>0.12779552715654954</v>
      </c>
      <c r="AA16" s="5">
        <f t="shared" si="0"/>
        <v>918</v>
      </c>
      <c r="AB16" s="5">
        <f t="shared" si="1"/>
        <v>136</v>
      </c>
      <c r="AC16" s="5">
        <f t="shared" si="2"/>
        <v>14</v>
      </c>
      <c r="AD16" s="6">
        <f t="shared" si="3"/>
        <v>0.90666666666666662</v>
      </c>
      <c r="AE16" s="6">
        <f t="shared" si="4"/>
        <v>0.14814814814814814</v>
      </c>
      <c r="AF16" s="6">
        <f t="shared" si="5"/>
        <v>0.25468164794007492</v>
      </c>
    </row>
    <row r="17" spans="1:32" x14ac:dyDescent="0.35">
      <c r="A17" t="s">
        <v>20</v>
      </c>
      <c r="B17" t="s">
        <v>6</v>
      </c>
      <c r="I17">
        <v>49</v>
      </c>
      <c r="J17">
        <v>48</v>
      </c>
      <c r="K17">
        <v>14</v>
      </c>
      <c r="L17" s="4">
        <v>0.77419354838709697</v>
      </c>
      <c r="M17" s="4">
        <v>0.97959183673469397</v>
      </c>
      <c r="N17" s="4">
        <v>0.86486486486486502</v>
      </c>
      <c r="O17">
        <v>5</v>
      </c>
      <c r="P17">
        <v>0</v>
      </c>
      <c r="Q17">
        <v>2</v>
      </c>
      <c r="R17" s="4">
        <v>0</v>
      </c>
      <c r="S17" s="4">
        <v>0</v>
      </c>
      <c r="T17" s="4">
        <v>0</v>
      </c>
      <c r="U17">
        <v>179</v>
      </c>
      <c r="V17">
        <v>136</v>
      </c>
      <c r="W17">
        <v>110</v>
      </c>
      <c r="X17" s="4">
        <v>0.55284552845528501</v>
      </c>
      <c r="Y17" s="4">
        <v>0.75977653631284903</v>
      </c>
      <c r="Z17" s="4">
        <v>0.64</v>
      </c>
      <c r="AA17">
        <f t="shared" si="0"/>
        <v>233</v>
      </c>
      <c r="AB17">
        <f t="shared" si="1"/>
        <v>184</v>
      </c>
      <c r="AC17">
        <f t="shared" si="2"/>
        <v>126</v>
      </c>
      <c r="AD17" s="4">
        <f t="shared" si="3"/>
        <v>0.59354838709677415</v>
      </c>
      <c r="AE17" s="4">
        <f t="shared" si="4"/>
        <v>0.78969957081545061</v>
      </c>
      <c r="AF17" s="4">
        <f t="shared" si="5"/>
        <v>0.67771639042357268</v>
      </c>
    </row>
    <row r="18" spans="1:32" x14ac:dyDescent="0.35">
      <c r="B18" t="s">
        <v>7</v>
      </c>
      <c r="I18">
        <v>11</v>
      </c>
      <c r="J18">
        <v>9</v>
      </c>
      <c r="K18">
        <v>1</v>
      </c>
      <c r="L18" s="4">
        <v>0.9</v>
      </c>
      <c r="M18" s="4">
        <v>0.81818181818181801</v>
      </c>
      <c r="N18" s="4">
        <v>0.85714285714285698</v>
      </c>
      <c r="O18">
        <v>4</v>
      </c>
      <c r="P18">
        <v>0</v>
      </c>
      <c r="Q18">
        <v>3</v>
      </c>
      <c r="R18" s="4">
        <v>0</v>
      </c>
      <c r="S18" s="4">
        <v>0</v>
      </c>
      <c r="T18" s="4">
        <v>0</v>
      </c>
      <c r="U18">
        <v>159</v>
      </c>
      <c r="V18">
        <v>96</v>
      </c>
      <c r="W18">
        <v>78</v>
      </c>
      <c r="X18" s="4">
        <v>0.55172413793103403</v>
      </c>
      <c r="Y18" s="4">
        <v>0.60377358490566002</v>
      </c>
      <c r="Z18" s="4">
        <v>0.57657657657657602</v>
      </c>
      <c r="AA18">
        <f t="shared" si="0"/>
        <v>174</v>
      </c>
      <c r="AB18">
        <f t="shared" si="1"/>
        <v>105</v>
      </c>
      <c r="AC18">
        <f t="shared" si="2"/>
        <v>82</v>
      </c>
      <c r="AD18" s="4">
        <f t="shared" si="3"/>
        <v>0.56149732620320858</v>
      </c>
      <c r="AE18" s="4">
        <f t="shared" si="4"/>
        <v>0.60344827586206895</v>
      </c>
      <c r="AF18" s="4">
        <f t="shared" si="5"/>
        <v>0.5817174515235457</v>
      </c>
    </row>
    <row r="19" spans="1:32" x14ac:dyDescent="0.35">
      <c r="B19" t="s">
        <v>8</v>
      </c>
      <c r="I19">
        <v>0</v>
      </c>
      <c r="J19">
        <v>0</v>
      </c>
      <c r="K19">
        <v>0</v>
      </c>
      <c r="L19" s="4">
        <v>0</v>
      </c>
      <c r="M19" s="4">
        <v>0</v>
      </c>
      <c r="N19" s="4">
        <v>0</v>
      </c>
      <c r="O19">
        <v>3</v>
      </c>
      <c r="P19">
        <v>0</v>
      </c>
      <c r="Q19">
        <v>0</v>
      </c>
      <c r="R19" s="4">
        <v>0</v>
      </c>
      <c r="S19" s="4">
        <v>0</v>
      </c>
      <c r="T19" s="4">
        <v>0</v>
      </c>
      <c r="U19">
        <v>2</v>
      </c>
      <c r="V19">
        <v>0</v>
      </c>
      <c r="W19">
        <v>0</v>
      </c>
      <c r="X19" s="4">
        <v>0</v>
      </c>
      <c r="Y19" s="4">
        <v>0</v>
      </c>
      <c r="Z19" s="4">
        <v>0</v>
      </c>
      <c r="AA19">
        <f t="shared" si="0"/>
        <v>5</v>
      </c>
      <c r="AB19">
        <f t="shared" si="1"/>
        <v>0</v>
      </c>
      <c r="AC19">
        <f t="shared" si="2"/>
        <v>0</v>
      </c>
      <c r="AD19" s="4" t="e">
        <f t="shared" si="3"/>
        <v>#DIV/0!</v>
      </c>
      <c r="AE19" s="4">
        <f t="shared" si="4"/>
        <v>0</v>
      </c>
      <c r="AF19" s="4" t="e">
        <f t="shared" si="5"/>
        <v>#DIV/0!</v>
      </c>
    </row>
    <row r="20" spans="1:32" x14ac:dyDescent="0.35">
      <c r="B20" t="s">
        <v>9</v>
      </c>
      <c r="I20">
        <v>0</v>
      </c>
      <c r="J20">
        <v>0</v>
      </c>
      <c r="K20">
        <v>0</v>
      </c>
      <c r="L20" s="4">
        <v>0</v>
      </c>
      <c r="M20" s="4">
        <v>0</v>
      </c>
      <c r="N20" s="4">
        <v>0</v>
      </c>
      <c r="O20">
        <v>6</v>
      </c>
      <c r="P20">
        <v>0</v>
      </c>
      <c r="Q20">
        <v>0</v>
      </c>
      <c r="R20" s="4">
        <v>0</v>
      </c>
      <c r="S20" s="4">
        <v>0</v>
      </c>
      <c r="T20" s="4">
        <v>0</v>
      </c>
      <c r="U20">
        <v>1</v>
      </c>
      <c r="V20">
        <v>0</v>
      </c>
      <c r="W20">
        <v>0</v>
      </c>
      <c r="X20" s="4">
        <v>0</v>
      </c>
      <c r="Y20" s="4">
        <v>0</v>
      </c>
      <c r="Z20" s="4">
        <v>0</v>
      </c>
      <c r="AA20">
        <f t="shared" si="0"/>
        <v>7</v>
      </c>
      <c r="AB20">
        <f t="shared" si="1"/>
        <v>0</v>
      </c>
      <c r="AC20">
        <f t="shared" si="2"/>
        <v>0</v>
      </c>
      <c r="AD20" s="4" t="e">
        <f t="shared" si="3"/>
        <v>#DIV/0!</v>
      </c>
      <c r="AE20" s="4">
        <f t="shared" si="4"/>
        <v>0</v>
      </c>
      <c r="AF20" s="4" t="e">
        <f t="shared" si="5"/>
        <v>#DIV/0!</v>
      </c>
    </row>
    <row r="21" spans="1:32" x14ac:dyDescent="0.35">
      <c r="B21" t="s">
        <v>10</v>
      </c>
      <c r="I21">
        <v>0</v>
      </c>
      <c r="J21">
        <v>0</v>
      </c>
      <c r="K21">
        <v>0</v>
      </c>
      <c r="L21" s="4">
        <v>0</v>
      </c>
      <c r="M21" s="4">
        <v>0</v>
      </c>
      <c r="N21" s="4">
        <v>0</v>
      </c>
      <c r="O21">
        <v>0</v>
      </c>
      <c r="P21">
        <v>0</v>
      </c>
      <c r="Q21">
        <v>0</v>
      </c>
      <c r="R21" s="4">
        <v>0</v>
      </c>
      <c r="S21" s="4">
        <v>0</v>
      </c>
      <c r="T21" s="4">
        <v>0</v>
      </c>
      <c r="U21">
        <v>0</v>
      </c>
      <c r="V21">
        <v>0</v>
      </c>
      <c r="W21">
        <v>0</v>
      </c>
      <c r="X21" s="4">
        <v>0</v>
      </c>
      <c r="Y21" s="4">
        <v>0</v>
      </c>
      <c r="Z21" s="4">
        <v>0</v>
      </c>
      <c r="AA21">
        <f t="shared" si="0"/>
        <v>0</v>
      </c>
      <c r="AB21">
        <f t="shared" si="1"/>
        <v>0</v>
      </c>
      <c r="AC21">
        <f t="shared" si="2"/>
        <v>0</v>
      </c>
      <c r="AD21" s="4" t="e">
        <f t="shared" si="3"/>
        <v>#DIV/0!</v>
      </c>
      <c r="AE21" s="4" t="e">
        <f t="shared" si="4"/>
        <v>#DIV/0!</v>
      </c>
      <c r="AF21" s="4" t="e">
        <f t="shared" si="5"/>
        <v>#DIV/0!</v>
      </c>
    </row>
    <row r="22" spans="1:32" x14ac:dyDescent="0.35">
      <c r="B22" t="s">
        <v>11</v>
      </c>
      <c r="I22">
        <v>0</v>
      </c>
      <c r="J22">
        <v>0</v>
      </c>
      <c r="K22">
        <v>0</v>
      </c>
      <c r="L22" s="4">
        <v>0</v>
      </c>
      <c r="M22" s="4">
        <v>0</v>
      </c>
      <c r="N22" s="4">
        <v>0</v>
      </c>
      <c r="O22">
        <v>6</v>
      </c>
      <c r="P22">
        <v>1</v>
      </c>
      <c r="Q22">
        <v>3</v>
      </c>
      <c r="R22" s="4">
        <v>0.25</v>
      </c>
      <c r="S22" s="4">
        <v>0.16666666666666699</v>
      </c>
      <c r="T22" s="4">
        <v>0.2</v>
      </c>
      <c r="U22">
        <v>61</v>
      </c>
      <c r="V22">
        <v>17</v>
      </c>
      <c r="W22">
        <v>18</v>
      </c>
      <c r="X22" s="4">
        <v>0.48571428571428599</v>
      </c>
      <c r="Y22" s="4">
        <v>0.27868852459016402</v>
      </c>
      <c r="Z22" s="4">
        <v>0.35416666666666702</v>
      </c>
      <c r="AA22">
        <f t="shared" si="0"/>
        <v>67</v>
      </c>
      <c r="AB22">
        <f t="shared" si="1"/>
        <v>18</v>
      </c>
      <c r="AC22">
        <f t="shared" si="2"/>
        <v>21</v>
      </c>
      <c r="AD22" s="4">
        <f t="shared" si="3"/>
        <v>0.46153846153846156</v>
      </c>
      <c r="AE22" s="4">
        <f t="shared" si="4"/>
        <v>0.26865671641791045</v>
      </c>
      <c r="AF22" s="4">
        <f t="shared" si="5"/>
        <v>0.33962264150943394</v>
      </c>
    </row>
    <row r="23" spans="1:32" x14ac:dyDescent="0.35">
      <c r="B23" t="s">
        <v>12</v>
      </c>
      <c r="I23">
        <v>19</v>
      </c>
      <c r="J23">
        <v>15</v>
      </c>
      <c r="K23">
        <v>2</v>
      </c>
      <c r="L23" s="4">
        <v>0.88235294117647101</v>
      </c>
      <c r="M23" s="4">
        <v>0.78947368421052599</v>
      </c>
      <c r="N23" s="4">
        <v>0.83333333333333304</v>
      </c>
      <c r="O23">
        <v>3</v>
      </c>
      <c r="P23">
        <v>0</v>
      </c>
      <c r="Q23">
        <v>0</v>
      </c>
      <c r="R23" s="4">
        <v>0</v>
      </c>
      <c r="S23" s="4">
        <v>0</v>
      </c>
      <c r="T23" s="4">
        <v>0</v>
      </c>
      <c r="U23">
        <v>31</v>
      </c>
      <c r="V23">
        <v>2</v>
      </c>
      <c r="W23">
        <v>2</v>
      </c>
      <c r="X23" s="4">
        <v>0.5</v>
      </c>
      <c r="Y23" s="4">
        <v>6.4516129032258104E-2</v>
      </c>
      <c r="Z23" s="4">
        <v>0.114285714285714</v>
      </c>
      <c r="AA23">
        <f t="shared" si="0"/>
        <v>53</v>
      </c>
      <c r="AB23">
        <f t="shared" si="1"/>
        <v>17</v>
      </c>
      <c r="AC23">
        <f t="shared" si="2"/>
        <v>4</v>
      </c>
      <c r="AD23" s="4">
        <f t="shared" si="3"/>
        <v>0.80952380952380953</v>
      </c>
      <c r="AE23" s="4">
        <f t="shared" si="4"/>
        <v>0.32075471698113206</v>
      </c>
      <c r="AF23" s="4">
        <f t="shared" si="5"/>
        <v>0.45945945945945943</v>
      </c>
    </row>
    <row r="24" spans="1:32" x14ac:dyDescent="0.35">
      <c r="B24" t="s">
        <v>13</v>
      </c>
      <c r="I24">
        <v>12</v>
      </c>
      <c r="J24">
        <v>1</v>
      </c>
      <c r="K24">
        <v>1</v>
      </c>
      <c r="L24" s="4">
        <v>0.5</v>
      </c>
      <c r="M24" s="4">
        <v>8.3333333333333301E-2</v>
      </c>
      <c r="N24" s="4">
        <v>0.14285714285714299</v>
      </c>
      <c r="O24">
        <v>107</v>
      </c>
      <c r="P24">
        <v>101</v>
      </c>
      <c r="Q24">
        <v>30</v>
      </c>
      <c r="R24" s="4">
        <v>0.77099236641221403</v>
      </c>
      <c r="S24" s="4">
        <v>0.94392523364486003</v>
      </c>
      <c r="T24" s="4">
        <v>0.84873949579831898</v>
      </c>
      <c r="U24">
        <v>33</v>
      </c>
      <c r="V24">
        <v>3</v>
      </c>
      <c r="W24">
        <v>3</v>
      </c>
      <c r="X24" s="4">
        <v>0.5</v>
      </c>
      <c r="Y24" s="4">
        <v>9.0909090909090898E-2</v>
      </c>
      <c r="Z24" s="4">
        <v>0.15384615384615399</v>
      </c>
      <c r="AA24">
        <f t="shared" si="0"/>
        <v>152</v>
      </c>
      <c r="AB24">
        <f t="shared" si="1"/>
        <v>105</v>
      </c>
      <c r="AC24">
        <f t="shared" si="2"/>
        <v>34</v>
      </c>
      <c r="AD24" s="4">
        <f t="shared" si="3"/>
        <v>0.75539568345323738</v>
      </c>
      <c r="AE24" s="4">
        <f t="shared" si="4"/>
        <v>0.69078947368421051</v>
      </c>
      <c r="AF24" s="4">
        <f t="shared" si="5"/>
        <v>0.72164948453608257</v>
      </c>
    </row>
    <row r="25" spans="1:32" x14ac:dyDescent="0.35">
      <c r="B25" t="s">
        <v>14</v>
      </c>
      <c r="I25">
        <v>0</v>
      </c>
      <c r="J25">
        <v>0</v>
      </c>
      <c r="K25">
        <v>0</v>
      </c>
      <c r="L25" s="4">
        <v>0</v>
      </c>
      <c r="M25" s="4">
        <v>0</v>
      </c>
      <c r="N25" s="4">
        <v>0</v>
      </c>
      <c r="O25">
        <v>1</v>
      </c>
      <c r="P25">
        <v>0</v>
      </c>
      <c r="Q25">
        <v>0</v>
      </c>
      <c r="R25" s="4">
        <v>0</v>
      </c>
      <c r="S25" s="4">
        <v>0</v>
      </c>
      <c r="T25" s="4">
        <v>0</v>
      </c>
      <c r="U25">
        <v>0</v>
      </c>
      <c r="V25">
        <v>0</v>
      </c>
      <c r="W25">
        <v>0</v>
      </c>
      <c r="X25" s="4">
        <v>0</v>
      </c>
      <c r="Y25" s="4">
        <v>0</v>
      </c>
      <c r="Z25" s="4">
        <v>0</v>
      </c>
      <c r="AA25">
        <f t="shared" si="0"/>
        <v>1</v>
      </c>
      <c r="AB25">
        <f t="shared" si="1"/>
        <v>0</v>
      </c>
      <c r="AC25">
        <f t="shared" si="2"/>
        <v>0</v>
      </c>
      <c r="AD25" s="4" t="e">
        <f t="shared" si="3"/>
        <v>#DIV/0!</v>
      </c>
      <c r="AE25" s="4">
        <f t="shared" si="4"/>
        <v>0</v>
      </c>
      <c r="AF25" s="4" t="e">
        <f t="shared" si="5"/>
        <v>#DIV/0!</v>
      </c>
    </row>
    <row r="26" spans="1:32" x14ac:dyDescent="0.35">
      <c r="B26" t="s">
        <v>15</v>
      </c>
      <c r="I26">
        <v>0</v>
      </c>
      <c r="J26">
        <v>0</v>
      </c>
      <c r="K26">
        <v>0</v>
      </c>
      <c r="L26" s="4">
        <v>0</v>
      </c>
      <c r="M26" s="4">
        <v>0</v>
      </c>
      <c r="N26" s="4">
        <v>0</v>
      </c>
      <c r="O26">
        <v>1</v>
      </c>
      <c r="P26">
        <v>0</v>
      </c>
      <c r="Q26">
        <v>0</v>
      </c>
      <c r="R26" s="4">
        <v>0</v>
      </c>
      <c r="S26" s="4">
        <v>0</v>
      </c>
      <c r="T26" s="4">
        <v>0</v>
      </c>
      <c r="U26">
        <v>1</v>
      </c>
      <c r="V26">
        <v>0</v>
      </c>
      <c r="W26">
        <v>0</v>
      </c>
      <c r="X26" s="4">
        <v>0</v>
      </c>
      <c r="Y26" s="4">
        <v>0</v>
      </c>
      <c r="Z26" s="4">
        <v>0</v>
      </c>
      <c r="AA26">
        <f t="shared" si="0"/>
        <v>2</v>
      </c>
      <c r="AB26">
        <f t="shared" si="1"/>
        <v>0</v>
      </c>
      <c r="AC26">
        <f t="shared" si="2"/>
        <v>0</v>
      </c>
      <c r="AD26" s="4" t="e">
        <f t="shared" si="3"/>
        <v>#DIV/0!</v>
      </c>
      <c r="AE26" s="4">
        <f t="shared" si="4"/>
        <v>0</v>
      </c>
      <c r="AF26" s="4" t="e">
        <f t="shared" si="5"/>
        <v>#DIV/0!</v>
      </c>
    </row>
    <row r="27" spans="1:32" x14ac:dyDescent="0.35">
      <c r="B27" t="s">
        <v>16</v>
      </c>
      <c r="I27">
        <v>0</v>
      </c>
      <c r="J27">
        <v>0</v>
      </c>
      <c r="K27">
        <v>0</v>
      </c>
      <c r="L27" s="4">
        <v>0</v>
      </c>
      <c r="M27" s="4">
        <v>0</v>
      </c>
      <c r="N27" s="4">
        <v>0</v>
      </c>
      <c r="O27">
        <v>1</v>
      </c>
      <c r="P27">
        <v>0</v>
      </c>
      <c r="Q27">
        <v>0</v>
      </c>
      <c r="R27" s="4">
        <v>0</v>
      </c>
      <c r="S27" s="4">
        <v>0</v>
      </c>
      <c r="T27" s="4">
        <v>0</v>
      </c>
      <c r="U27">
        <v>1</v>
      </c>
      <c r="V27">
        <v>0</v>
      </c>
      <c r="W27">
        <v>0</v>
      </c>
      <c r="X27" s="4">
        <v>0</v>
      </c>
      <c r="Y27" s="4">
        <v>0</v>
      </c>
      <c r="Z27" s="4">
        <v>0</v>
      </c>
      <c r="AA27">
        <f t="shared" si="0"/>
        <v>2</v>
      </c>
      <c r="AB27">
        <f t="shared" si="1"/>
        <v>0</v>
      </c>
      <c r="AC27">
        <f t="shared" si="2"/>
        <v>0</v>
      </c>
      <c r="AD27" s="4" t="e">
        <f t="shared" si="3"/>
        <v>#DIV/0!</v>
      </c>
      <c r="AE27" s="4">
        <f t="shared" si="4"/>
        <v>0</v>
      </c>
      <c r="AF27" s="4" t="e">
        <f t="shared" si="5"/>
        <v>#DIV/0!</v>
      </c>
    </row>
    <row r="28" spans="1:32" x14ac:dyDescent="0.35">
      <c r="B28" t="s">
        <v>17</v>
      </c>
      <c r="I28">
        <v>0</v>
      </c>
      <c r="J28">
        <v>0</v>
      </c>
      <c r="K28">
        <v>0</v>
      </c>
      <c r="L28" s="4">
        <v>0</v>
      </c>
      <c r="M28" s="4">
        <v>0</v>
      </c>
      <c r="N28" s="4">
        <v>0</v>
      </c>
      <c r="O28">
        <v>1</v>
      </c>
      <c r="P28">
        <v>0</v>
      </c>
      <c r="Q28">
        <v>2</v>
      </c>
      <c r="R28" s="4">
        <v>0</v>
      </c>
      <c r="S28" s="4">
        <v>0</v>
      </c>
      <c r="T28" s="4">
        <v>0</v>
      </c>
      <c r="U28">
        <v>0</v>
      </c>
      <c r="V28">
        <v>0</v>
      </c>
      <c r="W28">
        <v>0</v>
      </c>
      <c r="X28" s="4">
        <v>0</v>
      </c>
      <c r="Y28" s="4">
        <v>0</v>
      </c>
      <c r="Z28" s="4">
        <v>0</v>
      </c>
      <c r="AA28">
        <f t="shared" si="0"/>
        <v>1</v>
      </c>
      <c r="AB28">
        <f t="shared" si="1"/>
        <v>0</v>
      </c>
      <c r="AC28">
        <f t="shared" si="2"/>
        <v>2</v>
      </c>
      <c r="AD28" s="4">
        <f t="shared" si="3"/>
        <v>0</v>
      </c>
      <c r="AE28" s="4">
        <f t="shared" si="4"/>
        <v>0</v>
      </c>
      <c r="AF28" s="4" t="e">
        <f t="shared" si="5"/>
        <v>#DIV/0!</v>
      </c>
    </row>
    <row r="29" spans="1:32" x14ac:dyDescent="0.35">
      <c r="B29" t="s">
        <v>18</v>
      </c>
      <c r="I29">
        <v>0</v>
      </c>
      <c r="J29">
        <v>0</v>
      </c>
      <c r="K29">
        <v>0</v>
      </c>
      <c r="L29" s="4">
        <v>0</v>
      </c>
      <c r="M29" s="4">
        <v>0</v>
      </c>
      <c r="N29" s="4">
        <v>0</v>
      </c>
      <c r="O29">
        <v>2</v>
      </c>
      <c r="P29">
        <v>0</v>
      </c>
      <c r="Q29">
        <v>0</v>
      </c>
      <c r="R29" s="4">
        <v>0</v>
      </c>
      <c r="S29" s="4">
        <v>0</v>
      </c>
      <c r="T29" s="4">
        <v>0</v>
      </c>
      <c r="U29">
        <v>0</v>
      </c>
      <c r="V29">
        <v>0</v>
      </c>
      <c r="W29">
        <v>1</v>
      </c>
      <c r="X29" s="4">
        <v>0</v>
      </c>
      <c r="Y29" s="4">
        <v>0</v>
      </c>
      <c r="Z29" s="4">
        <v>0</v>
      </c>
      <c r="AA29">
        <f t="shared" si="0"/>
        <v>2</v>
      </c>
      <c r="AB29">
        <f t="shared" si="1"/>
        <v>0</v>
      </c>
      <c r="AC29">
        <f t="shared" si="2"/>
        <v>1</v>
      </c>
      <c r="AD29" s="4">
        <f t="shared" si="3"/>
        <v>0</v>
      </c>
      <c r="AE29" s="4">
        <f t="shared" si="4"/>
        <v>0</v>
      </c>
      <c r="AF29" s="4" t="e">
        <f t="shared" si="5"/>
        <v>#DIV/0!</v>
      </c>
    </row>
    <row r="30" spans="1:32" x14ac:dyDescent="0.35">
      <c r="B30" t="s">
        <v>19</v>
      </c>
      <c r="I30">
        <v>0</v>
      </c>
      <c r="J30">
        <v>0</v>
      </c>
      <c r="K30">
        <v>0</v>
      </c>
      <c r="L30" s="4">
        <v>0</v>
      </c>
      <c r="M30" s="4">
        <v>0</v>
      </c>
      <c r="N30" s="4">
        <v>0</v>
      </c>
      <c r="O30">
        <v>2</v>
      </c>
      <c r="P30">
        <v>0</v>
      </c>
      <c r="Q30">
        <v>0</v>
      </c>
      <c r="R30" s="4">
        <v>0</v>
      </c>
      <c r="S30" s="4">
        <v>0</v>
      </c>
      <c r="T30" s="4">
        <v>0</v>
      </c>
      <c r="U30">
        <v>0</v>
      </c>
      <c r="V30">
        <v>0</v>
      </c>
      <c r="W30">
        <v>2</v>
      </c>
      <c r="X30" s="4">
        <v>0</v>
      </c>
      <c r="Y30" s="4">
        <v>0</v>
      </c>
      <c r="Z30" s="4">
        <v>0</v>
      </c>
      <c r="AA30">
        <f t="shared" si="0"/>
        <v>2</v>
      </c>
      <c r="AB30">
        <f t="shared" si="1"/>
        <v>0</v>
      </c>
      <c r="AC30">
        <f t="shared" si="2"/>
        <v>2</v>
      </c>
      <c r="AD30" s="4">
        <f t="shared" si="3"/>
        <v>0</v>
      </c>
      <c r="AE30" s="4">
        <f t="shared" si="4"/>
        <v>0</v>
      </c>
      <c r="AF30" s="4" t="e">
        <f t="shared" si="5"/>
        <v>#DIV/0!</v>
      </c>
    </row>
    <row r="31" spans="1:32" s="5" customFormat="1" ht="13.15" x14ac:dyDescent="0.4">
      <c r="F31" s="6"/>
      <c r="G31" s="6"/>
      <c r="H31" s="6"/>
      <c r="I31" s="5">
        <v>166</v>
      </c>
      <c r="J31" s="5">
        <f>SUM(J17:J30)</f>
        <v>73</v>
      </c>
      <c r="K31" s="5">
        <f>SUM(K17:K30)</f>
        <v>18</v>
      </c>
      <c r="L31" s="6">
        <f>J31/(J31+K31)</f>
        <v>0.80219780219780223</v>
      </c>
      <c r="M31" s="6">
        <f>J31/I31</f>
        <v>0.43975903614457829</v>
      </c>
      <c r="N31" s="6">
        <f>(2*L31*M31)/(L31+M31)</f>
        <v>0.56809338521400776</v>
      </c>
      <c r="O31" s="7">
        <v>150</v>
      </c>
      <c r="P31" s="7">
        <f>SUM(P17:P30)</f>
        <v>102</v>
      </c>
      <c r="Q31" s="7">
        <f>SUM(Q17:Q30)</f>
        <v>40</v>
      </c>
      <c r="R31" s="6">
        <f>P31/(P31+Q31)</f>
        <v>0.71830985915492962</v>
      </c>
      <c r="S31" s="6">
        <f>P31/O31</f>
        <v>0.68</v>
      </c>
      <c r="T31" s="6">
        <f>(2*R31*S31)/(R31+S31)</f>
        <v>0.69863013698630139</v>
      </c>
      <c r="U31" s="7">
        <v>582</v>
      </c>
      <c r="V31" s="7">
        <f>SUM(V17:V30)</f>
        <v>254</v>
      </c>
      <c r="W31" s="7">
        <f>SUM(W17:W30)</f>
        <v>214</v>
      </c>
      <c r="X31" s="6">
        <f>V31/(V31+W31)</f>
        <v>0.54273504273504269</v>
      </c>
      <c r="Y31" s="6">
        <f>V31/U31</f>
        <v>0.43642611683848798</v>
      </c>
      <c r="Z31" s="6">
        <f>(2*X31*Y31)/(X31+Y31)</f>
        <v>0.48380952380952374</v>
      </c>
      <c r="AA31" s="5">
        <f t="shared" si="0"/>
        <v>898</v>
      </c>
      <c r="AB31" s="5">
        <f t="shared" si="1"/>
        <v>429</v>
      </c>
      <c r="AC31" s="5">
        <f t="shared" si="2"/>
        <v>272</v>
      </c>
      <c r="AD31" s="6">
        <f t="shared" si="3"/>
        <v>0.61198288159771752</v>
      </c>
      <c r="AE31" s="6">
        <f t="shared" si="4"/>
        <v>0.47772828507795101</v>
      </c>
      <c r="AF31" s="6">
        <f t="shared" si="5"/>
        <v>0.53658536585365857</v>
      </c>
    </row>
    <row r="32" spans="1:32" x14ac:dyDescent="0.35">
      <c r="A32" t="s">
        <v>21</v>
      </c>
      <c r="B32" t="s">
        <v>6</v>
      </c>
      <c r="C32">
        <v>2</v>
      </c>
      <c r="D32">
        <v>1</v>
      </c>
      <c r="E32">
        <v>0</v>
      </c>
      <c r="F32" s="4">
        <v>1</v>
      </c>
      <c r="G32" s="4">
        <v>0.5</v>
      </c>
      <c r="H32" s="4">
        <v>0.66666666666666696</v>
      </c>
      <c r="I32">
        <v>2</v>
      </c>
      <c r="J32">
        <v>2</v>
      </c>
      <c r="K32">
        <v>0</v>
      </c>
      <c r="L32" s="4">
        <v>1</v>
      </c>
      <c r="M32" s="4">
        <v>1</v>
      </c>
      <c r="N32" s="4">
        <v>1</v>
      </c>
      <c r="O32">
        <v>2</v>
      </c>
      <c r="P32">
        <v>0</v>
      </c>
      <c r="Q32">
        <v>0</v>
      </c>
      <c r="R32" s="4">
        <v>0</v>
      </c>
      <c r="S32" s="4">
        <v>0</v>
      </c>
      <c r="T32" s="4">
        <v>0</v>
      </c>
      <c r="U32">
        <v>23</v>
      </c>
      <c r="V32">
        <v>21</v>
      </c>
      <c r="W32">
        <v>1</v>
      </c>
      <c r="X32" s="4">
        <v>0.95454545454545503</v>
      </c>
      <c r="Y32" s="4">
        <v>0.91304347826086996</v>
      </c>
      <c r="Z32" s="4">
        <v>0.93333333333333302</v>
      </c>
      <c r="AA32">
        <f t="shared" si="0"/>
        <v>29</v>
      </c>
      <c r="AB32">
        <f t="shared" si="1"/>
        <v>24</v>
      </c>
      <c r="AC32">
        <f t="shared" si="2"/>
        <v>1</v>
      </c>
      <c r="AD32" s="4">
        <f t="shared" si="3"/>
        <v>0.96</v>
      </c>
      <c r="AE32" s="4">
        <f t="shared" si="4"/>
        <v>0.82758620689655171</v>
      </c>
      <c r="AF32" s="4">
        <f t="shared" si="5"/>
        <v>0.88888888888888895</v>
      </c>
    </row>
    <row r="33" spans="1:32" x14ac:dyDescent="0.35">
      <c r="B33" t="s">
        <v>7</v>
      </c>
      <c r="C33">
        <v>6</v>
      </c>
      <c r="D33">
        <v>5</v>
      </c>
      <c r="E33">
        <v>1</v>
      </c>
      <c r="F33" s="4">
        <v>0.83333333333333304</v>
      </c>
      <c r="G33" s="4">
        <v>0.83333333333333304</v>
      </c>
      <c r="H33" s="4">
        <v>0.83333333333333304</v>
      </c>
      <c r="I33">
        <v>6</v>
      </c>
      <c r="J33">
        <v>6</v>
      </c>
      <c r="K33">
        <v>0</v>
      </c>
      <c r="L33" s="4">
        <v>1</v>
      </c>
      <c r="M33" s="4">
        <v>1</v>
      </c>
      <c r="N33" s="4">
        <v>1</v>
      </c>
      <c r="O33">
        <v>0</v>
      </c>
      <c r="P33">
        <v>0</v>
      </c>
      <c r="Q33">
        <v>0</v>
      </c>
      <c r="R33" s="4">
        <v>0</v>
      </c>
      <c r="S33" s="4">
        <v>0</v>
      </c>
      <c r="T33" s="4">
        <v>0</v>
      </c>
      <c r="U33">
        <v>17</v>
      </c>
      <c r="V33">
        <v>17</v>
      </c>
      <c r="W33">
        <v>0</v>
      </c>
      <c r="X33" s="4">
        <v>1</v>
      </c>
      <c r="Y33" s="4">
        <v>1</v>
      </c>
      <c r="Z33" s="4">
        <v>1</v>
      </c>
      <c r="AA33">
        <f t="shared" si="0"/>
        <v>29</v>
      </c>
      <c r="AB33">
        <f t="shared" si="1"/>
        <v>28</v>
      </c>
      <c r="AC33">
        <f t="shared" si="2"/>
        <v>1</v>
      </c>
      <c r="AD33" s="4">
        <f t="shared" si="3"/>
        <v>0.96551724137931039</v>
      </c>
      <c r="AE33" s="4">
        <f t="shared" si="4"/>
        <v>0.96551724137931039</v>
      </c>
      <c r="AF33" s="4">
        <f t="shared" si="5"/>
        <v>0.96551724137931039</v>
      </c>
    </row>
    <row r="34" spans="1:32" x14ac:dyDescent="0.35">
      <c r="B34" t="s">
        <v>8</v>
      </c>
      <c r="C34">
        <v>0</v>
      </c>
      <c r="D34">
        <v>0</v>
      </c>
      <c r="E34">
        <v>0</v>
      </c>
      <c r="F34" s="4">
        <v>0</v>
      </c>
      <c r="G34" s="4">
        <v>0</v>
      </c>
      <c r="H34" s="4">
        <v>0</v>
      </c>
      <c r="I34">
        <v>0</v>
      </c>
      <c r="J34">
        <v>0</v>
      </c>
      <c r="K34">
        <v>0</v>
      </c>
      <c r="L34" s="4">
        <v>0</v>
      </c>
      <c r="M34" s="4">
        <v>0</v>
      </c>
      <c r="N34" s="4">
        <v>0</v>
      </c>
      <c r="O34">
        <v>0</v>
      </c>
      <c r="P34">
        <v>0</v>
      </c>
      <c r="Q34">
        <v>0</v>
      </c>
      <c r="R34" s="4">
        <v>0</v>
      </c>
      <c r="S34" s="4">
        <v>0</v>
      </c>
      <c r="T34" s="4">
        <v>0</v>
      </c>
      <c r="U34">
        <v>0</v>
      </c>
      <c r="V34">
        <v>0</v>
      </c>
      <c r="W34">
        <v>0</v>
      </c>
      <c r="X34" s="4">
        <v>0</v>
      </c>
      <c r="Y34" s="4">
        <v>0</v>
      </c>
      <c r="Z34" s="4">
        <v>0</v>
      </c>
      <c r="AA34">
        <f t="shared" ref="AA34:AA65" si="6">C34+I34+O34+U34</f>
        <v>0</v>
      </c>
      <c r="AB34">
        <f t="shared" ref="AB34:AB65" si="7">D34+J34+P34+V34</f>
        <v>0</v>
      </c>
      <c r="AC34">
        <f t="shared" ref="AC34:AC65" si="8">E34+K34+Q34+W34</f>
        <v>0</v>
      </c>
      <c r="AD34" s="4" t="e">
        <f t="shared" ref="AD34:AD65" si="9">AB34/(AB34+AC34)</f>
        <v>#DIV/0!</v>
      </c>
      <c r="AE34" s="4" t="e">
        <f t="shared" ref="AE34:AE65" si="10">AB34/AA34</f>
        <v>#DIV/0!</v>
      </c>
      <c r="AF34" s="4" t="e">
        <f t="shared" ref="AF34:AF65" si="11">(2*AD34*AE34)/(AD34+AE34)</f>
        <v>#DIV/0!</v>
      </c>
    </row>
    <row r="35" spans="1:32" x14ac:dyDescent="0.35">
      <c r="B35" t="s">
        <v>9</v>
      </c>
      <c r="C35">
        <v>1</v>
      </c>
      <c r="D35">
        <v>0</v>
      </c>
      <c r="E35">
        <v>0</v>
      </c>
      <c r="F35" s="4">
        <v>0</v>
      </c>
      <c r="G35" s="4">
        <v>0</v>
      </c>
      <c r="H35" s="4">
        <v>0</v>
      </c>
      <c r="I35">
        <v>0</v>
      </c>
      <c r="J35">
        <v>0</v>
      </c>
      <c r="K35">
        <v>0</v>
      </c>
      <c r="L35" s="4">
        <v>0</v>
      </c>
      <c r="M35" s="4">
        <v>0</v>
      </c>
      <c r="N35" s="4">
        <v>0</v>
      </c>
      <c r="O35">
        <v>1</v>
      </c>
      <c r="P35">
        <v>0</v>
      </c>
      <c r="Q35">
        <v>0</v>
      </c>
      <c r="R35" s="4">
        <v>0</v>
      </c>
      <c r="S35" s="4">
        <v>0</v>
      </c>
      <c r="T35" s="4">
        <v>0</v>
      </c>
      <c r="U35">
        <v>0</v>
      </c>
      <c r="V35">
        <v>0</v>
      </c>
      <c r="W35">
        <v>0</v>
      </c>
      <c r="X35" s="4">
        <v>0</v>
      </c>
      <c r="Y35" s="4">
        <v>0</v>
      </c>
      <c r="Z35" s="4">
        <v>0</v>
      </c>
      <c r="AA35">
        <f t="shared" si="6"/>
        <v>2</v>
      </c>
      <c r="AB35">
        <f t="shared" si="7"/>
        <v>0</v>
      </c>
      <c r="AC35">
        <f t="shared" si="8"/>
        <v>0</v>
      </c>
      <c r="AD35" s="4" t="e">
        <f t="shared" si="9"/>
        <v>#DIV/0!</v>
      </c>
      <c r="AE35" s="4">
        <f t="shared" si="10"/>
        <v>0</v>
      </c>
      <c r="AF35" s="4" t="e">
        <f t="shared" si="11"/>
        <v>#DIV/0!</v>
      </c>
    </row>
    <row r="36" spans="1:32" x14ac:dyDescent="0.35">
      <c r="B36" t="s">
        <v>10</v>
      </c>
      <c r="C36">
        <v>0</v>
      </c>
      <c r="D36">
        <v>0</v>
      </c>
      <c r="E36">
        <v>0</v>
      </c>
      <c r="F36" s="4">
        <v>0</v>
      </c>
      <c r="G36" s="4">
        <v>0</v>
      </c>
      <c r="H36" s="4">
        <v>0</v>
      </c>
      <c r="I36">
        <v>0</v>
      </c>
      <c r="J36">
        <v>0</v>
      </c>
      <c r="K36">
        <v>0</v>
      </c>
      <c r="L36" s="4">
        <v>0</v>
      </c>
      <c r="M36" s="4">
        <v>0</v>
      </c>
      <c r="N36" s="4">
        <v>0</v>
      </c>
      <c r="O36">
        <v>0</v>
      </c>
      <c r="P36">
        <v>0</v>
      </c>
      <c r="Q36">
        <v>0</v>
      </c>
      <c r="R36" s="4">
        <v>0</v>
      </c>
      <c r="S36" s="4">
        <v>0</v>
      </c>
      <c r="T36" s="4">
        <v>0</v>
      </c>
      <c r="U36">
        <v>0</v>
      </c>
      <c r="V36">
        <v>0</v>
      </c>
      <c r="W36">
        <v>0</v>
      </c>
      <c r="X36" s="4">
        <v>0</v>
      </c>
      <c r="Y36" s="4">
        <v>0</v>
      </c>
      <c r="Z36" s="4"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 s="4" t="e">
        <f t="shared" si="9"/>
        <v>#DIV/0!</v>
      </c>
      <c r="AE36" s="4" t="e">
        <f t="shared" si="10"/>
        <v>#DIV/0!</v>
      </c>
      <c r="AF36" s="4" t="e">
        <f t="shared" si="11"/>
        <v>#DIV/0!</v>
      </c>
    </row>
    <row r="37" spans="1:32" x14ac:dyDescent="0.35">
      <c r="B37" t="s">
        <v>11</v>
      </c>
      <c r="C37">
        <v>4</v>
      </c>
      <c r="D37">
        <v>4</v>
      </c>
      <c r="E37">
        <v>0</v>
      </c>
      <c r="F37" s="4">
        <v>1</v>
      </c>
      <c r="G37" s="4">
        <v>1</v>
      </c>
      <c r="H37" s="4">
        <v>1</v>
      </c>
      <c r="I37">
        <v>0</v>
      </c>
      <c r="J37">
        <v>0</v>
      </c>
      <c r="K37">
        <v>0</v>
      </c>
      <c r="L37" s="4">
        <v>0</v>
      </c>
      <c r="M37" s="4">
        <v>0</v>
      </c>
      <c r="N37" s="4">
        <v>0</v>
      </c>
      <c r="O37">
        <v>2</v>
      </c>
      <c r="P37">
        <v>0</v>
      </c>
      <c r="Q37">
        <v>0</v>
      </c>
      <c r="R37" s="4">
        <v>0</v>
      </c>
      <c r="S37" s="4">
        <v>0</v>
      </c>
      <c r="T37" s="4">
        <v>0</v>
      </c>
      <c r="U37">
        <v>2</v>
      </c>
      <c r="V37">
        <v>0</v>
      </c>
      <c r="W37">
        <v>0</v>
      </c>
      <c r="X37" s="4">
        <v>0</v>
      </c>
      <c r="Y37" s="4">
        <v>0</v>
      </c>
      <c r="Z37" s="4">
        <v>0</v>
      </c>
      <c r="AA37">
        <f t="shared" si="6"/>
        <v>8</v>
      </c>
      <c r="AB37">
        <f t="shared" si="7"/>
        <v>4</v>
      </c>
      <c r="AC37">
        <f t="shared" si="8"/>
        <v>0</v>
      </c>
      <c r="AD37" s="4">
        <f t="shared" si="9"/>
        <v>1</v>
      </c>
      <c r="AE37" s="4">
        <f t="shared" si="10"/>
        <v>0.5</v>
      </c>
      <c r="AF37" s="4">
        <f t="shared" si="11"/>
        <v>0.66666666666666663</v>
      </c>
    </row>
    <row r="38" spans="1:32" x14ac:dyDescent="0.35">
      <c r="B38" t="s">
        <v>12</v>
      </c>
      <c r="C38">
        <v>1</v>
      </c>
      <c r="D38">
        <v>1</v>
      </c>
      <c r="E38">
        <v>0</v>
      </c>
      <c r="F38" s="4">
        <v>1</v>
      </c>
      <c r="G38" s="4">
        <v>1</v>
      </c>
      <c r="H38" s="4">
        <v>1</v>
      </c>
      <c r="I38">
        <v>7</v>
      </c>
      <c r="J38">
        <v>7</v>
      </c>
      <c r="K38">
        <v>0</v>
      </c>
      <c r="L38" s="4">
        <v>1</v>
      </c>
      <c r="M38" s="4">
        <v>1</v>
      </c>
      <c r="N38" s="4">
        <v>1</v>
      </c>
      <c r="O38">
        <v>0</v>
      </c>
      <c r="P38">
        <v>0</v>
      </c>
      <c r="Q38">
        <v>0</v>
      </c>
      <c r="R38" s="4">
        <v>0</v>
      </c>
      <c r="S38" s="4">
        <v>0</v>
      </c>
      <c r="T38" s="4">
        <v>0</v>
      </c>
      <c r="U38">
        <v>0</v>
      </c>
      <c r="V38">
        <v>0</v>
      </c>
      <c r="W38">
        <v>1</v>
      </c>
      <c r="X38" s="4">
        <v>0</v>
      </c>
      <c r="Y38" s="4">
        <v>0</v>
      </c>
      <c r="Z38" s="4">
        <v>0</v>
      </c>
      <c r="AA38">
        <f t="shared" si="6"/>
        <v>8</v>
      </c>
      <c r="AB38">
        <f t="shared" si="7"/>
        <v>8</v>
      </c>
      <c r="AC38">
        <f t="shared" si="8"/>
        <v>1</v>
      </c>
      <c r="AD38" s="4">
        <f t="shared" si="9"/>
        <v>0.88888888888888884</v>
      </c>
      <c r="AE38" s="4">
        <f t="shared" si="10"/>
        <v>1</v>
      </c>
      <c r="AF38" s="4">
        <f t="shared" si="11"/>
        <v>0.94117647058823528</v>
      </c>
    </row>
    <row r="39" spans="1:32" x14ac:dyDescent="0.35">
      <c r="B39" t="s">
        <v>13</v>
      </c>
      <c r="C39">
        <v>6</v>
      </c>
      <c r="D39">
        <v>6</v>
      </c>
      <c r="E39">
        <v>2</v>
      </c>
      <c r="F39" s="4">
        <v>0.75</v>
      </c>
      <c r="G39" s="4">
        <v>1</v>
      </c>
      <c r="H39" s="4">
        <v>0.85714285714285698</v>
      </c>
      <c r="I39">
        <v>2</v>
      </c>
      <c r="J39">
        <v>2</v>
      </c>
      <c r="K39">
        <v>0</v>
      </c>
      <c r="L39" s="4">
        <v>1</v>
      </c>
      <c r="M39" s="4">
        <v>1</v>
      </c>
      <c r="N39" s="4">
        <v>1</v>
      </c>
      <c r="O39">
        <v>65</v>
      </c>
      <c r="P39">
        <v>65</v>
      </c>
      <c r="Q39">
        <v>5</v>
      </c>
      <c r="R39" s="4">
        <v>0.92857142857142905</v>
      </c>
      <c r="S39" s="4">
        <v>1</v>
      </c>
      <c r="T39" s="4">
        <v>0.96296296296296302</v>
      </c>
      <c r="U39">
        <v>2</v>
      </c>
      <c r="V39">
        <v>2</v>
      </c>
      <c r="W39">
        <v>1</v>
      </c>
      <c r="X39" s="4">
        <v>0.66666666666666696</v>
      </c>
      <c r="Y39" s="4">
        <v>1</v>
      </c>
      <c r="Z39" s="4">
        <v>0.8</v>
      </c>
      <c r="AA39">
        <f t="shared" si="6"/>
        <v>75</v>
      </c>
      <c r="AB39">
        <f t="shared" si="7"/>
        <v>75</v>
      </c>
      <c r="AC39">
        <f t="shared" si="8"/>
        <v>8</v>
      </c>
      <c r="AD39" s="4">
        <f t="shared" si="9"/>
        <v>0.90361445783132532</v>
      </c>
      <c r="AE39" s="4">
        <f t="shared" si="10"/>
        <v>1</v>
      </c>
      <c r="AF39" s="4">
        <f t="shared" si="11"/>
        <v>0.94936708860759489</v>
      </c>
    </row>
    <row r="40" spans="1:32" x14ac:dyDescent="0.35">
      <c r="B40" t="s">
        <v>14</v>
      </c>
      <c r="C40">
        <v>0</v>
      </c>
      <c r="D40">
        <v>0</v>
      </c>
      <c r="E40">
        <v>0</v>
      </c>
      <c r="F40" s="4">
        <v>0</v>
      </c>
      <c r="G40" s="4">
        <v>0</v>
      </c>
      <c r="H40" s="4">
        <v>0</v>
      </c>
      <c r="I40">
        <v>0</v>
      </c>
      <c r="J40">
        <v>0</v>
      </c>
      <c r="K40">
        <v>0</v>
      </c>
      <c r="L40" s="4">
        <v>0</v>
      </c>
      <c r="M40" s="4">
        <v>0</v>
      </c>
      <c r="N40" s="4">
        <v>0</v>
      </c>
      <c r="O40">
        <v>1</v>
      </c>
      <c r="P40">
        <v>0</v>
      </c>
      <c r="Q40">
        <v>1</v>
      </c>
      <c r="R40" s="4">
        <v>0</v>
      </c>
      <c r="S40" s="4">
        <v>0</v>
      </c>
      <c r="T40" s="4">
        <v>0</v>
      </c>
      <c r="U40">
        <v>0</v>
      </c>
      <c r="V40">
        <v>0</v>
      </c>
      <c r="W40">
        <v>0</v>
      </c>
      <c r="X40" s="4">
        <v>0</v>
      </c>
      <c r="Y40" s="4">
        <v>0</v>
      </c>
      <c r="Z40" s="4">
        <v>0</v>
      </c>
      <c r="AA40">
        <f t="shared" si="6"/>
        <v>1</v>
      </c>
      <c r="AB40">
        <f t="shared" si="7"/>
        <v>0</v>
      </c>
      <c r="AC40">
        <f t="shared" si="8"/>
        <v>1</v>
      </c>
      <c r="AD40" s="4">
        <f t="shared" si="9"/>
        <v>0</v>
      </c>
      <c r="AE40" s="4">
        <f t="shared" si="10"/>
        <v>0</v>
      </c>
      <c r="AF40" s="4" t="e">
        <f t="shared" si="11"/>
        <v>#DIV/0!</v>
      </c>
    </row>
    <row r="41" spans="1:32" x14ac:dyDescent="0.35">
      <c r="B41" t="s">
        <v>15</v>
      </c>
      <c r="C41">
        <v>0</v>
      </c>
      <c r="D41">
        <v>0</v>
      </c>
      <c r="E41">
        <v>0</v>
      </c>
      <c r="F41" s="4">
        <v>0</v>
      </c>
      <c r="G41" s="4">
        <v>0</v>
      </c>
      <c r="H41" s="4">
        <v>0</v>
      </c>
      <c r="I41">
        <v>0</v>
      </c>
      <c r="J41">
        <v>0</v>
      </c>
      <c r="K41">
        <v>0</v>
      </c>
      <c r="L41" s="4">
        <v>0</v>
      </c>
      <c r="M41" s="4">
        <v>0</v>
      </c>
      <c r="N41" s="4">
        <v>0</v>
      </c>
      <c r="O41">
        <v>0</v>
      </c>
      <c r="P41">
        <v>0</v>
      </c>
      <c r="Q41">
        <v>0</v>
      </c>
      <c r="R41" s="4">
        <v>0</v>
      </c>
      <c r="S41" s="4">
        <v>0</v>
      </c>
      <c r="T41" s="4">
        <v>0</v>
      </c>
      <c r="U41">
        <v>0</v>
      </c>
      <c r="V41">
        <v>0</v>
      </c>
      <c r="W41">
        <v>0</v>
      </c>
      <c r="X41" s="4">
        <v>0</v>
      </c>
      <c r="Y41" s="4">
        <v>0</v>
      </c>
      <c r="Z41" s="4"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 s="4" t="e">
        <f t="shared" si="9"/>
        <v>#DIV/0!</v>
      </c>
      <c r="AE41" s="4" t="e">
        <f t="shared" si="10"/>
        <v>#DIV/0!</v>
      </c>
      <c r="AF41" s="4" t="e">
        <f t="shared" si="11"/>
        <v>#DIV/0!</v>
      </c>
    </row>
    <row r="42" spans="1:32" x14ac:dyDescent="0.35">
      <c r="B42" t="s">
        <v>16</v>
      </c>
      <c r="C42">
        <v>0</v>
      </c>
      <c r="D42">
        <v>0</v>
      </c>
      <c r="E42">
        <v>0</v>
      </c>
      <c r="F42" s="4">
        <v>0</v>
      </c>
      <c r="G42" s="4">
        <v>0</v>
      </c>
      <c r="H42" s="4">
        <v>0</v>
      </c>
      <c r="I42">
        <v>0</v>
      </c>
      <c r="J42">
        <v>0</v>
      </c>
      <c r="K42">
        <v>0</v>
      </c>
      <c r="L42" s="4">
        <v>0</v>
      </c>
      <c r="M42" s="4">
        <v>0</v>
      </c>
      <c r="N42" s="4">
        <v>0</v>
      </c>
      <c r="O42">
        <v>0</v>
      </c>
      <c r="P42">
        <v>0</v>
      </c>
      <c r="Q42">
        <v>0</v>
      </c>
      <c r="R42" s="4">
        <v>0</v>
      </c>
      <c r="S42" s="4">
        <v>0</v>
      </c>
      <c r="T42" s="4">
        <v>0</v>
      </c>
      <c r="U42">
        <v>0</v>
      </c>
      <c r="V42">
        <v>0</v>
      </c>
      <c r="W42">
        <v>1</v>
      </c>
      <c r="X42" s="4">
        <v>0</v>
      </c>
      <c r="Y42" s="4">
        <v>0</v>
      </c>
      <c r="Z42" s="4">
        <v>0</v>
      </c>
      <c r="AA42">
        <f t="shared" si="6"/>
        <v>0</v>
      </c>
      <c r="AB42">
        <f t="shared" si="7"/>
        <v>0</v>
      </c>
      <c r="AC42">
        <f t="shared" si="8"/>
        <v>1</v>
      </c>
      <c r="AD42" s="4">
        <f t="shared" si="9"/>
        <v>0</v>
      </c>
      <c r="AE42" s="4" t="e">
        <f t="shared" si="10"/>
        <v>#DIV/0!</v>
      </c>
      <c r="AF42" s="4" t="e">
        <f t="shared" si="11"/>
        <v>#DIV/0!</v>
      </c>
    </row>
    <row r="43" spans="1:32" x14ac:dyDescent="0.35">
      <c r="B43" t="s">
        <v>17</v>
      </c>
      <c r="C43">
        <v>0</v>
      </c>
      <c r="D43">
        <v>0</v>
      </c>
      <c r="E43">
        <v>0</v>
      </c>
      <c r="F43" s="4">
        <v>0</v>
      </c>
      <c r="G43" s="4">
        <v>0</v>
      </c>
      <c r="H43" s="4">
        <v>0</v>
      </c>
      <c r="I43">
        <v>0</v>
      </c>
      <c r="J43">
        <v>0</v>
      </c>
      <c r="K43">
        <v>0</v>
      </c>
      <c r="L43" s="4">
        <v>0</v>
      </c>
      <c r="M43" s="4">
        <v>0</v>
      </c>
      <c r="N43" s="4">
        <v>0</v>
      </c>
      <c r="O43">
        <v>0</v>
      </c>
      <c r="P43">
        <v>0</v>
      </c>
      <c r="Q43">
        <v>1</v>
      </c>
      <c r="R43" s="4">
        <v>0</v>
      </c>
      <c r="S43" s="4">
        <v>0</v>
      </c>
      <c r="T43" s="4">
        <v>0</v>
      </c>
      <c r="U43">
        <v>0</v>
      </c>
      <c r="V43">
        <v>0</v>
      </c>
      <c r="W43">
        <v>0</v>
      </c>
      <c r="X43" s="4">
        <v>0</v>
      </c>
      <c r="Y43" s="4">
        <v>0</v>
      </c>
      <c r="Z43" s="4">
        <v>0</v>
      </c>
      <c r="AA43">
        <f t="shared" si="6"/>
        <v>0</v>
      </c>
      <c r="AB43">
        <f t="shared" si="7"/>
        <v>0</v>
      </c>
      <c r="AC43">
        <f t="shared" si="8"/>
        <v>1</v>
      </c>
      <c r="AD43" s="4">
        <f t="shared" si="9"/>
        <v>0</v>
      </c>
      <c r="AE43" s="4" t="e">
        <f t="shared" si="10"/>
        <v>#DIV/0!</v>
      </c>
      <c r="AF43" s="4" t="e">
        <f t="shared" si="11"/>
        <v>#DIV/0!</v>
      </c>
    </row>
    <row r="44" spans="1:32" x14ac:dyDescent="0.35">
      <c r="B44" t="s">
        <v>18</v>
      </c>
      <c r="C44">
        <v>0</v>
      </c>
      <c r="D44">
        <v>0</v>
      </c>
      <c r="E44">
        <v>0</v>
      </c>
      <c r="F44" s="4">
        <v>0</v>
      </c>
      <c r="G44" s="4">
        <v>0</v>
      </c>
      <c r="H44" s="4">
        <v>0</v>
      </c>
      <c r="I44">
        <v>0</v>
      </c>
      <c r="J44">
        <v>0</v>
      </c>
      <c r="K44">
        <v>0</v>
      </c>
      <c r="L44" s="4">
        <v>0</v>
      </c>
      <c r="M44" s="4">
        <v>0</v>
      </c>
      <c r="N44" s="4">
        <v>0</v>
      </c>
      <c r="O44">
        <v>0</v>
      </c>
      <c r="P44">
        <v>0</v>
      </c>
      <c r="Q44">
        <v>0</v>
      </c>
      <c r="R44" s="4">
        <v>0</v>
      </c>
      <c r="S44" s="4">
        <v>0</v>
      </c>
      <c r="T44" s="4">
        <v>0</v>
      </c>
      <c r="U44">
        <v>0</v>
      </c>
      <c r="V44">
        <v>0</v>
      </c>
      <c r="W44">
        <v>0</v>
      </c>
      <c r="X44" s="4">
        <v>0</v>
      </c>
      <c r="Y44" s="4">
        <v>0</v>
      </c>
      <c r="Z44" s="4"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 s="4" t="e">
        <f t="shared" si="9"/>
        <v>#DIV/0!</v>
      </c>
      <c r="AE44" s="4" t="e">
        <f t="shared" si="10"/>
        <v>#DIV/0!</v>
      </c>
      <c r="AF44" s="4" t="e">
        <f t="shared" si="11"/>
        <v>#DIV/0!</v>
      </c>
    </row>
    <row r="45" spans="1:32" x14ac:dyDescent="0.35">
      <c r="B45" t="s">
        <v>19</v>
      </c>
      <c r="C45">
        <v>0</v>
      </c>
      <c r="D45">
        <v>0</v>
      </c>
      <c r="E45">
        <v>0</v>
      </c>
      <c r="F45" s="4">
        <v>0</v>
      </c>
      <c r="G45" s="4">
        <v>0</v>
      </c>
      <c r="H45" s="4">
        <v>0</v>
      </c>
      <c r="I45">
        <v>0</v>
      </c>
      <c r="J45">
        <v>0</v>
      </c>
      <c r="K45">
        <v>0</v>
      </c>
      <c r="L45" s="4">
        <v>0</v>
      </c>
      <c r="M45" s="4">
        <v>0</v>
      </c>
      <c r="N45" s="4">
        <v>0</v>
      </c>
      <c r="O45">
        <v>1</v>
      </c>
      <c r="P45">
        <v>0</v>
      </c>
      <c r="Q45">
        <v>0</v>
      </c>
      <c r="R45" s="4">
        <v>0</v>
      </c>
      <c r="S45" s="4">
        <v>0</v>
      </c>
      <c r="T45" s="4">
        <v>0</v>
      </c>
      <c r="U45">
        <v>0</v>
      </c>
      <c r="V45">
        <v>0</v>
      </c>
      <c r="W45">
        <v>0</v>
      </c>
      <c r="X45" s="4">
        <v>0</v>
      </c>
      <c r="Y45" s="4">
        <v>0</v>
      </c>
      <c r="Z45" s="4">
        <v>0</v>
      </c>
      <c r="AA45">
        <f t="shared" si="6"/>
        <v>1</v>
      </c>
      <c r="AB45">
        <f t="shared" si="7"/>
        <v>0</v>
      </c>
      <c r="AC45">
        <f t="shared" si="8"/>
        <v>0</v>
      </c>
      <c r="AD45" s="4" t="e">
        <f t="shared" si="9"/>
        <v>#DIV/0!</v>
      </c>
      <c r="AE45" s="4">
        <f t="shared" si="10"/>
        <v>0</v>
      </c>
      <c r="AF45" s="4" t="e">
        <f t="shared" si="11"/>
        <v>#DIV/0!</v>
      </c>
    </row>
    <row r="46" spans="1:32" s="5" customFormat="1" ht="13.15" x14ac:dyDescent="0.4">
      <c r="C46" s="5">
        <f>SUM(C32:C45)</f>
        <v>20</v>
      </c>
      <c r="D46" s="5">
        <f>SUM(D32:D45)</f>
        <v>17</v>
      </c>
      <c r="E46" s="5">
        <f>SUM(E32:E45)</f>
        <v>3</v>
      </c>
      <c r="F46" s="6">
        <f>D46/(D46+E46)</f>
        <v>0.85</v>
      </c>
      <c r="G46" s="6">
        <f>D46/C46</f>
        <v>0.85</v>
      </c>
      <c r="H46" s="6">
        <f>(2*F46*G46)/(F46+G46)</f>
        <v>0.85</v>
      </c>
      <c r="I46" s="5">
        <v>166</v>
      </c>
      <c r="J46" s="5">
        <f>SUM(J32:J45)</f>
        <v>17</v>
      </c>
      <c r="K46" s="5">
        <f>SUM(K32:K45)</f>
        <v>0</v>
      </c>
      <c r="L46" s="6">
        <f>J46/(J46+K46)</f>
        <v>1</v>
      </c>
      <c r="M46" s="6">
        <f>J46/I46</f>
        <v>0.10240963855421686</v>
      </c>
      <c r="N46" s="6">
        <f>(2*L46*M46)/(L46+M46)</f>
        <v>0.18579234972677597</v>
      </c>
      <c r="O46" s="7">
        <v>150</v>
      </c>
      <c r="P46" s="7">
        <f>SUM(P32:P45)</f>
        <v>65</v>
      </c>
      <c r="Q46" s="7">
        <f>SUM(Q32:Q45)</f>
        <v>7</v>
      </c>
      <c r="R46" s="6">
        <f>P46/(P46+Q46)</f>
        <v>0.90277777777777779</v>
      </c>
      <c r="S46" s="6">
        <f>P46/O46</f>
        <v>0.43333333333333335</v>
      </c>
      <c r="T46" s="6">
        <f>(2*R46*S46)/(R46+S46)</f>
        <v>0.5855855855855856</v>
      </c>
      <c r="U46" s="7">
        <v>582</v>
      </c>
      <c r="V46" s="7">
        <f>SUM(V32:V45)</f>
        <v>40</v>
      </c>
      <c r="W46" s="7">
        <f>SUM(W32:W45)</f>
        <v>4</v>
      </c>
      <c r="X46" s="6">
        <f>V46/(V46+W46)</f>
        <v>0.90909090909090906</v>
      </c>
      <c r="Y46" s="6">
        <f>V46/U46</f>
        <v>6.8728522336769765E-2</v>
      </c>
      <c r="Z46" s="6">
        <f>(2*X46*Y46)/(X46+Y46)</f>
        <v>0.12779552715654954</v>
      </c>
      <c r="AA46" s="5">
        <f t="shared" si="6"/>
        <v>918</v>
      </c>
      <c r="AB46" s="5">
        <f t="shared" si="7"/>
        <v>139</v>
      </c>
      <c r="AC46" s="5">
        <f t="shared" si="8"/>
        <v>14</v>
      </c>
      <c r="AD46" s="6">
        <f t="shared" si="9"/>
        <v>0.90849673202614378</v>
      </c>
      <c r="AE46" s="6">
        <f t="shared" si="10"/>
        <v>0.15141612200435731</v>
      </c>
      <c r="AF46" s="6">
        <f t="shared" si="11"/>
        <v>0.25957049486461253</v>
      </c>
    </row>
    <row r="47" spans="1:32" x14ac:dyDescent="0.35">
      <c r="A47" t="s">
        <v>22</v>
      </c>
      <c r="B47" t="s">
        <v>6</v>
      </c>
      <c r="C47">
        <v>6</v>
      </c>
      <c r="D47">
        <v>4</v>
      </c>
      <c r="E47">
        <v>1</v>
      </c>
      <c r="F47" s="4">
        <v>0.8</v>
      </c>
      <c r="G47" s="4">
        <v>0.66666666666666696</v>
      </c>
      <c r="H47" s="4">
        <v>0.72727272727272696</v>
      </c>
      <c r="I47">
        <v>49</v>
      </c>
      <c r="J47">
        <v>48</v>
      </c>
      <c r="K47">
        <v>14</v>
      </c>
      <c r="L47" s="4">
        <v>0.77419354838709697</v>
      </c>
      <c r="M47" s="4">
        <v>0.97959183673469397</v>
      </c>
      <c r="N47" s="4">
        <v>0.86486486486486502</v>
      </c>
      <c r="O47">
        <v>5</v>
      </c>
      <c r="P47">
        <v>0</v>
      </c>
      <c r="Q47">
        <v>1</v>
      </c>
      <c r="R47" s="4">
        <v>0</v>
      </c>
      <c r="S47" s="4">
        <v>0</v>
      </c>
      <c r="T47" s="4">
        <v>0</v>
      </c>
      <c r="U47">
        <v>179</v>
      </c>
      <c r="V47">
        <v>136</v>
      </c>
      <c r="W47">
        <v>110</v>
      </c>
      <c r="X47" s="4">
        <v>0.55284552845528501</v>
      </c>
      <c r="Y47" s="4">
        <v>0.75977653631284903</v>
      </c>
      <c r="Z47" s="4">
        <v>0.64</v>
      </c>
      <c r="AA47">
        <f t="shared" si="6"/>
        <v>239</v>
      </c>
      <c r="AB47">
        <f t="shared" si="7"/>
        <v>188</v>
      </c>
      <c r="AC47">
        <f t="shared" si="8"/>
        <v>126</v>
      </c>
      <c r="AD47" s="4">
        <f t="shared" si="9"/>
        <v>0.59872611464968151</v>
      </c>
      <c r="AE47" s="4">
        <f t="shared" si="10"/>
        <v>0.78661087866108792</v>
      </c>
      <c r="AF47" s="4">
        <f t="shared" si="11"/>
        <v>0.67992766726943954</v>
      </c>
    </row>
    <row r="48" spans="1:32" x14ac:dyDescent="0.35">
      <c r="B48" t="s">
        <v>7</v>
      </c>
      <c r="C48">
        <v>2</v>
      </c>
      <c r="D48">
        <v>2</v>
      </c>
      <c r="E48">
        <v>0</v>
      </c>
      <c r="F48" s="4">
        <v>1</v>
      </c>
      <c r="G48" s="4">
        <v>1</v>
      </c>
      <c r="H48" s="4">
        <v>1</v>
      </c>
      <c r="I48">
        <v>11</v>
      </c>
      <c r="J48">
        <v>9</v>
      </c>
      <c r="K48">
        <v>1</v>
      </c>
      <c r="L48" s="4">
        <v>0.9</v>
      </c>
      <c r="M48" s="4">
        <v>0.81818181818181801</v>
      </c>
      <c r="N48" s="4">
        <v>0.85714285714285698</v>
      </c>
      <c r="O48">
        <v>4</v>
      </c>
      <c r="P48">
        <v>0</v>
      </c>
      <c r="Q48">
        <v>2</v>
      </c>
      <c r="R48" s="4">
        <v>0</v>
      </c>
      <c r="S48" s="4">
        <v>0</v>
      </c>
      <c r="T48" s="4">
        <v>0</v>
      </c>
      <c r="U48">
        <v>159</v>
      </c>
      <c r="V48">
        <v>96</v>
      </c>
      <c r="W48">
        <v>77</v>
      </c>
      <c r="X48" s="4">
        <v>0.55491329479768803</v>
      </c>
      <c r="Y48" s="4">
        <v>0.60377358490566002</v>
      </c>
      <c r="Z48" s="4">
        <v>0.57831325301204795</v>
      </c>
      <c r="AA48">
        <f t="shared" si="6"/>
        <v>176</v>
      </c>
      <c r="AB48">
        <f t="shared" si="7"/>
        <v>107</v>
      </c>
      <c r="AC48">
        <f t="shared" si="8"/>
        <v>80</v>
      </c>
      <c r="AD48" s="4">
        <f t="shared" si="9"/>
        <v>0.57219251336898391</v>
      </c>
      <c r="AE48" s="4">
        <f t="shared" si="10"/>
        <v>0.60795454545454541</v>
      </c>
      <c r="AF48" s="4">
        <f t="shared" si="11"/>
        <v>0.5895316804407712</v>
      </c>
    </row>
    <row r="49" spans="1:32" x14ac:dyDescent="0.35">
      <c r="B49" t="s">
        <v>8</v>
      </c>
      <c r="C49">
        <v>1</v>
      </c>
      <c r="D49">
        <v>0</v>
      </c>
      <c r="E49">
        <v>0</v>
      </c>
      <c r="F49" s="4">
        <v>0</v>
      </c>
      <c r="G49" s="4">
        <v>0</v>
      </c>
      <c r="H49" s="4">
        <v>0</v>
      </c>
      <c r="I49">
        <v>0</v>
      </c>
      <c r="J49">
        <v>0</v>
      </c>
      <c r="K49">
        <v>0</v>
      </c>
      <c r="L49" s="4">
        <v>0</v>
      </c>
      <c r="M49" s="4">
        <v>0</v>
      </c>
      <c r="N49" s="4">
        <v>0</v>
      </c>
      <c r="O49">
        <v>3</v>
      </c>
      <c r="P49">
        <v>0</v>
      </c>
      <c r="Q49">
        <v>0</v>
      </c>
      <c r="R49" s="4">
        <v>0</v>
      </c>
      <c r="S49" s="4">
        <v>0</v>
      </c>
      <c r="T49" s="4">
        <v>0</v>
      </c>
      <c r="U49">
        <v>2</v>
      </c>
      <c r="V49">
        <v>0</v>
      </c>
      <c r="W49">
        <v>0</v>
      </c>
      <c r="X49" s="4">
        <v>0</v>
      </c>
      <c r="Y49" s="4">
        <v>0</v>
      </c>
      <c r="Z49" s="4">
        <v>0</v>
      </c>
      <c r="AA49">
        <f t="shared" si="6"/>
        <v>6</v>
      </c>
      <c r="AB49">
        <f t="shared" si="7"/>
        <v>0</v>
      </c>
      <c r="AC49">
        <f t="shared" si="8"/>
        <v>0</v>
      </c>
      <c r="AD49" s="4" t="e">
        <f t="shared" si="9"/>
        <v>#DIV/0!</v>
      </c>
      <c r="AE49" s="4">
        <f t="shared" si="10"/>
        <v>0</v>
      </c>
      <c r="AF49" s="4" t="e">
        <f t="shared" si="11"/>
        <v>#DIV/0!</v>
      </c>
    </row>
    <row r="50" spans="1:32" x14ac:dyDescent="0.35">
      <c r="B50" t="s">
        <v>9</v>
      </c>
      <c r="C50">
        <v>0</v>
      </c>
      <c r="D50">
        <v>0</v>
      </c>
      <c r="E50">
        <v>0</v>
      </c>
      <c r="F50" s="4">
        <v>0</v>
      </c>
      <c r="G50" s="4">
        <v>0</v>
      </c>
      <c r="H50" s="4">
        <v>0</v>
      </c>
      <c r="I50">
        <v>0</v>
      </c>
      <c r="J50">
        <v>0</v>
      </c>
      <c r="K50">
        <v>0</v>
      </c>
      <c r="L50" s="4">
        <v>0</v>
      </c>
      <c r="M50" s="4">
        <v>0</v>
      </c>
      <c r="N50" s="4">
        <v>0</v>
      </c>
      <c r="O50">
        <v>6</v>
      </c>
      <c r="P50">
        <v>0</v>
      </c>
      <c r="Q50">
        <v>0</v>
      </c>
      <c r="R50" s="4">
        <v>0</v>
      </c>
      <c r="S50" s="4">
        <v>0</v>
      </c>
      <c r="T50" s="4">
        <v>0</v>
      </c>
      <c r="U50">
        <v>1</v>
      </c>
      <c r="V50">
        <v>0</v>
      </c>
      <c r="W50">
        <v>0</v>
      </c>
      <c r="X50" s="4">
        <v>0</v>
      </c>
      <c r="Y50" s="4">
        <v>0</v>
      </c>
      <c r="Z50" s="4">
        <v>0</v>
      </c>
      <c r="AA50">
        <f t="shared" si="6"/>
        <v>7</v>
      </c>
      <c r="AB50">
        <f t="shared" si="7"/>
        <v>0</v>
      </c>
      <c r="AC50">
        <f t="shared" si="8"/>
        <v>0</v>
      </c>
      <c r="AD50" s="4" t="e">
        <f t="shared" si="9"/>
        <v>#DIV/0!</v>
      </c>
      <c r="AE50" s="4">
        <f t="shared" si="10"/>
        <v>0</v>
      </c>
      <c r="AF50" s="4" t="e">
        <f t="shared" si="11"/>
        <v>#DIV/0!</v>
      </c>
    </row>
    <row r="51" spans="1:32" x14ac:dyDescent="0.35">
      <c r="B51" t="s">
        <v>10</v>
      </c>
      <c r="C51">
        <v>0</v>
      </c>
      <c r="D51">
        <v>0</v>
      </c>
      <c r="E51">
        <v>0</v>
      </c>
      <c r="F51" s="4">
        <v>0</v>
      </c>
      <c r="G51" s="4">
        <v>0</v>
      </c>
      <c r="H51" s="4">
        <v>0</v>
      </c>
      <c r="I51">
        <v>0</v>
      </c>
      <c r="J51">
        <v>0</v>
      </c>
      <c r="K51">
        <v>0</v>
      </c>
      <c r="L51" s="4">
        <v>0</v>
      </c>
      <c r="M51" s="4">
        <v>0</v>
      </c>
      <c r="N51" s="4">
        <v>0</v>
      </c>
      <c r="O51">
        <v>0</v>
      </c>
      <c r="P51">
        <v>0</v>
      </c>
      <c r="Q51">
        <v>0</v>
      </c>
      <c r="R51" s="4">
        <v>0</v>
      </c>
      <c r="S51" s="4">
        <v>0</v>
      </c>
      <c r="T51" s="4">
        <v>0</v>
      </c>
      <c r="U51">
        <v>0</v>
      </c>
      <c r="V51">
        <v>0</v>
      </c>
      <c r="W51">
        <v>0</v>
      </c>
      <c r="X51" s="4">
        <v>0</v>
      </c>
      <c r="Y51" s="4">
        <v>0</v>
      </c>
      <c r="Z51" s="4"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 s="4" t="e">
        <f t="shared" si="9"/>
        <v>#DIV/0!</v>
      </c>
      <c r="AE51" s="4" t="e">
        <f t="shared" si="10"/>
        <v>#DIV/0!</v>
      </c>
      <c r="AF51" s="4" t="e">
        <f t="shared" si="11"/>
        <v>#DIV/0!</v>
      </c>
    </row>
    <row r="52" spans="1:32" x14ac:dyDescent="0.35">
      <c r="B52" t="s">
        <v>11</v>
      </c>
      <c r="C52">
        <v>4</v>
      </c>
      <c r="D52">
        <v>4</v>
      </c>
      <c r="E52">
        <v>0</v>
      </c>
      <c r="F52" s="4">
        <v>1</v>
      </c>
      <c r="G52" s="4">
        <v>1</v>
      </c>
      <c r="H52" s="4">
        <v>1</v>
      </c>
      <c r="I52">
        <v>0</v>
      </c>
      <c r="J52">
        <v>0</v>
      </c>
      <c r="K52">
        <v>0</v>
      </c>
      <c r="L52" s="4">
        <v>0</v>
      </c>
      <c r="M52" s="4">
        <v>0</v>
      </c>
      <c r="N52" s="4">
        <v>0</v>
      </c>
      <c r="O52">
        <v>6</v>
      </c>
      <c r="P52">
        <v>1</v>
      </c>
      <c r="Q52">
        <v>3</v>
      </c>
      <c r="R52" s="4">
        <v>0.25</v>
      </c>
      <c r="S52" s="4">
        <v>0.16666666666666699</v>
      </c>
      <c r="T52" s="4">
        <v>0.2</v>
      </c>
      <c r="U52">
        <v>61</v>
      </c>
      <c r="V52">
        <v>17</v>
      </c>
      <c r="W52">
        <v>18</v>
      </c>
      <c r="X52" s="4">
        <v>0.48571428571428599</v>
      </c>
      <c r="Y52" s="4">
        <v>0.27868852459016402</v>
      </c>
      <c r="Z52" s="4">
        <v>0.35416666666666702</v>
      </c>
      <c r="AA52">
        <f t="shared" si="6"/>
        <v>71</v>
      </c>
      <c r="AB52">
        <f t="shared" si="7"/>
        <v>22</v>
      </c>
      <c r="AC52">
        <f t="shared" si="8"/>
        <v>21</v>
      </c>
      <c r="AD52" s="4">
        <f t="shared" si="9"/>
        <v>0.51162790697674421</v>
      </c>
      <c r="AE52" s="4">
        <f t="shared" si="10"/>
        <v>0.30985915492957744</v>
      </c>
      <c r="AF52" s="4">
        <f t="shared" si="11"/>
        <v>0.38596491228070168</v>
      </c>
    </row>
    <row r="53" spans="1:32" x14ac:dyDescent="0.35">
      <c r="B53" t="s">
        <v>12</v>
      </c>
      <c r="C53">
        <v>5</v>
      </c>
      <c r="D53">
        <v>5</v>
      </c>
      <c r="E53">
        <v>1</v>
      </c>
      <c r="F53" s="4">
        <v>0.83333333333333304</v>
      </c>
      <c r="G53" s="4">
        <v>1</v>
      </c>
      <c r="H53" s="4">
        <v>0.90909090909090895</v>
      </c>
      <c r="I53">
        <v>19</v>
      </c>
      <c r="J53">
        <v>15</v>
      </c>
      <c r="K53">
        <v>2</v>
      </c>
      <c r="L53" s="4">
        <v>0.88235294117647101</v>
      </c>
      <c r="M53" s="4">
        <v>0.78947368421052599</v>
      </c>
      <c r="N53" s="4">
        <v>0.83333333333333304</v>
      </c>
      <c r="O53">
        <v>3</v>
      </c>
      <c r="P53">
        <v>0</v>
      </c>
      <c r="Q53">
        <v>0</v>
      </c>
      <c r="R53" s="4">
        <v>0</v>
      </c>
      <c r="S53" s="4">
        <v>0</v>
      </c>
      <c r="T53" s="4">
        <v>0</v>
      </c>
      <c r="U53">
        <v>31</v>
      </c>
      <c r="V53">
        <v>2</v>
      </c>
      <c r="W53">
        <v>2</v>
      </c>
      <c r="X53" s="4">
        <v>0.5</v>
      </c>
      <c r="Y53" s="4">
        <v>6.4516129032258104E-2</v>
      </c>
      <c r="Z53" s="4">
        <v>0.114285714285714</v>
      </c>
      <c r="AA53">
        <f t="shared" si="6"/>
        <v>58</v>
      </c>
      <c r="AB53">
        <f t="shared" si="7"/>
        <v>22</v>
      </c>
      <c r="AC53">
        <f t="shared" si="8"/>
        <v>5</v>
      </c>
      <c r="AD53" s="4">
        <f t="shared" si="9"/>
        <v>0.81481481481481477</v>
      </c>
      <c r="AE53" s="4">
        <f t="shared" si="10"/>
        <v>0.37931034482758619</v>
      </c>
      <c r="AF53" s="4">
        <f t="shared" si="11"/>
        <v>0.51764705882352935</v>
      </c>
    </row>
    <row r="54" spans="1:32" x14ac:dyDescent="0.35">
      <c r="B54" t="s">
        <v>13</v>
      </c>
      <c r="C54">
        <v>2</v>
      </c>
      <c r="D54">
        <v>2</v>
      </c>
      <c r="E54">
        <v>1</v>
      </c>
      <c r="F54" s="4">
        <v>0.66666666666666696</v>
      </c>
      <c r="G54" s="4">
        <v>1</v>
      </c>
      <c r="H54" s="4">
        <v>0.8</v>
      </c>
      <c r="I54">
        <v>12</v>
      </c>
      <c r="J54">
        <v>1</v>
      </c>
      <c r="K54">
        <v>1</v>
      </c>
      <c r="L54" s="4">
        <v>0.5</v>
      </c>
      <c r="M54" s="4">
        <v>8.3333333333333301E-2</v>
      </c>
      <c r="N54" s="4">
        <v>0.14285714285714299</v>
      </c>
      <c r="O54">
        <v>107</v>
      </c>
      <c r="P54">
        <v>103</v>
      </c>
      <c r="Q54">
        <v>29</v>
      </c>
      <c r="R54" s="4">
        <v>0.78030303030303005</v>
      </c>
      <c r="S54" s="4">
        <v>0.96261682242990598</v>
      </c>
      <c r="T54" s="4">
        <v>0.86192468619246898</v>
      </c>
      <c r="U54">
        <v>33</v>
      </c>
      <c r="V54">
        <v>3</v>
      </c>
      <c r="W54">
        <v>3</v>
      </c>
      <c r="X54" s="4">
        <v>0.5</v>
      </c>
      <c r="Y54" s="4">
        <v>9.0909090909090898E-2</v>
      </c>
      <c r="Z54" s="4">
        <v>0.15384615384615399</v>
      </c>
      <c r="AA54">
        <f t="shared" si="6"/>
        <v>154</v>
      </c>
      <c r="AB54">
        <f t="shared" si="7"/>
        <v>109</v>
      </c>
      <c r="AC54">
        <f t="shared" si="8"/>
        <v>34</v>
      </c>
      <c r="AD54" s="4">
        <f t="shared" si="9"/>
        <v>0.76223776223776218</v>
      </c>
      <c r="AE54" s="4">
        <f t="shared" si="10"/>
        <v>0.70779220779220775</v>
      </c>
      <c r="AF54" s="4">
        <f t="shared" si="11"/>
        <v>0.734006734006734</v>
      </c>
    </row>
    <row r="55" spans="1:32" x14ac:dyDescent="0.35">
      <c r="B55" t="s">
        <v>14</v>
      </c>
      <c r="C55">
        <v>0</v>
      </c>
      <c r="D55">
        <v>0</v>
      </c>
      <c r="E55">
        <v>0</v>
      </c>
      <c r="F55" s="4">
        <v>0</v>
      </c>
      <c r="G55" s="4">
        <v>0</v>
      </c>
      <c r="H55" s="4">
        <v>0</v>
      </c>
      <c r="I55">
        <v>0</v>
      </c>
      <c r="J55">
        <v>0</v>
      </c>
      <c r="K55">
        <v>0</v>
      </c>
      <c r="L55" s="4">
        <v>0</v>
      </c>
      <c r="M55" s="4">
        <v>0</v>
      </c>
      <c r="N55" s="4">
        <v>0</v>
      </c>
      <c r="O55">
        <v>1</v>
      </c>
      <c r="P55">
        <v>0</v>
      </c>
      <c r="Q55">
        <v>1</v>
      </c>
      <c r="R55" s="4">
        <v>0</v>
      </c>
      <c r="S55" s="4">
        <v>0</v>
      </c>
      <c r="T55" s="4">
        <v>0</v>
      </c>
      <c r="U55">
        <v>0</v>
      </c>
      <c r="V55">
        <v>0</v>
      </c>
      <c r="W55">
        <v>0</v>
      </c>
      <c r="X55" s="4">
        <v>0</v>
      </c>
      <c r="Y55" s="4">
        <v>0</v>
      </c>
      <c r="Z55" s="4">
        <v>0</v>
      </c>
      <c r="AA55">
        <f t="shared" si="6"/>
        <v>1</v>
      </c>
      <c r="AB55">
        <f t="shared" si="7"/>
        <v>0</v>
      </c>
      <c r="AC55">
        <f t="shared" si="8"/>
        <v>1</v>
      </c>
      <c r="AD55" s="4">
        <f t="shared" si="9"/>
        <v>0</v>
      </c>
      <c r="AE55" s="4">
        <f t="shared" si="10"/>
        <v>0</v>
      </c>
      <c r="AF55" s="4" t="e">
        <f t="shared" si="11"/>
        <v>#DIV/0!</v>
      </c>
    </row>
    <row r="56" spans="1:32" x14ac:dyDescent="0.35">
      <c r="B56" t="s">
        <v>15</v>
      </c>
      <c r="C56">
        <v>0</v>
      </c>
      <c r="D56">
        <v>0</v>
      </c>
      <c r="E56">
        <v>0</v>
      </c>
      <c r="F56" s="4">
        <v>0</v>
      </c>
      <c r="G56" s="4">
        <v>0</v>
      </c>
      <c r="H56" s="4">
        <v>0</v>
      </c>
      <c r="I56">
        <v>0</v>
      </c>
      <c r="J56">
        <v>0</v>
      </c>
      <c r="K56">
        <v>0</v>
      </c>
      <c r="L56" s="4">
        <v>0</v>
      </c>
      <c r="M56" s="4">
        <v>0</v>
      </c>
      <c r="N56" s="4">
        <v>0</v>
      </c>
      <c r="O56">
        <v>1</v>
      </c>
      <c r="P56">
        <v>0</v>
      </c>
      <c r="Q56">
        <v>0</v>
      </c>
      <c r="R56" s="4">
        <v>0</v>
      </c>
      <c r="S56" s="4">
        <v>0</v>
      </c>
      <c r="T56" s="4">
        <v>0</v>
      </c>
      <c r="U56">
        <v>1</v>
      </c>
      <c r="V56">
        <v>0</v>
      </c>
      <c r="W56">
        <v>0</v>
      </c>
      <c r="X56" s="4">
        <v>0</v>
      </c>
      <c r="Y56" s="4">
        <v>0</v>
      </c>
      <c r="Z56" s="4">
        <v>0</v>
      </c>
      <c r="AA56">
        <f t="shared" si="6"/>
        <v>2</v>
      </c>
      <c r="AB56">
        <f t="shared" si="7"/>
        <v>0</v>
      </c>
      <c r="AC56">
        <f t="shared" si="8"/>
        <v>0</v>
      </c>
      <c r="AD56" s="4" t="e">
        <f t="shared" si="9"/>
        <v>#DIV/0!</v>
      </c>
      <c r="AE56" s="4">
        <f t="shared" si="10"/>
        <v>0</v>
      </c>
      <c r="AF56" s="4" t="e">
        <f t="shared" si="11"/>
        <v>#DIV/0!</v>
      </c>
    </row>
    <row r="57" spans="1:32" x14ac:dyDescent="0.35">
      <c r="B57" t="s">
        <v>16</v>
      </c>
      <c r="C57">
        <v>0</v>
      </c>
      <c r="D57">
        <v>0</v>
      </c>
      <c r="E57">
        <v>0</v>
      </c>
      <c r="F57" s="4">
        <v>0</v>
      </c>
      <c r="G57" s="4">
        <v>0</v>
      </c>
      <c r="H57" s="4">
        <v>0</v>
      </c>
      <c r="I57">
        <v>0</v>
      </c>
      <c r="J57">
        <v>0</v>
      </c>
      <c r="K57">
        <v>0</v>
      </c>
      <c r="L57" s="4">
        <v>0</v>
      </c>
      <c r="M57" s="4">
        <v>0</v>
      </c>
      <c r="N57" s="4">
        <v>0</v>
      </c>
      <c r="O57">
        <v>1</v>
      </c>
      <c r="P57">
        <v>0</v>
      </c>
      <c r="Q57">
        <v>0</v>
      </c>
      <c r="R57" s="4">
        <v>0</v>
      </c>
      <c r="S57" s="4">
        <v>0</v>
      </c>
      <c r="T57" s="4">
        <v>0</v>
      </c>
      <c r="U57">
        <v>1</v>
      </c>
      <c r="V57">
        <v>0</v>
      </c>
      <c r="W57">
        <v>1</v>
      </c>
      <c r="X57" s="4">
        <v>0</v>
      </c>
      <c r="Y57" s="4">
        <v>0</v>
      </c>
      <c r="Z57" s="4">
        <v>0</v>
      </c>
      <c r="AA57">
        <f t="shared" si="6"/>
        <v>2</v>
      </c>
      <c r="AB57">
        <f t="shared" si="7"/>
        <v>0</v>
      </c>
      <c r="AC57">
        <f t="shared" si="8"/>
        <v>1</v>
      </c>
      <c r="AD57" s="4">
        <f t="shared" si="9"/>
        <v>0</v>
      </c>
      <c r="AE57" s="4">
        <f t="shared" si="10"/>
        <v>0</v>
      </c>
      <c r="AF57" s="4" t="e">
        <f t="shared" si="11"/>
        <v>#DIV/0!</v>
      </c>
    </row>
    <row r="58" spans="1:32" x14ac:dyDescent="0.35">
      <c r="B58" t="s">
        <v>17</v>
      </c>
      <c r="C58">
        <v>0</v>
      </c>
      <c r="D58">
        <v>0</v>
      </c>
      <c r="E58">
        <v>0</v>
      </c>
      <c r="F58" s="4">
        <v>0</v>
      </c>
      <c r="G58" s="4">
        <v>0</v>
      </c>
      <c r="H58" s="4">
        <v>0</v>
      </c>
      <c r="I58">
        <v>0</v>
      </c>
      <c r="J58">
        <v>0</v>
      </c>
      <c r="K58">
        <v>0</v>
      </c>
      <c r="L58" s="4">
        <v>0</v>
      </c>
      <c r="M58" s="4">
        <v>0</v>
      </c>
      <c r="N58" s="4">
        <v>0</v>
      </c>
      <c r="O58">
        <v>1</v>
      </c>
      <c r="P58">
        <v>0</v>
      </c>
      <c r="Q58">
        <v>2</v>
      </c>
      <c r="R58" s="4">
        <v>0</v>
      </c>
      <c r="S58" s="4">
        <v>0</v>
      </c>
      <c r="T58" s="4">
        <v>0</v>
      </c>
      <c r="U58">
        <v>0</v>
      </c>
      <c r="V58">
        <v>0</v>
      </c>
      <c r="W58">
        <v>0</v>
      </c>
      <c r="X58" s="4">
        <v>0</v>
      </c>
      <c r="Y58" s="4">
        <v>0</v>
      </c>
      <c r="Z58" s="4">
        <v>0</v>
      </c>
      <c r="AA58">
        <f t="shared" si="6"/>
        <v>1</v>
      </c>
      <c r="AB58">
        <f t="shared" si="7"/>
        <v>0</v>
      </c>
      <c r="AC58">
        <f t="shared" si="8"/>
        <v>2</v>
      </c>
      <c r="AD58" s="4">
        <f t="shared" si="9"/>
        <v>0</v>
      </c>
      <c r="AE58" s="4">
        <f t="shared" si="10"/>
        <v>0</v>
      </c>
      <c r="AF58" s="4" t="e">
        <f t="shared" si="11"/>
        <v>#DIV/0!</v>
      </c>
    </row>
    <row r="59" spans="1:32" x14ac:dyDescent="0.35">
      <c r="B59" t="s">
        <v>18</v>
      </c>
      <c r="C59">
        <v>0</v>
      </c>
      <c r="D59">
        <v>0</v>
      </c>
      <c r="E59">
        <v>0</v>
      </c>
      <c r="F59" s="4">
        <v>0</v>
      </c>
      <c r="G59" s="4">
        <v>0</v>
      </c>
      <c r="H59" s="4">
        <v>0</v>
      </c>
      <c r="I59">
        <v>0</v>
      </c>
      <c r="J59">
        <v>0</v>
      </c>
      <c r="K59">
        <v>0</v>
      </c>
      <c r="L59" s="4">
        <v>0</v>
      </c>
      <c r="M59" s="4">
        <v>0</v>
      </c>
      <c r="N59" s="4">
        <v>0</v>
      </c>
      <c r="O59">
        <v>2</v>
      </c>
      <c r="P59">
        <v>0</v>
      </c>
      <c r="Q59">
        <v>0</v>
      </c>
      <c r="R59" s="4">
        <v>0</v>
      </c>
      <c r="S59" s="4">
        <v>0</v>
      </c>
      <c r="T59" s="4">
        <v>0</v>
      </c>
      <c r="U59">
        <v>0</v>
      </c>
      <c r="V59">
        <v>0</v>
      </c>
      <c r="W59">
        <v>1</v>
      </c>
      <c r="X59" s="4">
        <v>0</v>
      </c>
      <c r="Y59" s="4">
        <v>0</v>
      </c>
      <c r="Z59" s="4">
        <v>0</v>
      </c>
      <c r="AA59">
        <f t="shared" si="6"/>
        <v>2</v>
      </c>
      <c r="AB59">
        <f t="shared" si="7"/>
        <v>0</v>
      </c>
      <c r="AC59">
        <f t="shared" si="8"/>
        <v>1</v>
      </c>
      <c r="AD59" s="4">
        <f t="shared" si="9"/>
        <v>0</v>
      </c>
      <c r="AE59" s="4">
        <f t="shared" si="10"/>
        <v>0</v>
      </c>
      <c r="AF59" s="4" t="e">
        <f t="shared" si="11"/>
        <v>#DIV/0!</v>
      </c>
    </row>
    <row r="60" spans="1:32" x14ac:dyDescent="0.35">
      <c r="B60" t="s">
        <v>19</v>
      </c>
      <c r="C60">
        <v>0</v>
      </c>
      <c r="D60">
        <v>0</v>
      </c>
      <c r="E60">
        <v>0</v>
      </c>
      <c r="F60" s="4">
        <v>0</v>
      </c>
      <c r="G60" s="4">
        <v>0</v>
      </c>
      <c r="H60" s="4">
        <v>0</v>
      </c>
      <c r="I60">
        <v>0</v>
      </c>
      <c r="J60">
        <v>0</v>
      </c>
      <c r="K60">
        <v>0</v>
      </c>
      <c r="L60" s="4">
        <v>0</v>
      </c>
      <c r="M60" s="4">
        <v>0</v>
      </c>
      <c r="N60" s="4">
        <v>0</v>
      </c>
      <c r="O60">
        <v>2</v>
      </c>
      <c r="P60">
        <v>0</v>
      </c>
      <c r="Q60">
        <v>0</v>
      </c>
      <c r="R60" s="4">
        <v>0</v>
      </c>
      <c r="S60" s="4">
        <v>0</v>
      </c>
      <c r="T60" s="4">
        <v>0</v>
      </c>
      <c r="U60">
        <v>0</v>
      </c>
      <c r="V60">
        <v>0</v>
      </c>
      <c r="W60">
        <v>2</v>
      </c>
      <c r="X60" s="4">
        <v>0</v>
      </c>
      <c r="Y60" s="4">
        <v>0</v>
      </c>
      <c r="Z60" s="4">
        <v>0</v>
      </c>
      <c r="AA60">
        <f t="shared" si="6"/>
        <v>2</v>
      </c>
      <c r="AB60">
        <f t="shared" si="7"/>
        <v>0</v>
      </c>
      <c r="AC60">
        <f t="shared" si="8"/>
        <v>2</v>
      </c>
      <c r="AD60" s="4">
        <f t="shared" si="9"/>
        <v>0</v>
      </c>
      <c r="AE60" s="4">
        <f t="shared" si="10"/>
        <v>0</v>
      </c>
      <c r="AF60" s="4" t="e">
        <f t="shared" si="11"/>
        <v>#DIV/0!</v>
      </c>
    </row>
    <row r="61" spans="1:32" s="5" customFormat="1" ht="13.15" x14ac:dyDescent="0.4">
      <c r="C61" s="5">
        <f>SUM(C47:C60)</f>
        <v>20</v>
      </c>
      <c r="D61" s="5">
        <f>SUM(D47:D60)</f>
        <v>17</v>
      </c>
      <c r="E61" s="5">
        <f>SUM(E47:E60)</f>
        <v>3</v>
      </c>
      <c r="F61" s="6">
        <f>D61/(D61+E61)</f>
        <v>0.85</v>
      </c>
      <c r="G61" s="6">
        <f>D61/C61</f>
        <v>0.85</v>
      </c>
      <c r="H61" s="6">
        <f>(2*F61*G61)/(F61+G61)</f>
        <v>0.85</v>
      </c>
      <c r="I61" s="5">
        <v>166</v>
      </c>
      <c r="J61" s="5">
        <f>SUM(J47:J60)</f>
        <v>73</v>
      </c>
      <c r="K61" s="5">
        <f>SUM(K47:K60)</f>
        <v>18</v>
      </c>
      <c r="L61" s="6">
        <f>J61/(J61+K61)</f>
        <v>0.80219780219780223</v>
      </c>
      <c r="M61" s="6">
        <f>J61/I61</f>
        <v>0.43975903614457829</v>
      </c>
      <c r="N61" s="6">
        <f>(2*L61*M61)/(L61+M61)</f>
        <v>0.56809338521400776</v>
      </c>
      <c r="O61" s="7">
        <v>150</v>
      </c>
      <c r="P61" s="7">
        <f>SUM(P47:P60)</f>
        <v>104</v>
      </c>
      <c r="Q61" s="7">
        <f>SUM(Q47:Q60)</f>
        <v>38</v>
      </c>
      <c r="R61" s="6">
        <f>P61/(P61+Q61)</f>
        <v>0.73239436619718312</v>
      </c>
      <c r="S61" s="6">
        <f>P61/O61</f>
        <v>0.69333333333333336</v>
      </c>
      <c r="T61" s="6">
        <f>(2*R61*S61)/(R61+S61)</f>
        <v>0.71232876712328774</v>
      </c>
      <c r="U61" s="7">
        <v>582</v>
      </c>
      <c r="V61" s="7">
        <f>SUM(V47:V60)</f>
        <v>254</v>
      </c>
      <c r="W61" s="7">
        <f>SUM(W47:W60)</f>
        <v>214</v>
      </c>
      <c r="X61" s="6">
        <f>V61/(V61+W61)</f>
        <v>0.54273504273504269</v>
      </c>
      <c r="Y61" s="6">
        <f>V61/U61</f>
        <v>0.43642611683848798</v>
      </c>
      <c r="Z61" s="6">
        <f>(2*X61*Y61)/(X61+Y61)</f>
        <v>0.48380952380952374</v>
      </c>
      <c r="AA61" s="5">
        <f t="shared" si="6"/>
        <v>918</v>
      </c>
      <c r="AB61" s="5">
        <f t="shared" si="7"/>
        <v>448</v>
      </c>
      <c r="AC61" s="5">
        <f t="shared" si="8"/>
        <v>273</v>
      </c>
      <c r="AD61" s="6">
        <f t="shared" si="9"/>
        <v>0.62135922330097082</v>
      </c>
      <c r="AE61" s="6">
        <f t="shared" si="10"/>
        <v>0.48801742919389979</v>
      </c>
      <c r="AF61" s="6">
        <f t="shared" si="11"/>
        <v>0.54667480170835869</v>
      </c>
    </row>
    <row r="62" spans="1:32" x14ac:dyDescent="0.35">
      <c r="A62" t="s">
        <v>22</v>
      </c>
      <c r="B62" t="s">
        <v>6</v>
      </c>
      <c r="C62">
        <v>6</v>
      </c>
      <c r="D62">
        <v>4</v>
      </c>
      <c r="E62">
        <v>1</v>
      </c>
      <c r="F62" s="4">
        <v>0.8</v>
      </c>
      <c r="G62" s="4">
        <v>0.66666666666666696</v>
      </c>
      <c r="H62" s="4">
        <v>0.72727272727272696</v>
      </c>
      <c r="I62">
        <v>49</v>
      </c>
      <c r="J62">
        <v>48</v>
      </c>
      <c r="K62">
        <v>14</v>
      </c>
      <c r="L62" s="4">
        <v>0.77419354838709697</v>
      </c>
      <c r="M62" s="4">
        <v>0.97959183673469397</v>
      </c>
      <c r="N62" s="4">
        <v>0.86486486486486502</v>
      </c>
      <c r="O62">
        <v>5</v>
      </c>
      <c r="P62">
        <v>0</v>
      </c>
      <c r="Q62">
        <v>1</v>
      </c>
      <c r="R62" s="4">
        <v>0</v>
      </c>
      <c r="S62" s="4">
        <v>0</v>
      </c>
      <c r="T62" s="4">
        <v>0</v>
      </c>
      <c r="U62">
        <v>179</v>
      </c>
      <c r="V62">
        <v>130</v>
      </c>
      <c r="W62">
        <v>110</v>
      </c>
      <c r="X62" s="4">
        <v>0.54166666666666696</v>
      </c>
      <c r="Y62" s="4">
        <v>0.72625698324022303</v>
      </c>
      <c r="Z62" s="4">
        <v>0.62052505966587101</v>
      </c>
      <c r="AA62">
        <f t="shared" si="6"/>
        <v>239</v>
      </c>
      <c r="AB62">
        <f t="shared" si="7"/>
        <v>182</v>
      </c>
      <c r="AC62">
        <f t="shared" si="8"/>
        <v>126</v>
      </c>
      <c r="AD62" s="4">
        <f t="shared" si="9"/>
        <v>0.59090909090909094</v>
      </c>
      <c r="AE62" s="4">
        <f t="shared" si="10"/>
        <v>0.7615062761506276</v>
      </c>
      <c r="AF62" s="4">
        <f t="shared" si="11"/>
        <v>0.6654478976234004</v>
      </c>
    </row>
    <row r="63" spans="1:32" x14ac:dyDescent="0.35">
      <c r="A63" t="s">
        <v>23</v>
      </c>
      <c r="B63" t="s">
        <v>7</v>
      </c>
      <c r="C63">
        <v>2</v>
      </c>
      <c r="D63">
        <v>2</v>
      </c>
      <c r="E63">
        <v>0</v>
      </c>
      <c r="F63" s="4">
        <v>1</v>
      </c>
      <c r="G63" s="4">
        <v>1</v>
      </c>
      <c r="H63" s="4">
        <v>1</v>
      </c>
      <c r="I63">
        <v>11</v>
      </c>
      <c r="J63">
        <v>9</v>
      </c>
      <c r="K63">
        <v>1</v>
      </c>
      <c r="L63" s="4">
        <v>0.9</v>
      </c>
      <c r="M63" s="4">
        <v>0.81818181818181801</v>
      </c>
      <c r="N63" s="4">
        <v>0.85714285714285698</v>
      </c>
      <c r="O63">
        <v>4</v>
      </c>
      <c r="P63">
        <v>0</v>
      </c>
      <c r="Q63">
        <v>2</v>
      </c>
      <c r="R63" s="4">
        <v>0</v>
      </c>
      <c r="S63" s="4">
        <v>0</v>
      </c>
      <c r="T63" s="4">
        <v>0</v>
      </c>
      <c r="U63">
        <v>159</v>
      </c>
      <c r="V63">
        <v>89</v>
      </c>
      <c r="W63">
        <v>73</v>
      </c>
      <c r="X63" s="4">
        <v>0.54938271604938305</v>
      </c>
      <c r="Y63" s="4">
        <v>0.55974842767295596</v>
      </c>
      <c r="Z63" s="4">
        <v>0.55451713395638602</v>
      </c>
      <c r="AA63">
        <f t="shared" si="6"/>
        <v>176</v>
      </c>
      <c r="AB63">
        <f t="shared" si="7"/>
        <v>100</v>
      </c>
      <c r="AC63">
        <f t="shared" si="8"/>
        <v>76</v>
      </c>
      <c r="AD63" s="4">
        <f t="shared" si="9"/>
        <v>0.56818181818181823</v>
      </c>
      <c r="AE63" s="4">
        <f t="shared" si="10"/>
        <v>0.56818181818181823</v>
      </c>
      <c r="AF63" s="4">
        <f t="shared" si="11"/>
        <v>0.56818181818181823</v>
      </c>
    </row>
    <row r="64" spans="1:32" x14ac:dyDescent="0.35">
      <c r="B64" t="s">
        <v>8</v>
      </c>
      <c r="C64">
        <v>1</v>
      </c>
      <c r="D64">
        <v>0</v>
      </c>
      <c r="E64">
        <v>0</v>
      </c>
      <c r="F64" s="4">
        <v>0</v>
      </c>
      <c r="G64" s="4">
        <v>0</v>
      </c>
      <c r="H64" s="4">
        <v>0</v>
      </c>
      <c r="I64">
        <v>0</v>
      </c>
      <c r="J64">
        <v>0</v>
      </c>
      <c r="K64">
        <v>0</v>
      </c>
      <c r="L64" s="4">
        <v>0</v>
      </c>
      <c r="M64" s="4">
        <v>0</v>
      </c>
      <c r="N64" s="4">
        <v>0</v>
      </c>
      <c r="O64">
        <v>3</v>
      </c>
      <c r="P64">
        <v>0</v>
      </c>
      <c r="Q64">
        <v>0</v>
      </c>
      <c r="R64" s="4">
        <v>0</v>
      </c>
      <c r="S64" s="4">
        <v>0</v>
      </c>
      <c r="T64" s="4">
        <v>0</v>
      </c>
      <c r="U64">
        <v>2</v>
      </c>
      <c r="V64">
        <v>0</v>
      </c>
      <c r="W64">
        <v>0</v>
      </c>
      <c r="X64" s="4">
        <v>0</v>
      </c>
      <c r="Y64" s="4">
        <v>0</v>
      </c>
      <c r="Z64" s="4">
        <v>0</v>
      </c>
      <c r="AA64">
        <f t="shared" si="6"/>
        <v>6</v>
      </c>
      <c r="AB64">
        <f t="shared" si="7"/>
        <v>0</v>
      </c>
      <c r="AC64">
        <f t="shared" si="8"/>
        <v>0</v>
      </c>
      <c r="AD64" s="4" t="e">
        <f t="shared" si="9"/>
        <v>#DIV/0!</v>
      </c>
      <c r="AE64" s="4">
        <f t="shared" si="10"/>
        <v>0</v>
      </c>
      <c r="AF64" s="4" t="e">
        <f t="shared" si="11"/>
        <v>#DIV/0!</v>
      </c>
    </row>
    <row r="65" spans="1:32" x14ac:dyDescent="0.35">
      <c r="B65" t="s">
        <v>9</v>
      </c>
      <c r="C65">
        <v>0</v>
      </c>
      <c r="D65">
        <v>0</v>
      </c>
      <c r="E65">
        <v>0</v>
      </c>
      <c r="F65" s="4">
        <v>0</v>
      </c>
      <c r="G65" s="4">
        <v>0</v>
      </c>
      <c r="H65" s="4">
        <v>0</v>
      </c>
      <c r="I65">
        <v>0</v>
      </c>
      <c r="J65">
        <v>0</v>
      </c>
      <c r="K65">
        <v>0</v>
      </c>
      <c r="L65" s="4">
        <v>0</v>
      </c>
      <c r="M65" s="4">
        <v>0</v>
      </c>
      <c r="N65" s="4">
        <v>0</v>
      </c>
      <c r="O65">
        <v>6</v>
      </c>
      <c r="P65">
        <v>0</v>
      </c>
      <c r="Q65">
        <v>0</v>
      </c>
      <c r="R65" s="4">
        <v>0</v>
      </c>
      <c r="S65" s="4">
        <v>0</v>
      </c>
      <c r="T65" s="4">
        <v>0</v>
      </c>
      <c r="U65">
        <v>1</v>
      </c>
      <c r="V65">
        <v>0</v>
      </c>
      <c r="W65">
        <v>0</v>
      </c>
      <c r="X65" s="4">
        <v>0</v>
      </c>
      <c r="Y65" s="4">
        <v>0</v>
      </c>
      <c r="Z65" s="4">
        <v>0</v>
      </c>
      <c r="AA65">
        <f t="shared" si="6"/>
        <v>7</v>
      </c>
      <c r="AB65">
        <f t="shared" si="7"/>
        <v>0</v>
      </c>
      <c r="AC65">
        <f t="shared" si="8"/>
        <v>0</v>
      </c>
      <c r="AD65" s="4" t="e">
        <f t="shared" si="9"/>
        <v>#DIV/0!</v>
      </c>
      <c r="AE65" s="4">
        <f t="shared" si="10"/>
        <v>0</v>
      </c>
      <c r="AF65" s="4" t="e">
        <f t="shared" si="11"/>
        <v>#DIV/0!</v>
      </c>
    </row>
    <row r="66" spans="1:32" x14ac:dyDescent="0.35">
      <c r="B66" t="s">
        <v>10</v>
      </c>
      <c r="C66">
        <v>0</v>
      </c>
      <c r="D66">
        <v>0</v>
      </c>
      <c r="E66">
        <v>0</v>
      </c>
      <c r="F66" s="4">
        <v>0</v>
      </c>
      <c r="G66" s="4">
        <v>0</v>
      </c>
      <c r="H66" s="4">
        <v>0</v>
      </c>
      <c r="I66">
        <v>0</v>
      </c>
      <c r="J66">
        <v>0</v>
      </c>
      <c r="K66">
        <v>0</v>
      </c>
      <c r="L66" s="4">
        <v>0</v>
      </c>
      <c r="M66" s="4">
        <v>0</v>
      </c>
      <c r="N66" s="4">
        <v>0</v>
      </c>
      <c r="O66">
        <v>0</v>
      </c>
      <c r="P66">
        <v>0</v>
      </c>
      <c r="Q66">
        <v>0</v>
      </c>
      <c r="R66" s="4">
        <v>0</v>
      </c>
      <c r="S66" s="4">
        <v>0</v>
      </c>
      <c r="T66" s="4">
        <v>0</v>
      </c>
      <c r="U66">
        <v>0</v>
      </c>
      <c r="V66">
        <v>0</v>
      </c>
      <c r="W66">
        <v>0</v>
      </c>
      <c r="X66" s="4">
        <v>0</v>
      </c>
      <c r="Y66" s="4">
        <v>0</v>
      </c>
      <c r="Z66" s="4">
        <v>0</v>
      </c>
      <c r="AA66">
        <f t="shared" ref="AA66:AA97" si="12">C66+I66+O66+U66</f>
        <v>0</v>
      </c>
      <c r="AB66">
        <f t="shared" ref="AB66:AB97" si="13">D66+J66+P66+V66</f>
        <v>0</v>
      </c>
      <c r="AC66">
        <f t="shared" ref="AC66:AC97" si="14">E66+K66+Q66+W66</f>
        <v>0</v>
      </c>
      <c r="AD66" s="4" t="e">
        <f t="shared" ref="AD66:AD97" si="15">AB66/(AB66+AC66)</f>
        <v>#DIV/0!</v>
      </c>
      <c r="AE66" s="4" t="e">
        <f t="shared" ref="AE66:AE97" si="16">AB66/AA66</f>
        <v>#DIV/0!</v>
      </c>
      <c r="AF66" s="4" t="e">
        <f t="shared" ref="AF66:AF97" si="17">(2*AD66*AE66)/(AD66+AE66)</f>
        <v>#DIV/0!</v>
      </c>
    </row>
    <row r="67" spans="1:32" x14ac:dyDescent="0.35">
      <c r="B67" t="s">
        <v>11</v>
      </c>
      <c r="C67">
        <v>4</v>
      </c>
      <c r="D67">
        <v>4</v>
      </c>
      <c r="E67">
        <v>0</v>
      </c>
      <c r="F67" s="4">
        <v>1</v>
      </c>
      <c r="G67" s="4">
        <v>1</v>
      </c>
      <c r="H67" s="4">
        <v>1</v>
      </c>
      <c r="I67">
        <v>0</v>
      </c>
      <c r="J67">
        <v>0</v>
      </c>
      <c r="K67">
        <v>0</v>
      </c>
      <c r="L67" s="4">
        <v>0</v>
      </c>
      <c r="M67" s="4">
        <v>0</v>
      </c>
      <c r="N67" s="4">
        <v>0</v>
      </c>
      <c r="O67">
        <v>6</v>
      </c>
      <c r="P67">
        <v>1</v>
      </c>
      <c r="Q67">
        <v>3</v>
      </c>
      <c r="R67" s="4">
        <v>0.25</v>
      </c>
      <c r="S67" s="4">
        <v>0.16666666666666699</v>
      </c>
      <c r="T67" s="4">
        <v>0.2</v>
      </c>
      <c r="U67">
        <v>61</v>
      </c>
      <c r="V67">
        <v>18</v>
      </c>
      <c r="W67">
        <v>20</v>
      </c>
      <c r="X67" s="4">
        <v>0.47368421052631599</v>
      </c>
      <c r="Y67" s="4">
        <v>0.29508196721311503</v>
      </c>
      <c r="Z67" s="4">
        <v>0.36363636363636398</v>
      </c>
      <c r="AA67">
        <f t="shared" si="12"/>
        <v>71</v>
      </c>
      <c r="AB67">
        <f t="shared" si="13"/>
        <v>23</v>
      </c>
      <c r="AC67">
        <f t="shared" si="14"/>
        <v>23</v>
      </c>
      <c r="AD67" s="4">
        <f t="shared" si="15"/>
        <v>0.5</v>
      </c>
      <c r="AE67" s="4">
        <f t="shared" si="16"/>
        <v>0.323943661971831</v>
      </c>
      <c r="AF67" s="4">
        <f t="shared" si="17"/>
        <v>0.39316239316239315</v>
      </c>
    </row>
    <row r="68" spans="1:32" x14ac:dyDescent="0.35">
      <c r="B68" t="s">
        <v>12</v>
      </c>
      <c r="C68">
        <v>5</v>
      </c>
      <c r="D68">
        <v>5</v>
      </c>
      <c r="E68">
        <v>1</v>
      </c>
      <c r="F68" s="4">
        <v>0.83333333333333304</v>
      </c>
      <c r="G68" s="4">
        <v>1</v>
      </c>
      <c r="H68" s="4">
        <v>0.90909090909090895</v>
      </c>
      <c r="I68">
        <v>19</v>
      </c>
      <c r="J68">
        <v>15</v>
      </c>
      <c r="K68">
        <v>2</v>
      </c>
      <c r="L68" s="4">
        <v>0.88235294117647101</v>
      </c>
      <c r="M68" s="4">
        <v>0.78947368421052599</v>
      </c>
      <c r="N68" s="4">
        <v>0.83333333333333304</v>
      </c>
      <c r="O68">
        <v>3</v>
      </c>
      <c r="P68">
        <v>0</v>
      </c>
      <c r="Q68">
        <v>0</v>
      </c>
      <c r="R68" s="4">
        <v>0</v>
      </c>
      <c r="S68" s="4">
        <v>0</v>
      </c>
      <c r="T68" s="4">
        <v>0</v>
      </c>
      <c r="U68">
        <v>31</v>
      </c>
      <c r="V68">
        <v>3</v>
      </c>
      <c r="W68">
        <v>8</v>
      </c>
      <c r="X68" s="4">
        <v>0.27272727272727298</v>
      </c>
      <c r="Y68" s="4">
        <v>9.6774193548387094E-2</v>
      </c>
      <c r="Z68" s="4">
        <v>0.14285714285714299</v>
      </c>
      <c r="AA68">
        <f t="shared" si="12"/>
        <v>58</v>
      </c>
      <c r="AB68">
        <f t="shared" si="13"/>
        <v>23</v>
      </c>
      <c r="AC68">
        <f t="shared" si="14"/>
        <v>11</v>
      </c>
      <c r="AD68" s="4">
        <f t="shared" si="15"/>
        <v>0.67647058823529416</v>
      </c>
      <c r="AE68" s="4">
        <f t="shared" si="16"/>
        <v>0.39655172413793105</v>
      </c>
      <c r="AF68" s="4">
        <f t="shared" si="17"/>
        <v>0.5</v>
      </c>
    </row>
    <row r="69" spans="1:32" x14ac:dyDescent="0.35">
      <c r="B69" t="s">
        <v>13</v>
      </c>
      <c r="C69">
        <v>2</v>
      </c>
      <c r="D69">
        <v>2</v>
      </c>
      <c r="E69">
        <v>1</v>
      </c>
      <c r="F69" s="4">
        <v>0.66666666666666696</v>
      </c>
      <c r="G69" s="4">
        <v>1</v>
      </c>
      <c r="H69" s="4">
        <v>0.8</v>
      </c>
      <c r="I69">
        <v>12</v>
      </c>
      <c r="J69">
        <v>1</v>
      </c>
      <c r="K69">
        <v>1</v>
      </c>
      <c r="L69" s="4">
        <v>0.5</v>
      </c>
      <c r="M69" s="4">
        <v>8.3333333333333301E-2</v>
      </c>
      <c r="N69" s="4">
        <v>0.14285714285714299</v>
      </c>
      <c r="O69">
        <v>107</v>
      </c>
      <c r="P69">
        <v>103</v>
      </c>
      <c r="Q69">
        <v>29</v>
      </c>
      <c r="R69" s="4">
        <v>0.78030303030303005</v>
      </c>
      <c r="S69" s="4">
        <v>0.96261682242990598</v>
      </c>
      <c r="T69" s="4">
        <v>0.86192468619246898</v>
      </c>
      <c r="U69">
        <v>33</v>
      </c>
      <c r="V69">
        <v>4</v>
      </c>
      <c r="W69">
        <v>4</v>
      </c>
      <c r="X69" s="4">
        <v>0.5</v>
      </c>
      <c r="Y69" s="4">
        <v>0.12121212121212099</v>
      </c>
      <c r="Z69" s="4">
        <v>0.19512195121951201</v>
      </c>
      <c r="AA69">
        <f t="shared" si="12"/>
        <v>154</v>
      </c>
      <c r="AB69">
        <f t="shared" si="13"/>
        <v>110</v>
      </c>
      <c r="AC69">
        <f t="shared" si="14"/>
        <v>35</v>
      </c>
      <c r="AD69" s="4">
        <f t="shared" si="15"/>
        <v>0.75862068965517238</v>
      </c>
      <c r="AE69" s="4">
        <f t="shared" si="16"/>
        <v>0.7142857142857143</v>
      </c>
      <c r="AF69" s="4">
        <f t="shared" si="17"/>
        <v>0.73578595317725759</v>
      </c>
    </row>
    <row r="70" spans="1:32" x14ac:dyDescent="0.35">
      <c r="B70" t="s">
        <v>14</v>
      </c>
      <c r="C70">
        <v>0</v>
      </c>
      <c r="D70">
        <v>0</v>
      </c>
      <c r="E70">
        <v>0</v>
      </c>
      <c r="F70" s="4">
        <v>0</v>
      </c>
      <c r="G70" s="4">
        <v>0</v>
      </c>
      <c r="H70" s="4">
        <v>0</v>
      </c>
      <c r="I70">
        <v>0</v>
      </c>
      <c r="J70">
        <v>0</v>
      </c>
      <c r="K70">
        <v>0</v>
      </c>
      <c r="L70" s="4">
        <v>0</v>
      </c>
      <c r="M70" s="4">
        <v>0</v>
      </c>
      <c r="N70" s="4">
        <v>0</v>
      </c>
      <c r="O70">
        <v>1</v>
      </c>
      <c r="P70">
        <v>0</v>
      </c>
      <c r="Q70">
        <v>1</v>
      </c>
      <c r="R70" s="4">
        <v>0</v>
      </c>
      <c r="S70" s="4">
        <v>0</v>
      </c>
      <c r="T70" s="4">
        <v>0</v>
      </c>
      <c r="U70">
        <v>0</v>
      </c>
      <c r="V70">
        <v>0</v>
      </c>
      <c r="W70">
        <v>0</v>
      </c>
      <c r="X70" s="4">
        <v>0</v>
      </c>
      <c r="Y70" s="4">
        <v>0</v>
      </c>
      <c r="Z70" s="4">
        <v>0</v>
      </c>
      <c r="AA70">
        <f t="shared" si="12"/>
        <v>1</v>
      </c>
      <c r="AB70">
        <f t="shared" si="13"/>
        <v>0</v>
      </c>
      <c r="AC70">
        <f t="shared" si="14"/>
        <v>1</v>
      </c>
      <c r="AD70" s="4">
        <f t="shared" si="15"/>
        <v>0</v>
      </c>
      <c r="AE70" s="4">
        <f t="shared" si="16"/>
        <v>0</v>
      </c>
      <c r="AF70" s="4" t="e">
        <f t="shared" si="17"/>
        <v>#DIV/0!</v>
      </c>
    </row>
    <row r="71" spans="1:32" x14ac:dyDescent="0.35">
      <c r="B71" t="s">
        <v>15</v>
      </c>
      <c r="C71">
        <v>0</v>
      </c>
      <c r="D71">
        <v>0</v>
      </c>
      <c r="E71">
        <v>0</v>
      </c>
      <c r="F71" s="4">
        <v>0</v>
      </c>
      <c r="G71" s="4">
        <v>0</v>
      </c>
      <c r="H71" s="4">
        <v>0</v>
      </c>
      <c r="I71">
        <v>0</v>
      </c>
      <c r="J71">
        <v>0</v>
      </c>
      <c r="K71">
        <v>0</v>
      </c>
      <c r="L71" s="4">
        <v>0</v>
      </c>
      <c r="M71" s="4">
        <v>0</v>
      </c>
      <c r="N71" s="4">
        <v>0</v>
      </c>
      <c r="O71">
        <v>1</v>
      </c>
      <c r="P71">
        <v>0</v>
      </c>
      <c r="Q71">
        <v>0</v>
      </c>
      <c r="R71" s="4">
        <v>0</v>
      </c>
      <c r="S71" s="4">
        <v>0</v>
      </c>
      <c r="T71" s="4">
        <v>0</v>
      </c>
      <c r="U71">
        <v>1</v>
      </c>
      <c r="V71">
        <v>0</v>
      </c>
      <c r="W71">
        <v>0</v>
      </c>
      <c r="X71" s="4">
        <v>0</v>
      </c>
      <c r="Y71" s="4">
        <v>0</v>
      </c>
      <c r="Z71" s="4">
        <v>0</v>
      </c>
      <c r="AA71">
        <f t="shared" si="12"/>
        <v>2</v>
      </c>
      <c r="AB71">
        <f t="shared" si="13"/>
        <v>0</v>
      </c>
      <c r="AC71">
        <f t="shared" si="14"/>
        <v>0</v>
      </c>
      <c r="AD71" s="4" t="e">
        <f t="shared" si="15"/>
        <v>#DIV/0!</v>
      </c>
      <c r="AE71" s="4">
        <f t="shared" si="16"/>
        <v>0</v>
      </c>
      <c r="AF71" s="4" t="e">
        <f t="shared" si="17"/>
        <v>#DIV/0!</v>
      </c>
    </row>
    <row r="72" spans="1:32" x14ac:dyDescent="0.35">
      <c r="B72" t="s">
        <v>16</v>
      </c>
      <c r="C72">
        <v>0</v>
      </c>
      <c r="D72">
        <v>0</v>
      </c>
      <c r="E72">
        <v>0</v>
      </c>
      <c r="F72" s="4">
        <v>0</v>
      </c>
      <c r="G72" s="4">
        <v>0</v>
      </c>
      <c r="H72" s="4">
        <v>0</v>
      </c>
      <c r="I72">
        <v>0</v>
      </c>
      <c r="J72">
        <v>0</v>
      </c>
      <c r="K72">
        <v>0</v>
      </c>
      <c r="L72" s="4">
        <v>0</v>
      </c>
      <c r="M72" s="4">
        <v>0</v>
      </c>
      <c r="N72" s="4">
        <v>0</v>
      </c>
      <c r="O72">
        <v>1</v>
      </c>
      <c r="P72">
        <v>0</v>
      </c>
      <c r="Q72">
        <v>0</v>
      </c>
      <c r="R72" s="4">
        <v>0</v>
      </c>
      <c r="S72" s="4">
        <v>0</v>
      </c>
      <c r="T72" s="4">
        <v>0</v>
      </c>
      <c r="U72">
        <v>1</v>
      </c>
      <c r="V72">
        <v>0</v>
      </c>
      <c r="W72">
        <v>3</v>
      </c>
      <c r="X72" s="4">
        <v>0</v>
      </c>
      <c r="Y72" s="4">
        <v>0</v>
      </c>
      <c r="Z72" s="4">
        <v>0</v>
      </c>
      <c r="AA72">
        <f t="shared" si="12"/>
        <v>2</v>
      </c>
      <c r="AB72">
        <f t="shared" si="13"/>
        <v>0</v>
      </c>
      <c r="AC72">
        <f t="shared" si="14"/>
        <v>3</v>
      </c>
      <c r="AD72" s="4">
        <f t="shared" si="15"/>
        <v>0</v>
      </c>
      <c r="AE72" s="4">
        <f t="shared" si="16"/>
        <v>0</v>
      </c>
      <c r="AF72" s="4" t="e">
        <f t="shared" si="17"/>
        <v>#DIV/0!</v>
      </c>
    </row>
    <row r="73" spans="1:32" x14ac:dyDescent="0.35">
      <c r="B73" t="s">
        <v>17</v>
      </c>
      <c r="C73">
        <v>0</v>
      </c>
      <c r="D73">
        <v>0</v>
      </c>
      <c r="E73">
        <v>0</v>
      </c>
      <c r="F73" s="4">
        <v>0</v>
      </c>
      <c r="G73" s="4">
        <v>0</v>
      </c>
      <c r="H73" s="4">
        <v>0</v>
      </c>
      <c r="I73">
        <v>0</v>
      </c>
      <c r="J73">
        <v>0</v>
      </c>
      <c r="K73">
        <v>0</v>
      </c>
      <c r="L73" s="4">
        <v>0</v>
      </c>
      <c r="M73" s="4">
        <v>0</v>
      </c>
      <c r="N73" s="4">
        <v>0</v>
      </c>
      <c r="O73">
        <v>1</v>
      </c>
      <c r="P73">
        <v>0</v>
      </c>
      <c r="Q73">
        <v>2</v>
      </c>
      <c r="R73" s="4">
        <v>0</v>
      </c>
      <c r="S73" s="4">
        <v>0</v>
      </c>
      <c r="T73" s="4">
        <v>0</v>
      </c>
      <c r="U73">
        <v>0</v>
      </c>
      <c r="V73">
        <v>0</v>
      </c>
      <c r="W73">
        <v>0</v>
      </c>
      <c r="X73" s="4">
        <v>0</v>
      </c>
      <c r="Y73" s="4">
        <v>0</v>
      </c>
      <c r="Z73" s="4">
        <v>0</v>
      </c>
      <c r="AA73">
        <f t="shared" si="12"/>
        <v>1</v>
      </c>
      <c r="AB73">
        <f t="shared" si="13"/>
        <v>0</v>
      </c>
      <c r="AC73">
        <f t="shared" si="14"/>
        <v>2</v>
      </c>
      <c r="AD73" s="4">
        <f t="shared" si="15"/>
        <v>0</v>
      </c>
      <c r="AE73" s="4">
        <f t="shared" si="16"/>
        <v>0</v>
      </c>
      <c r="AF73" s="4" t="e">
        <f t="shared" si="17"/>
        <v>#DIV/0!</v>
      </c>
    </row>
    <row r="74" spans="1:32" x14ac:dyDescent="0.35">
      <c r="B74" t="s">
        <v>18</v>
      </c>
      <c r="C74">
        <v>0</v>
      </c>
      <c r="D74">
        <v>0</v>
      </c>
      <c r="E74">
        <v>0</v>
      </c>
      <c r="F74" s="4">
        <v>0</v>
      </c>
      <c r="G74" s="4">
        <v>0</v>
      </c>
      <c r="H74" s="4">
        <v>0</v>
      </c>
      <c r="I74">
        <v>0</v>
      </c>
      <c r="J74">
        <v>0</v>
      </c>
      <c r="K74">
        <v>0</v>
      </c>
      <c r="L74" s="4">
        <v>0</v>
      </c>
      <c r="M74" s="4">
        <v>0</v>
      </c>
      <c r="N74" s="4">
        <v>0</v>
      </c>
      <c r="O74">
        <v>2</v>
      </c>
      <c r="P74">
        <v>0</v>
      </c>
      <c r="Q74">
        <v>0</v>
      </c>
      <c r="R74" s="4">
        <v>0</v>
      </c>
      <c r="S74" s="4">
        <v>0</v>
      </c>
      <c r="T74" s="4">
        <v>0</v>
      </c>
      <c r="U74">
        <v>0</v>
      </c>
      <c r="V74">
        <v>0</v>
      </c>
      <c r="W74">
        <v>1</v>
      </c>
      <c r="X74" s="4">
        <v>0</v>
      </c>
      <c r="Y74" s="4">
        <v>0</v>
      </c>
      <c r="Z74" s="4">
        <v>0</v>
      </c>
      <c r="AA74">
        <f t="shared" si="12"/>
        <v>2</v>
      </c>
      <c r="AB74">
        <f t="shared" si="13"/>
        <v>0</v>
      </c>
      <c r="AC74">
        <f t="shared" si="14"/>
        <v>1</v>
      </c>
      <c r="AD74" s="4">
        <f t="shared" si="15"/>
        <v>0</v>
      </c>
      <c r="AE74" s="4">
        <f t="shared" si="16"/>
        <v>0</v>
      </c>
      <c r="AF74" s="4" t="e">
        <f t="shared" si="17"/>
        <v>#DIV/0!</v>
      </c>
    </row>
    <row r="75" spans="1:32" x14ac:dyDescent="0.35">
      <c r="B75" t="s">
        <v>19</v>
      </c>
      <c r="C75">
        <v>0</v>
      </c>
      <c r="D75">
        <v>0</v>
      </c>
      <c r="E75">
        <v>0</v>
      </c>
      <c r="F75" s="4">
        <v>0</v>
      </c>
      <c r="G75" s="4">
        <v>0</v>
      </c>
      <c r="H75" s="4">
        <v>0</v>
      </c>
      <c r="I75">
        <v>0</v>
      </c>
      <c r="J75">
        <v>0</v>
      </c>
      <c r="K75">
        <v>0</v>
      </c>
      <c r="L75" s="4">
        <v>0</v>
      </c>
      <c r="M75" s="4">
        <v>0</v>
      </c>
      <c r="N75" s="4">
        <v>0</v>
      </c>
      <c r="O75">
        <v>2</v>
      </c>
      <c r="P75">
        <v>0</v>
      </c>
      <c r="Q75">
        <v>0</v>
      </c>
      <c r="R75" s="4">
        <v>0</v>
      </c>
      <c r="S75" s="4">
        <v>0</v>
      </c>
      <c r="T75" s="4">
        <v>0</v>
      </c>
      <c r="U75">
        <v>0</v>
      </c>
      <c r="V75">
        <v>0</v>
      </c>
      <c r="W75">
        <v>5</v>
      </c>
      <c r="X75" s="4">
        <v>0</v>
      </c>
      <c r="Y75" s="4">
        <v>0</v>
      </c>
      <c r="Z75" s="4">
        <v>0</v>
      </c>
      <c r="AA75">
        <f t="shared" si="12"/>
        <v>2</v>
      </c>
      <c r="AB75">
        <f t="shared" si="13"/>
        <v>0</v>
      </c>
      <c r="AC75">
        <f t="shared" si="14"/>
        <v>5</v>
      </c>
      <c r="AD75" s="4">
        <f t="shared" si="15"/>
        <v>0</v>
      </c>
      <c r="AE75" s="4">
        <f t="shared" si="16"/>
        <v>0</v>
      </c>
      <c r="AF75" s="4" t="e">
        <f t="shared" si="17"/>
        <v>#DIV/0!</v>
      </c>
    </row>
    <row r="76" spans="1:32" s="5" customFormat="1" ht="13.15" x14ac:dyDescent="0.4">
      <c r="C76" s="5">
        <f>SUM(C62:C75)</f>
        <v>20</v>
      </c>
      <c r="D76" s="5">
        <f>SUM(D62:D75)</f>
        <v>17</v>
      </c>
      <c r="E76" s="5">
        <f>SUM(E62:E75)</f>
        <v>3</v>
      </c>
      <c r="F76" s="6">
        <f>D76/(D76+E76)</f>
        <v>0.85</v>
      </c>
      <c r="G76" s="6">
        <f>D76/C76</f>
        <v>0.85</v>
      </c>
      <c r="H76" s="6">
        <f>(2*F76*G76)/(F76+G76)</f>
        <v>0.85</v>
      </c>
      <c r="I76" s="5">
        <v>166</v>
      </c>
      <c r="J76" s="5">
        <f>SUM(J62:J75)</f>
        <v>73</v>
      </c>
      <c r="K76" s="5">
        <f>SUM(K62:K75)</f>
        <v>18</v>
      </c>
      <c r="L76" s="6">
        <f>J76/(J76+K76)</f>
        <v>0.80219780219780223</v>
      </c>
      <c r="M76" s="6">
        <f>J76/I76</f>
        <v>0.43975903614457829</v>
      </c>
      <c r="N76" s="6">
        <f>(2*L76*M76)/(L76+M76)</f>
        <v>0.56809338521400776</v>
      </c>
      <c r="O76" s="7">
        <v>150</v>
      </c>
      <c r="P76" s="7">
        <f>SUM(P62:P75)</f>
        <v>104</v>
      </c>
      <c r="Q76" s="7">
        <f>SUM(Q62:Q75)</f>
        <v>38</v>
      </c>
      <c r="R76" s="6">
        <f>P76/(P76+Q76)</f>
        <v>0.73239436619718312</v>
      </c>
      <c r="S76" s="6">
        <f>P76/O76</f>
        <v>0.69333333333333336</v>
      </c>
      <c r="T76" s="6">
        <f>(2*R76*S76)/(R76+S76)</f>
        <v>0.71232876712328774</v>
      </c>
      <c r="U76" s="7">
        <v>582</v>
      </c>
      <c r="V76" s="7">
        <f>SUM(V62:V75)</f>
        <v>244</v>
      </c>
      <c r="W76" s="7">
        <f>SUM(W62:W75)</f>
        <v>224</v>
      </c>
      <c r="X76" s="6">
        <f>V76/(V76+W76)</f>
        <v>0.5213675213675214</v>
      </c>
      <c r="Y76" s="6">
        <f>V76/U76</f>
        <v>0.41924398625429554</v>
      </c>
      <c r="Z76" s="6">
        <f>(2*X76*Y76)/(X76+Y76)</f>
        <v>0.46476190476190476</v>
      </c>
      <c r="AA76" s="5">
        <f t="shared" si="12"/>
        <v>918</v>
      </c>
      <c r="AB76" s="5">
        <f t="shared" si="13"/>
        <v>438</v>
      </c>
      <c r="AC76" s="5">
        <f t="shared" si="14"/>
        <v>283</v>
      </c>
      <c r="AD76" s="6">
        <f t="shared" si="15"/>
        <v>0.60748959778085987</v>
      </c>
      <c r="AE76" s="6">
        <f t="shared" si="16"/>
        <v>0.47712418300653597</v>
      </c>
      <c r="AF76" s="6">
        <f t="shared" si="17"/>
        <v>0.53447223917022568</v>
      </c>
    </row>
    <row r="77" spans="1:32" x14ac:dyDescent="0.35">
      <c r="A77" t="s">
        <v>24</v>
      </c>
      <c r="B77" t="s">
        <v>6</v>
      </c>
      <c r="C77">
        <v>6</v>
      </c>
      <c r="D77">
        <v>4</v>
      </c>
      <c r="E77">
        <v>1</v>
      </c>
      <c r="F77" s="4">
        <v>0.8</v>
      </c>
      <c r="G77" s="4">
        <v>0.66666666666666696</v>
      </c>
      <c r="H77" s="4">
        <v>0.72727272727272696</v>
      </c>
      <c r="I77">
        <v>49</v>
      </c>
      <c r="J77">
        <v>48</v>
      </c>
      <c r="K77">
        <v>12</v>
      </c>
      <c r="L77" s="4">
        <v>0.8</v>
      </c>
      <c r="M77" s="4">
        <v>0.97959183673469397</v>
      </c>
      <c r="N77" s="4">
        <v>0.88073394495412904</v>
      </c>
      <c r="O77">
        <v>5</v>
      </c>
      <c r="P77">
        <v>0</v>
      </c>
      <c r="Q77">
        <v>1</v>
      </c>
      <c r="R77" s="4">
        <v>0</v>
      </c>
      <c r="S77" s="4">
        <v>0</v>
      </c>
      <c r="T77" s="4">
        <v>0</v>
      </c>
      <c r="U77">
        <v>179</v>
      </c>
      <c r="V77">
        <v>136</v>
      </c>
      <c r="W77">
        <v>110</v>
      </c>
      <c r="X77" s="4">
        <v>0.55284552845528501</v>
      </c>
      <c r="Y77" s="4">
        <v>0.75977653631284903</v>
      </c>
      <c r="Z77" s="4">
        <v>0.64</v>
      </c>
      <c r="AA77">
        <f t="shared" si="12"/>
        <v>239</v>
      </c>
      <c r="AB77">
        <f t="shared" si="13"/>
        <v>188</v>
      </c>
      <c r="AC77">
        <f t="shared" si="14"/>
        <v>124</v>
      </c>
      <c r="AD77" s="4">
        <f t="shared" si="15"/>
        <v>0.60256410256410253</v>
      </c>
      <c r="AE77" s="4">
        <f t="shared" si="16"/>
        <v>0.78661087866108792</v>
      </c>
      <c r="AF77" s="4">
        <f t="shared" si="17"/>
        <v>0.68239564428312149</v>
      </c>
    </row>
    <row r="78" spans="1:32" x14ac:dyDescent="0.35">
      <c r="B78" t="s">
        <v>7</v>
      </c>
      <c r="C78">
        <v>2</v>
      </c>
      <c r="D78">
        <v>2</v>
      </c>
      <c r="E78">
        <v>0</v>
      </c>
      <c r="F78" s="4">
        <v>1</v>
      </c>
      <c r="G78" s="4">
        <v>1</v>
      </c>
      <c r="H78" s="4">
        <v>1</v>
      </c>
      <c r="I78">
        <v>11</v>
      </c>
      <c r="J78">
        <v>9</v>
      </c>
      <c r="K78">
        <v>1</v>
      </c>
      <c r="L78" s="4">
        <v>0.9</v>
      </c>
      <c r="M78" s="4">
        <v>0.81818181818181801</v>
      </c>
      <c r="N78" s="4">
        <v>0.85714285714285698</v>
      </c>
      <c r="O78">
        <v>4</v>
      </c>
      <c r="P78">
        <v>0</v>
      </c>
      <c r="Q78">
        <v>2</v>
      </c>
      <c r="R78" s="4">
        <v>0</v>
      </c>
      <c r="S78" s="4">
        <v>0</v>
      </c>
      <c r="T78" s="4">
        <v>0</v>
      </c>
      <c r="U78">
        <v>159</v>
      </c>
      <c r="V78">
        <v>96</v>
      </c>
      <c r="W78">
        <v>77</v>
      </c>
      <c r="X78" s="4">
        <v>0.55491329479768803</v>
      </c>
      <c r="Y78" s="4">
        <v>0.60377358490566002</v>
      </c>
      <c r="Z78" s="4">
        <v>0.57831325301204795</v>
      </c>
      <c r="AA78">
        <f t="shared" si="12"/>
        <v>176</v>
      </c>
      <c r="AB78">
        <f t="shared" si="13"/>
        <v>107</v>
      </c>
      <c r="AC78">
        <f t="shared" si="14"/>
        <v>80</v>
      </c>
      <c r="AD78" s="4">
        <f t="shared" si="15"/>
        <v>0.57219251336898391</v>
      </c>
      <c r="AE78" s="4">
        <f t="shared" si="16"/>
        <v>0.60795454545454541</v>
      </c>
      <c r="AF78" s="4">
        <f t="shared" si="17"/>
        <v>0.5895316804407712</v>
      </c>
    </row>
    <row r="79" spans="1:32" x14ac:dyDescent="0.35">
      <c r="B79" t="s">
        <v>8</v>
      </c>
      <c r="C79">
        <v>1</v>
      </c>
      <c r="D79">
        <v>0</v>
      </c>
      <c r="E79">
        <v>0</v>
      </c>
      <c r="F79" s="4">
        <v>0</v>
      </c>
      <c r="G79" s="4">
        <v>0</v>
      </c>
      <c r="H79" s="4">
        <v>0</v>
      </c>
      <c r="I79">
        <v>0</v>
      </c>
      <c r="J79">
        <v>0</v>
      </c>
      <c r="K79">
        <v>0</v>
      </c>
      <c r="L79" s="4">
        <v>0</v>
      </c>
      <c r="M79" s="4">
        <v>0</v>
      </c>
      <c r="N79" s="4">
        <v>0</v>
      </c>
      <c r="O79">
        <v>3</v>
      </c>
      <c r="P79">
        <v>0</v>
      </c>
      <c r="Q79">
        <v>0</v>
      </c>
      <c r="R79" s="4">
        <v>0</v>
      </c>
      <c r="S79" s="4">
        <v>0</v>
      </c>
      <c r="T79" s="4">
        <v>0</v>
      </c>
      <c r="U79">
        <v>2</v>
      </c>
      <c r="V79">
        <v>0</v>
      </c>
      <c r="W79">
        <v>0</v>
      </c>
      <c r="X79" s="4">
        <v>0</v>
      </c>
      <c r="Y79" s="4">
        <v>0</v>
      </c>
      <c r="Z79" s="4">
        <v>0</v>
      </c>
      <c r="AA79">
        <f t="shared" si="12"/>
        <v>6</v>
      </c>
      <c r="AB79">
        <f t="shared" si="13"/>
        <v>0</v>
      </c>
      <c r="AC79">
        <f t="shared" si="14"/>
        <v>0</v>
      </c>
      <c r="AD79" s="4" t="e">
        <f t="shared" si="15"/>
        <v>#DIV/0!</v>
      </c>
      <c r="AE79" s="4">
        <f t="shared" si="16"/>
        <v>0</v>
      </c>
      <c r="AF79" s="4" t="e">
        <f t="shared" si="17"/>
        <v>#DIV/0!</v>
      </c>
    </row>
    <row r="80" spans="1:32" x14ac:dyDescent="0.35">
      <c r="B80" t="s">
        <v>9</v>
      </c>
      <c r="C80">
        <v>0</v>
      </c>
      <c r="D80">
        <v>0</v>
      </c>
      <c r="E80">
        <v>0</v>
      </c>
      <c r="F80" s="4">
        <v>0</v>
      </c>
      <c r="G80" s="4">
        <v>0</v>
      </c>
      <c r="H80" s="4">
        <v>0</v>
      </c>
      <c r="I80">
        <v>0</v>
      </c>
      <c r="J80">
        <v>0</v>
      </c>
      <c r="K80">
        <v>0</v>
      </c>
      <c r="L80" s="4">
        <v>0</v>
      </c>
      <c r="M80" s="4">
        <v>0</v>
      </c>
      <c r="N80" s="4">
        <v>0</v>
      </c>
      <c r="O80">
        <v>6</v>
      </c>
      <c r="P80">
        <v>0</v>
      </c>
      <c r="Q80">
        <v>0</v>
      </c>
      <c r="R80" s="4">
        <v>0</v>
      </c>
      <c r="S80" s="4">
        <v>0</v>
      </c>
      <c r="T80" s="4">
        <v>0</v>
      </c>
      <c r="U80">
        <v>1</v>
      </c>
      <c r="V80">
        <v>0</v>
      </c>
      <c r="W80">
        <v>0</v>
      </c>
      <c r="X80" s="4">
        <v>0</v>
      </c>
      <c r="Y80" s="4">
        <v>0</v>
      </c>
      <c r="Z80" s="4">
        <v>0</v>
      </c>
      <c r="AA80">
        <f t="shared" si="12"/>
        <v>7</v>
      </c>
      <c r="AB80">
        <f t="shared" si="13"/>
        <v>0</v>
      </c>
      <c r="AC80">
        <f t="shared" si="14"/>
        <v>0</v>
      </c>
      <c r="AD80" s="4" t="e">
        <f t="shared" si="15"/>
        <v>#DIV/0!</v>
      </c>
      <c r="AE80" s="4">
        <f t="shared" si="16"/>
        <v>0</v>
      </c>
      <c r="AF80" s="4" t="e">
        <f t="shared" si="17"/>
        <v>#DIV/0!</v>
      </c>
    </row>
    <row r="81" spans="1:32" x14ac:dyDescent="0.35">
      <c r="B81" t="s">
        <v>10</v>
      </c>
      <c r="C81">
        <v>0</v>
      </c>
      <c r="D81">
        <v>0</v>
      </c>
      <c r="E81">
        <v>0</v>
      </c>
      <c r="F81" s="4">
        <v>0</v>
      </c>
      <c r="G81" s="4">
        <v>0</v>
      </c>
      <c r="H81" s="4">
        <v>0</v>
      </c>
      <c r="I81">
        <v>0</v>
      </c>
      <c r="J81">
        <v>0</v>
      </c>
      <c r="K81">
        <v>0</v>
      </c>
      <c r="L81" s="4">
        <v>0</v>
      </c>
      <c r="M81" s="4">
        <v>0</v>
      </c>
      <c r="N81" s="4">
        <v>0</v>
      </c>
      <c r="O81">
        <v>0</v>
      </c>
      <c r="P81">
        <v>0</v>
      </c>
      <c r="Q81">
        <v>0</v>
      </c>
      <c r="R81" s="4">
        <v>0</v>
      </c>
      <c r="S81" s="4">
        <v>0</v>
      </c>
      <c r="T81" s="4">
        <v>0</v>
      </c>
      <c r="U81">
        <v>0</v>
      </c>
      <c r="V81">
        <v>0</v>
      </c>
      <c r="W81">
        <v>0</v>
      </c>
      <c r="X81" s="4">
        <v>0</v>
      </c>
      <c r="Y81" s="4">
        <v>0</v>
      </c>
      <c r="Z81" s="4">
        <v>0</v>
      </c>
      <c r="AA81">
        <f t="shared" si="12"/>
        <v>0</v>
      </c>
      <c r="AB81">
        <f t="shared" si="13"/>
        <v>0</v>
      </c>
      <c r="AC81">
        <f t="shared" si="14"/>
        <v>0</v>
      </c>
      <c r="AD81" s="4" t="e">
        <f t="shared" si="15"/>
        <v>#DIV/0!</v>
      </c>
      <c r="AE81" s="4" t="e">
        <f t="shared" si="16"/>
        <v>#DIV/0!</v>
      </c>
      <c r="AF81" s="4" t="e">
        <f t="shared" si="17"/>
        <v>#DIV/0!</v>
      </c>
    </row>
    <row r="82" spans="1:32" x14ac:dyDescent="0.35">
      <c r="B82" t="s">
        <v>11</v>
      </c>
      <c r="C82">
        <v>4</v>
      </c>
      <c r="D82">
        <v>4</v>
      </c>
      <c r="E82">
        <v>0</v>
      </c>
      <c r="F82" s="4">
        <v>1</v>
      </c>
      <c r="G82" s="4">
        <v>1</v>
      </c>
      <c r="H82" s="4">
        <v>1</v>
      </c>
      <c r="I82">
        <v>0</v>
      </c>
      <c r="J82">
        <v>0</v>
      </c>
      <c r="K82">
        <v>0</v>
      </c>
      <c r="L82" s="4">
        <v>0</v>
      </c>
      <c r="M82" s="4">
        <v>0</v>
      </c>
      <c r="N82" s="4">
        <v>0</v>
      </c>
      <c r="O82">
        <v>6</v>
      </c>
      <c r="P82">
        <v>1</v>
      </c>
      <c r="Q82">
        <v>3</v>
      </c>
      <c r="R82" s="4">
        <v>0.25</v>
      </c>
      <c r="S82" s="4">
        <v>0.16666666666666699</v>
      </c>
      <c r="T82" s="4">
        <v>0.2</v>
      </c>
      <c r="U82">
        <v>61</v>
      </c>
      <c r="V82">
        <v>17</v>
      </c>
      <c r="W82">
        <v>18</v>
      </c>
      <c r="X82" s="4">
        <v>0.48571428571428599</v>
      </c>
      <c r="Y82" s="4">
        <v>0.27868852459016402</v>
      </c>
      <c r="Z82" s="4">
        <v>0.35416666666666702</v>
      </c>
      <c r="AA82">
        <f t="shared" si="12"/>
        <v>71</v>
      </c>
      <c r="AB82">
        <f t="shared" si="13"/>
        <v>22</v>
      </c>
      <c r="AC82">
        <f t="shared" si="14"/>
        <v>21</v>
      </c>
      <c r="AD82" s="4">
        <f t="shared" si="15"/>
        <v>0.51162790697674421</v>
      </c>
      <c r="AE82" s="4">
        <f t="shared" si="16"/>
        <v>0.30985915492957744</v>
      </c>
      <c r="AF82" s="4">
        <f t="shared" si="17"/>
        <v>0.38596491228070168</v>
      </c>
    </row>
    <row r="83" spans="1:32" x14ac:dyDescent="0.35">
      <c r="B83" t="s">
        <v>12</v>
      </c>
      <c r="C83">
        <v>5</v>
      </c>
      <c r="D83">
        <v>5</v>
      </c>
      <c r="E83">
        <v>1</v>
      </c>
      <c r="F83" s="4">
        <v>0.83333333333333304</v>
      </c>
      <c r="G83" s="4">
        <v>1</v>
      </c>
      <c r="H83" s="4">
        <v>0.90909090909090895</v>
      </c>
      <c r="I83">
        <v>19</v>
      </c>
      <c r="J83">
        <v>15</v>
      </c>
      <c r="K83">
        <v>2</v>
      </c>
      <c r="L83" s="4">
        <v>0.88235294117647101</v>
      </c>
      <c r="M83" s="4">
        <v>0.78947368421052599</v>
      </c>
      <c r="N83" s="4">
        <v>0.83333333333333304</v>
      </c>
      <c r="O83">
        <v>3</v>
      </c>
      <c r="P83">
        <v>0</v>
      </c>
      <c r="Q83">
        <v>0</v>
      </c>
      <c r="R83" s="4">
        <v>0</v>
      </c>
      <c r="S83" s="4">
        <v>0</v>
      </c>
      <c r="T83" s="4">
        <v>0</v>
      </c>
      <c r="U83">
        <v>31</v>
      </c>
      <c r="V83">
        <v>2</v>
      </c>
      <c r="W83">
        <v>2</v>
      </c>
      <c r="X83" s="4">
        <v>0.5</v>
      </c>
      <c r="Y83" s="4">
        <v>6.4516129032258104E-2</v>
      </c>
      <c r="Z83" s="4">
        <v>0.114285714285714</v>
      </c>
      <c r="AA83">
        <f t="shared" si="12"/>
        <v>58</v>
      </c>
      <c r="AB83">
        <f t="shared" si="13"/>
        <v>22</v>
      </c>
      <c r="AC83">
        <f t="shared" si="14"/>
        <v>5</v>
      </c>
      <c r="AD83" s="4">
        <f t="shared" si="15"/>
        <v>0.81481481481481477</v>
      </c>
      <c r="AE83" s="4">
        <f t="shared" si="16"/>
        <v>0.37931034482758619</v>
      </c>
      <c r="AF83" s="4">
        <f t="shared" si="17"/>
        <v>0.51764705882352935</v>
      </c>
    </row>
    <row r="84" spans="1:32" x14ac:dyDescent="0.35">
      <c r="B84" t="s">
        <v>13</v>
      </c>
      <c r="C84">
        <v>2</v>
      </c>
      <c r="D84">
        <v>2</v>
      </c>
      <c r="E84">
        <v>1</v>
      </c>
      <c r="F84" s="4">
        <v>0.66666666666666696</v>
      </c>
      <c r="G84" s="4">
        <v>1</v>
      </c>
      <c r="H84" s="4">
        <v>0.8</v>
      </c>
      <c r="I84">
        <v>12</v>
      </c>
      <c r="J84">
        <v>3</v>
      </c>
      <c r="K84">
        <v>1</v>
      </c>
      <c r="L84" s="4">
        <v>0.75</v>
      </c>
      <c r="M84" s="4">
        <v>0.25</v>
      </c>
      <c r="N84" s="4">
        <v>0.375</v>
      </c>
      <c r="O84">
        <v>107</v>
      </c>
      <c r="P84">
        <v>103</v>
      </c>
      <c r="Q84">
        <v>29</v>
      </c>
      <c r="R84" s="4">
        <v>0.78030303030303005</v>
      </c>
      <c r="S84" s="4">
        <v>0.96261682242990598</v>
      </c>
      <c r="T84" s="4">
        <v>0.86192468619246898</v>
      </c>
      <c r="U84">
        <v>33</v>
      </c>
      <c r="V84">
        <v>3</v>
      </c>
      <c r="W84">
        <v>3</v>
      </c>
      <c r="X84" s="4">
        <v>0.5</v>
      </c>
      <c r="Y84" s="4">
        <v>9.0909090909090898E-2</v>
      </c>
      <c r="Z84" s="4">
        <v>0.15384615384615399</v>
      </c>
      <c r="AA84">
        <f t="shared" si="12"/>
        <v>154</v>
      </c>
      <c r="AB84">
        <f t="shared" si="13"/>
        <v>111</v>
      </c>
      <c r="AC84">
        <f t="shared" si="14"/>
        <v>34</v>
      </c>
      <c r="AD84" s="4">
        <f t="shared" si="15"/>
        <v>0.76551724137931032</v>
      </c>
      <c r="AE84" s="4">
        <f t="shared" si="16"/>
        <v>0.72077922077922074</v>
      </c>
      <c r="AF84" s="4">
        <f t="shared" si="17"/>
        <v>0.74247491638795982</v>
      </c>
    </row>
    <row r="85" spans="1:32" x14ac:dyDescent="0.35">
      <c r="B85" t="s">
        <v>14</v>
      </c>
      <c r="C85">
        <v>0</v>
      </c>
      <c r="D85">
        <v>0</v>
      </c>
      <c r="E85">
        <v>0</v>
      </c>
      <c r="F85" s="4">
        <v>0</v>
      </c>
      <c r="G85" s="4">
        <v>0</v>
      </c>
      <c r="H85" s="4">
        <v>0</v>
      </c>
      <c r="I85">
        <v>0</v>
      </c>
      <c r="J85">
        <v>0</v>
      </c>
      <c r="K85">
        <v>0</v>
      </c>
      <c r="L85" s="4">
        <v>0</v>
      </c>
      <c r="M85" s="4">
        <v>0</v>
      </c>
      <c r="N85" s="4">
        <v>0</v>
      </c>
      <c r="O85">
        <v>1</v>
      </c>
      <c r="P85">
        <v>0</v>
      </c>
      <c r="Q85">
        <v>1</v>
      </c>
      <c r="R85" s="4">
        <v>0</v>
      </c>
      <c r="S85" s="4">
        <v>0</v>
      </c>
      <c r="T85" s="4">
        <v>0</v>
      </c>
      <c r="U85">
        <v>0</v>
      </c>
      <c r="V85">
        <v>0</v>
      </c>
      <c r="W85">
        <v>0</v>
      </c>
      <c r="X85" s="4">
        <v>0</v>
      </c>
      <c r="Y85" s="4">
        <v>0</v>
      </c>
      <c r="Z85" s="4">
        <v>0</v>
      </c>
      <c r="AA85">
        <f t="shared" si="12"/>
        <v>1</v>
      </c>
      <c r="AB85">
        <f t="shared" si="13"/>
        <v>0</v>
      </c>
      <c r="AC85">
        <f t="shared" si="14"/>
        <v>1</v>
      </c>
      <c r="AD85" s="4">
        <f t="shared" si="15"/>
        <v>0</v>
      </c>
      <c r="AE85" s="4">
        <f t="shared" si="16"/>
        <v>0</v>
      </c>
      <c r="AF85" s="4" t="e">
        <f t="shared" si="17"/>
        <v>#DIV/0!</v>
      </c>
    </row>
    <row r="86" spans="1:32" x14ac:dyDescent="0.35">
      <c r="B86" t="s">
        <v>15</v>
      </c>
      <c r="C86">
        <v>0</v>
      </c>
      <c r="D86">
        <v>0</v>
      </c>
      <c r="E86">
        <v>0</v>
      </c>
      <c r="F86" s="4">
        <v>0</v>
      </c>
      <c r="G86" s="4">
        <v>0</v>
      </c>
      <c r="H86" s="4">
        <v>0</v>
      </c>
      <c r="I86">
        <v>0</v>
      </c>
      <c r="J86">
        <v>0</v>
      </c>
      <c r="K86">
        <v>0</v>
      </c>
      <c r="L86" s="4">
        <v>0</v>
      </c>
      <c r="M86" s="4">
        <v>0</v>
      </c>
      <c r="N86" s="4">
        <v>0</v>
      </c>
      <c r="O86">
        <v>1</v>
      </c>
      <c r="P86">
        <v>0</v>
      </c>
      <c r="Q86">
        <v>0</v>
      </c>
      <c r="R86" s="4">
        <v>0</v>
      </c>
      <c r="S86" s="4">
        <v>0</v>
      </c>
      <c r="T86" s="4">
        <v>0</v>
      </c>
      <c r="U86">
        <v>1</v>
      </c>
      <c r="V86">
        <v>0</v>
      </c>
      <c r="W86">
        <v>0</v>
      </c>
      <c r="X86" s="4">
        <v>0</v>
      </c>
      <c r="Y86" s="4">
        <v>0</v>
      </c>
      <c r="Z86" s="4">
        <v>0</v>
      </c>
      <c r="AA86">
        <f t="shared" si="12"/>
        <v>2</v>
      </c>
      <c r="AB86">
        <f t="shared" si="13"/>
        <v>0</v>
      </c>
      <c r="AC86">
        <f t="shared" si="14"/>
        <v>0</v>
      </c>
      <c r="AD86" s="4" t="e">
        <f t="shared" si="15"/>
        <v>#DIV/0!</v>
      </c>
      <c r="AE86" s="4">
        <f t="shared" si="16"/>
        <v>0</v>
      </c>
      <c r="AF86" s="4" t="e">
        <f t="shared" si="17"/>
        <v>#DIV/0!</v>
      </c>
    </row>
    <row r="87" spans="1:32" x14ac:dyDescent="0.35">
      <c r="B87" t="s">
        <v>16</v>
      </c>
      <c r="C87">
        <v>0</v>
      </c>
      <c r="D87">
        <v>0</v>
      </c>
      <c r="E87">
        <v>0</v>
      </c>
      <c r="F87" s="4">
        <v>0</v>
      </c>
      <c r="G87" s="4">
        <v>0</v>
      </c>
      <c r="H87" s="4">
        <v>0</v>
      </c>
      <c r="I87">
        <v>0</v>
      </c>
      <c r="J87">
        <v>0</v>
      </c>
      <c r="K87">
        <v>0</v>
      </c>
      <c r="L87" s="4">
        <v>0</v>
      </c>
      <c r="M87" s="4">
        <v>0</v>
      </c>
      <c r="N87" s="4">
        <v>0</v>
      </c>
      <c r="O87">
        <v>1</v>
      </c>
      <c r="P87">
        <v>0</v>
      </c>
      <c r="Q87">
        <v>0</v>
      </c>
      <c r="R87" s="4">
        <v>0</v>
      </c>
      <c r="S87" s="4">
        <v>0</v>
      </c>
      <c r="T87" s="4">
        <v>0</v>
      </c>
      <c r="U87">
        <v>1</v>
      </c>
      <c r="V87">
        <v>0</v>
      </c>
      <c r="W87">
        <v>1</v>
      </c>
      <c r="X87" s="4">
        <v>0</v>
      </c>
      <c r="Y87" s="4">
        <v>0</v>
      </c>
      <c r="Z87" s="4">
        <v>0</v>
      </c>
      <c r="AA87">
        <f t="shared" si="12"/>
        <v>2</v>
      </c>
      <c r="AB87">
        <f t="shared" si="13"/>
        <v>0</v>
      </c>
      <c r="AC87">
        <f t="shared" si="14"/>
        <v>1</v>
      </c>
      <c r="AD87" s="4">
        <f t="shared" si="15"/>
        <v>0</v>
      </c>
      <c r="AE87" s="4">
        <f t="shared" si="16"/>
        <v>0</v>
      </c>
      <c r="AF87" s="4" t="e">
        <f t="shared" si="17"/>
        <v>#DIV/0!</v>
      </c>
    </row>
    <row r="88" spans="1:32" x14ac:dyDescent="0.35">
      <c r="B88" t="s">
        <v>17</v>
      </c>
      <c r="C88">
        <v>0</v>
      </c>
      <c r="D88">
        <v>0</v>
      </c>
      <c r="E88">
        <v>0</v>
      </c>
      <c r="F88" s="4">
        <v>0</v>
      </c>
      <c r="G88" s="4">
        <v>0</v>
      </c>
      <c r="H88" s="4">
        <v>0</v>
      </c>
      <c r="I88">
        <v>0</v>
      </c>
      <c r="J88">
        <v>0</v>
      </c>
      <c r="K88">
        <v>0</v>
      </c>
      <c r="L88" s="4">
        <v>0</v>
      </c>
      <c r="M88" s="4">
        <v>0</v>
      </c>
      <c r="N88" s="4">
        <v>0</v>
      </c>
      <c r="O88">
        <v>1</v>
      </c>
      <c r="P88">
        <v>0</v>
      </c>
      <c r="Q88">
        <v>2</v>
      </c>
      <c r="R88" s="4">
        <v>0</v>
      </c>
      <c r="S88" s="4">
        <v>0</v>
      </c>
      <c r="T88" s="4">
        <v>0</v>
      </c>
      <c r="U88">
        <v>0</v>
      </c>
      <c r="V88">
        <v>0</v>
      </c>
      <c r="W88">
        <v>0</v>
      </c>
      <c r="X88" s="4">
        <v>0</v>
      </c>
      <c r="Y88" s="4">
        <v>0</v>
      </c>
      <c r="Z88" s="4">
        <v>0</v>
      </c>
      <c r="AA88">
        <f t="shared" si="12"/>
        <v>1</v>
      </c>
      <c r="AB88">
        <f t="shared" si="13"/>
        <v>0</v>
      </c>
      <c r="AC88">
        <f t="shared" si="14"/>
        <v>2</v>
      </c>
      <c r="AD88" s="4">
        <f t="shared" si="15"/>
        <v>0</v>
      </c>
      <c r="AE88" s="4">
        <f t="shared" si="16"/>
        <v>0</v>
      </c>
      <c r="AF88" s="4" t="e">
        <f t="shared" si="17"/>
        <v>#DIV/0!</v>
      </c>
    </row>
    <row r="89" spans="1:32" x14ac:dyDescent="0.35">
      <c r="B89" t="s">
        <v>18</v>
      </c>
      <c r="C89">
        <v>0</v>
      </c>
      <c r="D89">
        <v>0</v>
      </c>
      <c r="E89">
        <v>0</v>
      </c>
      <c r="F89" s="4">
        <v>0</v>
      </c>
      <c r="G89" s="4">
        <v>0</v>
      </c>
      <c r="H89" s="4">
        <v>0</v>
      </c>
      <c r="I89">
        <v>0</v>
      </c>
      <c r="J89">
        <v>0</v>
      </c>
      <c r="K89">
        <v>0</v>
      </c>
      <c r="L89" s="4">
        <v>0</v>
      </c>
      <c r="M89" s="4">
        <v>0</v>
      </c>
      <c r="N89" s="4">
        <v>0</v>
      </c>
      <c r="O89">
        <v>2</v>
      </c>
      <c r="P89">
        <v>0</v>
      </c>
      <c r="Q89">
        <v>0</v>
      </c>
      <c r="R89" s="4">
        <v>0</v>
      </c>
      <c r="S89" s="4">
        <v>0</v>
      </c>
      <c r="T89" s="4">
        <v>0</v>
      </c>
      <c r="U89">
        <v>0</v>
      </c>
      <c r="V89">
        <v>0</v>
      </c>
      <c r="W89">
        <v>1</v>
      </c>
      <c r="X89" s="4">
        <v>0</v>
      </c>
      <c r="Y89" s="4">
        <v>0</v>
      </c>
      <c r="Z89" s="4">
        <v>0</v>
      </c>
      <c r="AA89">
        <f t="shared" si="12"/>
        <v>2</v>
      </c>
      <c r="AB89">
        <f t="shared" si="13"/>
        <v>0</v>
      </c>
      <c r="AC89">
        <f t="shared" si="14"/>
        <v>1</v>
      </c>
      <c r="AD89" s="4">
        <f t="shared" si="15"/>
        <v>0</v>
      </c>
      <c r="AE89" s="4">
        <f t="shared" si="16"/>
        <v>0</v>
      </c>
      <c r="AF89" s="4" t="e">
        <f t="shared" si="17"/>
        <v>#DIV/0!</v>
      </c>
    </row>
    <row r="90" spans="1:32" x14ac:dyDescent="0.35">
      <c r="B90" t="s">
        <v>19</v>
      </c>
      <c r="C90">
        <v>0</v>
      </c>
      <c r="D90">
        <v>0</v>
      </c>
      <c r="E90">
        <v>0</v>
      </c>
      <c r="F90" s="4">
        <v>0</v>
      </c>
      <c r="G90" s="4">
        <v>0</v>
      </c>
      <c r="H90" s="4">
        <v>0</v>
      </c>
      <c r="I90">
        <v>0</v>
      </c>
      <c r="J90">
        <v>0</v>
      </c>
      <c r="K90">
        <v>0</v>
      </c>
      <c r="L90" s="4">
        <v>0</v>
      </c>
      <c r="M90" s="4">
        <v>0</v>
      </c>
      <c r="N90" s="4">
        <v>0</v>
      </c>
      <c r="O90">
        <v>2</v>
      </c>
      <c r="P90">
        <v>0</v>
      </c>
      <c r="Q90">
        <v>0</v>
      </c>
      <c r="R90" s="4">
        <v>0</v>
      </c>
      <c r="S90" s="4">
        <v>0</v>
      </c>
      <c r="T90" s="4">
        <v>0</v>
      </c>
      <c r="U90">
        <v>0</v>
      </c>
      <c r="V90">
        <v>0</v>
      </c>
      <c r="W90">
        <v>2</v>
      </c>
      <c r="X90" s="4">
        <v>0</v>
      </c>
      <c r="Y90" s="4">
        <v>0</v>
      </c>
      <c r="Z90" s="4">
        <v>0</v>
      </c>
      <c r="AA90">
        <f t="shared" si="12"/>
        <v>2</v>
      </c>
      <c r="AB90">
        <f t="shared" si="13"/>
        <v>0</v>
      </c>
      <c r="AC90">
        <f t="shared" si="14"/>
        <v>2</v>
      </c>
      <c r="AD90" s="4">
        <f t="shared" si="15"/>
        <v>0</v>
      </c>
      <c r="AE90" s="4">
        <f t="shared" si="16"/>
        <v>0</v>
      </c>
      <c r="AF90" s="4" t="e">
        <f t="shared" si="17"/>
        <v>#DIV/0!</v>
      </c>
    </row>
    <row r="91" spans="1:32" s="5" customFormat="1" ht="13.15" x14ac:dyDescent="0.4">
      <c r="C91" s="5">
        <f>SUM(C77:C90)</f>
        <v>20</v>
      </c>
      <c r="D91" s="5">
        <f>SUM(D77:D90)</f>
        <v>17</v>
      </c>
      <c r="E91" s="5">
        <f>SUM(E77:E90)</f>
        <v>3</v>
      </c>
      <c r="F91" s="6">
        <f>D91/(D91+E91)</f>
        <v>0.85</v>
      </c>
      <c r="G91" s="6">
        <f>D91/C91</f>
        <v>0.85</v>
      </c>
      <c r="H91" s="6">
        <f>(2*F91*G91)/(F91+G91)</f>
        <v>0.85</v>
      </c>
      <c r="I91" s="5">
        <v>166</v>
      </c>
      <c r="J91" s="5">
        <f>SUM(J77:J90)</f>
        <v>75</v>
      </c>
      <c r="K91" s="5">
        <f>SUM(K77:K90)</f>
        <v>16</v>
      </c>
      <c r="L91" s="6">
        <f>J91/(J91+K91)</f>
        <v>0.82417582417582413</v>
      </c>
      <c r="M91" s="6">
        <f>J91/I91</f>
        <v>0.45180722891566266</v>
      </c>
      <c r="N91" s="6">
        <f>(2*L91*M91)/(L91+M91)</f>
        <v>0.58365758754863817</v>
      </c>
      <c r="O91" s="7">
        <v>150</v>
      </c>
      <c r="P91" s="7">
        <f>SUM(P77:P90)</f>
        <v>104</v>
      </c>
      <c r="Q91" s="7">
        <f>SUM(Q77:Q90)</f>
        <v>38</v>
      </c>
      <c r="R91" s="6">
        <f>P91/(P91+Q91)</f>
        <v>0.73239436619718312</v>
      </c>
      <c r="S91" s="6">
        <f>P91/O91</f>
        <v>0.69333333333333336</v>
      </c>
      <c r="T91" s="6">
        <f>(2*R91*S91)/(R91+S91)</f>
        <v>0.71232876712328774</v>
      </c>
      <c r="U91" s="7">
        <v>582</v>
      </c>
      <c r="V91" s="7">
        <f>SUM(V77:V90)</f>
        <v>254</v>
      </c>
      <c r="W91" s="7">
        <f>SUM(W77:W90)</f>
        <v>214</v>
      </c>
      <c r="X91" s="6">
        <f>V91/(V91+W91)</f>
        <v>0.54273504273504269</v>
      </c>
      <c r="Y91" s="6">
        <f>V91/U91</f>
        <v>0.43642611683848798</v>
      </c>
      <c r="Z91" s="6">
        <f>(2*X91*Y91)/(X91+Y91)</f>
        <v>0.48380952380952374</v>
      </c>
      <c r="AA91" s="5">
        <f t="shared" si="12"/>
        <v>918</v>
      </c>
      <c r="AB91" s="5">
        <f t="shared" si="13"/>
        <v>450</v>
      </c>
      <c r="AC91" s="5">
        <f t="shared" si="14"/>
        <v>271</v>
      </c>
      <c r="AD91" s="6">
        <f t="shared" si="15"/>
        <v>0.62413314840499301</v>
      </c>
      <c r="AE91" s="6">
        <f t="shared" si="16"/>
        <v>0.49019607843137253</v>
      </c>
      <c r="AF91" s="6">
        <f t="shared" si="17"/>
        <v>0.54911531421598525</v>
      </c>
    </row>
    <row r="92" spans="1:32" x14ac:dyDescent="0.35">
      <c r="A92" t="s">
        <v>24</v>
      </c>
      <c r="B92" t="s">
        <v>6</v>
      </c>
      <c r="C92">
        <v>6</v>
      </c>
      <c r="D92">
        <v>4</v>
      </c>
      <c r="E92">
        <v>1</v>
      </c>
      <c r="F92" s="4">
        <v>0.8</v>
      </c>
      <c r="G92" s="4">
        <v>0.66666666666666696</v>
      </c>
      <c r="H92" s="4">
        <v>0.72727272727272696</v>
      </c>
      <c r="I92">
        <v>52</v>
      </c>
      <c r="J92">
        <v>51</v>
      </c>
      <c r="K92">
        <v>11</v>
      </c>
      <c r="L92" s="4">
        <v>0.82258064516129004</v>
      </c>
      <c r="M92" s="4">
        <v>0.98076923076922995</v>
      </c>
      <c r="N92" s="4">
        <v>0.89473684210526305</v>
      </c>
      <c r="O92">
        <v>5</v>
      </c>
      <c r="P92">
        <v>0</v>
      </c>
      <c r="Q92">
        <v>1</v>
      </c>
      <c r="R92" s="4">
        <v>0</v>
      </c>
      <c r="S92" s="4">
        <v>0</v>
      </c>
      <c r="T92" s="4">
        <v>0</v>
      </c>
      <c r="U92">
        <v>179</v>
      </c>
      <c r="V92">
        <v>136</v>
      </c>
      <c r="W92">
        <v>111</v>
      </c>
      <c r="X92" s="4">
        <v>0.55060728744939202</v>
      </c>
      <c r="Y92" s="4">
        <v>0.75977653631284903</v>
      </c>
      <c r="Z92" s="4">
        <v>0.63849765258215896</v>
      </c>
      <c r="AA92">
        <f t="shared" si="12"/>
        <v>242</v>
      </c>
      <c r="AB92">
        <f t="shared" si="13"/>
        <v>191</v>
      </c>
      <c r="AC92">
        <f t="shared" si="14"/>
        <v>124</v>
      </c>
      <c r="AD92" s="4">
        <f t="shared" si="15"/>
        <v>0.6063492063492063</v>
      </c>
      <c r="AE92" s="4">
        <f t="shared" si="16"/>
        <v>0.78925619834710747</v>
      </c>
      <c r="AF92" s="4">
        <f t="shared" si="17"/>
        <v>0.68581687612208253</v>
      </c>
    </row>
    <row r="93" spans="1:32" x14ac:dyDescent="0.35">
      <c r="A93" t="s">
        <v>26</v>
      </c>
      <c r="B93" t="s">
        <v>7</v>
      </c>
      <c r="C93">
        <v>2</v>
      </c>
      <c r="D93">
        <v>2</v>
      </c>
      <c r="E93">
        <v>0</v>
      </c>
      <c r="F93" s="4">
        <v>1</v>
      </c>
      <c r="G93" s="4">
        <v>1</v>
      </c>
      <c r="H93" s="4">
        <v>1</v>
      </c>
      <c r="I93">
        <v>11</v>
      </c>
      <c r="J93">
        <v>9</v>
      </c>
      <c r="K93">
        <v>1</v>
      </c>
      <c r="L93" s="4">
        <v>0.9</v>
      </c>
      <c r="M93" s="4">
        <v>0.81818181818181801</v>
      </c>
      <c r="N93" s="4">
        <v>0.85714285714285698</v>
      </c>
      <c r="O93">
        <v>4</v>
      </c>
      <c r="P93">
        <v>0</v>
      </c>
      <c r="Q93">
        <v>2</v>
      </c>
      <c r="R93" s="4">
        <v>0</v>
      </c>
      <c r="S93" s="4">
        <v>0</v>
      </c>
      <c r="T93" s="4">
        <v>0</v>
      </c>
      <c r="U93">
        <v>160</v>
      </c>
      <c r="V93">
        <v>97</v>
      </c>
      <c r="W93">
        <v>77</v>
      </c>
      <c r="X93" s="4">
        <v>0.55747126436781602</v>
      </c>
      <c r="Y93" s="4">
        <v>0.60624999999999996</v>
      </c>
      <c r="Z93" s="4">
        <v>0.580838323353293</v>
      </c>
      <c r="AA93">
        <f t="shared" si="12"/>
        <v>177</v>
      </c>
      <c r="AB93">
        <f t="shared" si="13"/>
        <v>108</v>
      </c>
      <c r="AC93">
        <f t="shared" si="14"/>
        <v>80</v>
      </c>
      <c r="AD93" s="4">
        <f t="shared" si="15"/>
        <v>0.57446808510638303</v>
      </c>
      <c r="AE93" s="4">
        <f t="shared" si="16"/>
        <v>0.61016949152542377</v>
      </c>
      <c r="AF93" s="4">
        <f t="shared" si="17"/>
        <v>0.59178082191780834</v>
      </c>
    </row>
    <row r="94" spans="1:32" x14ac:dyDescent="0.35">
      <c r="B94" t="s">
        <v>8</v>
      </c>
      <c r="C94">
        <v>1</v>
      </c>
      <c r="D94">
        <v>0</v>
      </c>
      <c r="E94">
        <v>0</v>
      </c>
      <c r="F94" s="4">
        <v>0</v>
      </c>
      <c r="G94" s="4">
        <v>0</v>
      </c>
      <c r="H94" s="4">
        <v>0</v>
      </c>
      <c r="I94">
        <v>0</v>
      </c>
      <c r="J94">
        <v>0</v>
      </c>
      <c r="K94">
        <v>0</v>
      </c>
      <c r="L94" s="4">
        <v>0</v>
      </c>
      <c r="M94" s="4">
        <v>0</v>
      </c>
      <c r="N94" s="4">
        <v>0</v>
      </c>
      <c r="O94">
        <v>3</v>
      </c>
      <c r="P94">
        <v>0</v>
      </c>
      <c r="Q94">
        <v>0</v>
      </c>
      <c r="R94" s="4">
        <v>0</v>
      </c>
      <c r="S94" s="4">
        <v>0</v>
      </c>
      <c r="T94" s="4">
        <v>0</v>
      </c>
      <c r="U94">
        <v>2</v>
      </c>
      <c r="V94">
        <v>0</v>
      </c>
      <c r="W94">
        <v>0</v>
      </c>
      <c r="X94" s="4">
        <v>0</v>
      </c>
      <c r="Y94" s="4">
        <v>0</v>
      </c>
      <c r="Z94" s="4">
        <v>0</v>
      </c>
      <c r="AA94">
        <f t="shared" si="12"/>
        <v>6</v>
      </c>
      <c r="AB94">
        <f t="shared" si="13"/>
        <v>0</v>
      </c>
      <c r="AC94">
        <f t="shared" si="14"/>
        <v>0</v>
      </c>
      <c r="AD94" s="4" t="e">
        <f t="shared" si="15"/>
        <v>#DIV/0!</v>
      </c>
      <c r="AE94" s="4">
        <f t="shared" si="16"/>
        <v>0</v>
      </c>
      <c r="AF94" s="4" t="e">
        <f t="shared" si="17"/>
        <v>#DIV/0!</v>
      </c>
    </row>
    <row r="95" spans="1:32" x14ac:dyDescent="0.35">
      <c r="B95" t="s">
        <v>9</v>
      </c>
      <c r="C95">
        <v>0</v>
      </c>
      <c r="D95">
        <v>0</v>
      </c>
      <c r="E95">
        <v>0</v>
      </c>
      <c r="F95" s="4">
        <v>0</v>
      </c>
      <c r="G95" s="4">
        <v>0</v>
      </c>
      <c r="H95" s="4">
        <v>0</v>
      </c>
      <c r="I95">
        <v>0</v>
      </c>
      <c r="J95">
        <v>0</v>
      </c>
      <c r="K95">
        <v>0</v>
      </c>
      <c r="L95" s="4">
        <v>0</v>
      </c>
      <c r="M95" s="4">
        <v>0</v>
      </c>
      <c r="N95" s="4">
        <v>0</v>
      </c>
      <c r="O95">
        <v>6</v>
      </c>
      <c r="P95">
        <v>0</v>
      </c>
      <c r="Q95">
        <v>0</v>
      </c>
      <c r="R95" s="4">
        <v>0</v>
      </c>
      <c r="S95" s="4">
        <v>0</v>
      </c>
      <c r="T95" s="4">
        <v>0</v>
      </c>
      <c r="U95">
        <v>1</v>
      </c>
      <c r="V95">
        <v>0</v>
      </c>
      <c r="W95">
        <v>0</v>
      </c>
      <c r="X95" s="4">
        <v>0</v>
      </c>
      <c r="Y95" s="4">
        <v>0</v>
      </c>
      <c r="Z95" s="4">
        <v>0</v>
      </c>
      <c r="AA95">
        <f t="shared" si="12"/>
        <v>7</v>
      </c>
      <c r="AB95">
        <f t="shared" si="13"/>
        <v>0</v>
      </c>
      <c r="AC95">
        <f t="shared" si="14"/>
        <v>0</v>
      </c>
      <c r="AD95" s="4" t="e">
        <f t="shared" si="15"/>
        <v>#DIV/0!</v>
      </c>
      <c r="AE95" s="4">
        <f t="shared" si="16"/>
        <v>0</v>
      </c>
      <c r="AF95" s="4" t="e">
        <f t="shared" si="17"/>
        <v>#DIV/0!</v>
      </c>
    </row>
    <row r="96" spans="1:32" x14ac:dyDescent="0.35">
      <c r="B96" t="s">
        <v>10</v>
      </c>
      <c r="C96">
        <v>0</v>
      </c>
      <c r="D96">
        <v>0</v>
      </c>
      <c r="E96">
        <v>0</v>
      </c>
      <c r="F96" s="4">
        <v>0</v>
      </c>
      <c r="G96" s="4">
        <v>0</v>
      </c>
      <c r="H96" s="4">
        <v>0</v>
      </c>
      <c r="I96">
        <v>0</v>
      </c>
      <c r="J96">
        <v>0</v>
      </c>
      <c r="K96">
        <v>0</v>
      </c>
      <c r="L96" s="4">
        <v>0</v>
      </c>
      <c r="M96" s="4">
        <v>0</v>
      </c>
      <c r="N96" s="4">
        <v>0</v>
      </c>
      <c r="O96">
        <v>0</v>
      </c>
      <c r="P96">
        <v>0</v>
      </c>
      <c r="Q96">
        <v>0</v>
      </c>
      <c r="R96" s="4">
        <v>0</v>
      </c>
      <c r="S96" s="4">
        <v>0</v>
      </c>
      <c r="T96" s="4">
        <v>0</v>
      </c>
      <c r="U96">
        <v>0</v>
      </c>
      <c r="V96">
        <v>0</v>
      </c>
      <c r="W96">
        <v>0</v>
      </c>
      <c r="X96" s="4">
        <v>0</v>
      </c>
      <c r="Y96" s="4">
        <v>0</v>
      </c>
      <c r="Z96" s="4">
        <v>0</v>
      </c>
      <c r="AA96">
        <f t="shared" si="12"/>
        <v>0</v>
      </c>
      <c r="AB96">
        <f t="shared" si="13"/>
        <v>0</v>
      </c>
      <c r="AC96">
        <f t="shared" si="14"/>
        <v>0</v>
      </c>
      <c r="AD96" s="4" t="e">
        <f t="shared" si="15"/>
        <v>#DIV/0!</v>
      </c>
      <c r="AE96" s="4" t="e">
        <f t="shared" si="16"/>
        <v>#DIV/0!</v>
      </c>
      <c r="AF96" s="4" t="e">
        <f t="shared" si="17"/>
        <v>#DIV/0!</v>
      </c>
    </row>
    <row r="97" spans="2:32" x14ac:dyDescent="0.35">
      <c r="B97" t="s">
        <v>11</v>
      </c>
      <c r="C97">
        <v>4</v>
      </c>
      <c r="D97">
        <v>4</v>
      </c>
      <c r="E97">
        <v>0</v>
      </c>
      <c r="F97" s="4">
        <v>1</v>
      </c>
      <c r="G97" s="4">
        <v>1</v>
      </c>
      <c r="H97" s="4">
        <v>1</v>
      </c>
      <c r="I97">
        <v>0</v>
      </c>
      <c r="J97">
        <v>0</v>
      </c>
      <c r="K97">
        <v>0</v>
      </c>
      <c r="L97" s="4">
        <v>0</v>
      </c>
      <c r="M97" s="4">
        <v>0</v>
      </c>
      <c r="N97" s="4">
        <v>0</v>
      </c>
      <c r="O97">
        <v>6</v>
      </c>
      <c r="P97">
        <v>1</v>
      </c>
      <c r="Q97">
        <v>3</v>
      </c>
      <c r="R97" s="4">
        <v>0.25</v>
      </c>
      <c r="S97" s="4">
        <v>0.16666666666666599</v>
      </c>
      <c r="T97" s="4">
        <v>0.2</v>
      </c>
      <c r="U97">
        <v>62</v>
      </c>
      <c r="V97">
        <v>17</v>
      </c>
      <c r="W97">
        <v>18</v>
      </c>
      <c r="X97" s="4">
        <v>0.48571428571428499</v>
      </c>
      <c r="Y97" s="4">
        <v>0.27419354838709598</v>
      </c>
      <c r="Z97" s="4">
        <v>0.35051546391752503</v>
      </c>
      <c r="AA97">
        <f t="shared" si="12"/>
        <v>72</v>
      </c>
      <c r="AB97">
        <f t="shared" si="13"/>
        <v>22</v>
      </c>
      <c r="AC97">
        <f t="shared" si="14"/>
        <v>21</v>
      </c>
      <c r="AD97" s="4">
        <f t="shared" si="15"/>
        <v>0.51162790697674421</v>
      </c>
      <c r="AE97" s="4">
        <f t="shared" si="16"/>
        <v>0.30555555555555558</v>
      </c>
      <c r="AF97" s="4">
        <f t="shared" si="17"/>
        <v>0.38260869565217392</v>
      </c>
    </row>
    <row r="98" spans="2:32" x14ac:dyDescent="0.35">
      <c r="B98" t="s">
        <v>12</v>
      </c>
      <c r="C98">
        <v>5</v>
      </c>
      <c r="D98">
        <v>5</v>
      </c>
      <c r="E98">
        <v>1</v>
      </c>
      <c r="F98" s="4">
        <v>0.83333333333333304</v>
      </c>
      <c r="G98" s="4">
        <v>1</v>
      </c>
      <c r="H98" s="4">
        <v>0.90909090909090895</v>
      </c>
      <c r="I98">
        <v>19</v>
      </c>
      <c r="J98">
        <v>15</v>
      </c>
      <c r="K98">
        <v>2</v>
      </c>
      <c r="L98" s="4">
        <v>0.88235294117647001</v>
      </c>
      <c r="M98" s="4">
        <v>0.78947368421052599</v>
      </c>
      <c r="N98" s="4">
        <v>0.83333333333333304</v>
      </c>
      <c r="O98">
        <v>3</v>
      </c>
      <c r="P98">
        <v>0</v>
      </c>
      <c r="Q98">
        <v>0</v>
      </c>
      <c r="R98" s="4">
        <v>0</v>
      </c>
      <c r="S98" s="4">
        <v>0</v>
      </c>
      <c r="T98" s="4">
        <v>0</v>
      </c>
      <c r="U98">
        <v>31</v>
      </c>
      <c r="V98">
        <v>2</v>
      </c>
      <c r="W98">
        <v>2</v>
      </c>
      <c r="X98" s="4">
        <v>0.5</v>
      </c>
      <c r="Y98" s="4">
        <v>6.4516129032257993E-2</v>
      </c>
      <c r="Z98" s="4">
        <v>0.114285714285714</v>
      </c>
      <c r="AA98">
        <f t="shared" ref="AA98:AA106" si="18">C98+I98+O98+U98</f>
        <v>58</v>
      </c>
      <c r="AB98">
        <f t="shared" ref="AB98:AB106" si="19">D98+J98+P98+V98</f>
        <v>22</v>
      </c>
      <c r="AC98">
        <f t="shared" ref="AC98:AC106" si="20">E98+K98+Q98+W98</f>
        <v>5</v>
      </c>
      <c r="AD98" s="4">
        <f t="shared" ref="AD98:AD129" si="21">AB98/(AB98+AC98)</f>
        <v>0.81481481481481477</v>
      </c>
      <c r="AE98" s="4">
        <f t="shared" ref="AE98:AE106" si="22">AB98/AA98</f>
        <v>0.37931034482758619</v>
      </c>
      <c r="AF98" s="4">
        <f t="shared" ref="AF98:AF129" si="23">(2*AD98*AE98)/(AD98+AE98)</f>
        <v>0.51764705882352935</v>
      </c>
    </row>
    <row r="99" spans="2:32" x14ac:dyDescent="0.35">
      <c r="B99" t="s">
        <v>13</v>
      </c>
      <c r="C99">
        <v>2</v>
      </c>
      <c r="D99">
        <v>2</v>
      </c>
      <c r="E99">
        <v>1</v>
      </c>
      <c r="F99" s="4">
        <v>0.66666666666666696</v>
      </c>
      <c r="G99" s="4">
        <v>1</v>
      </c>
      <c r="H99" s="4">
        <v>0.8</v>
      </c>
      <c r="I99">
        <v>13</v>
      </c>
      <c r="J99">
        <v>5</v>
      </c>
      <c r="K99">
        <v>1</v>
      </c>
      <c r="L99" s="4">
        <v>0.83333333333333304</v>
      </c>
      <c r="M99" s="4">
        <v>0.38461538461538403</v>
      </c>
      <c r="N99" s="4">
        <v>0.52631578947368396</v>
      </c>
      <c r="O99">
        <v>107</v>
      </c>
      <c r="P99">
        <v>103</v>
      </c>
      <c r="Q99">
        <v>29</v>
      </c>
      <c r="R99" s="4">
        <v>0.78030303030303005</v>
      </c>
      <c r="S99" s="4">
        <v>0.96261682242990598</v>
      </c>
      <c r="T99" s="4">
        <v>0.86192468619246798</v>
      </c>
      <c r="U99">
        <v>33</v>
      </c>
      <c r="V99">
        <v>3</v>
      </c>
      <c r="W99">
        <v>3</v>
      </c>
      <c r="X99" s="4">
        <v>0.5</v>
      </c>
      <c r="Y99" s="4">
        <v>9.0909090909090898E-2</v>
      </c>
      <c r="Z99" s="4">
        <v>0.15384615384615299</v>
      </c>
      <c r="AA99">
        <f t="shared" si="18"/>
        <v>155</v>
      </c>
      <c r="AB99">
        <f t="shared" si="19"/>
        <v>113</v>
      </c>
      <c r="AC99">
        <f t="shared" si="20"/>
        <v>34</v>
      </c>
      <c r="AD99" s="4">
        <f t="shared" si="21"/>
        <v>0.76870748299319724</v>
      </c>
      <c r="AE99" s="4">
        <f t="shared" si="22"/>
        <v>0.7290322580645161</v>
      </c>
      <c r="AF99" s="4">
        <f t="shared" si="23"/>
        <v>0.74834437086092709</v>
      </c>
    </row>
    <row r="100" spans="2:32" x14ac:dyDescent="0.35">
      <c r="B100" t="s">
        <v>14</v>
      </c>
      <c r="C100">
        <v>0</v>
      </c>
      <c r="D100">
        <v>0</v>
      </c>
      <c r="E100">
        <v>0</v>
      </c>
      <c r="F100" s="4">
        <v>0</v>
      </c>
      <c r="G100" s="4">
        <v>0</v>
      </c>
      <c r="H100" s="4">
        <v>0</v>
      </c>
      <c r="I100">
        <v>0</v>
      </c>
      <c r="J100">
        <v>0</v>
      </c>
      <c r="K100">
        <v>0</v>
      </c>
      <c r="L100" s="4">
        <v>0</v>
      </c>
      <c r="M100" s="4">
        <v>0</v>
      </c>
      <c r="N100" s="4">
        <v>0</v>
      </c>
      <c r="O100">
        <v>1</v>
      </c>
      <c r="P100">
        <v>0</v>
      </c>
      <c r="Q100">
        <v>1</v>
      </c>
      <c r="R100" s="4">
        <v>0</v>
      </c>
      <c r="S100" s="4">
        <v>0</v>
      </c>
      <c r="T100" s="4">
        <v>0</v>
      </c>
      <c r="U100">
        <v>0</v>
      </c>
      <c r="V100">
        <v>0</v>
      </c>
      <c r="W100">
        <v>0</v>
      </c>
      <c r="X100" s="4">
        <v>0</v>
      </c>
      <c r="Y100" s="4">
        <v>0</v>
      </c>
      <c r="Z100" s="4">
        <v>0</v>
      </c>
      <c r="AA100">
        <f t="shared" si="18"/>
        <v>1</v>
      </c>
      <c r="AB100">
        <f t="shared" si="19"/>
        <v>0</v>
      </c>
      <c r="AC100">
        <f t="shared" si="20"/>
        <v>1</v>
      </c>
      <c r="AD100" s="4">
        <f t="shared" si="21"/>
        <v>0</v>
      </c>
      <c r="AE100" s="4">
        <f t="shared" si="22"/>
        <v>0</v>
      </c>
      <c r="AF100" s="4" t="e">
        <f t="shared" si="23"/>
        <v>#DIV/0!</v>
      </c>
    </row>
    <row r="101" spans="2:32" x14ac:dyDescent="0.35">
      <c r="B101" t="s">
        <v>15</v>
      </c>
      <c r="C101">
        <v>0</v>
      </c>
      <c r="D101">
        <v>0</v>
      </c>
      <c r="E101">
        <v>0</v>
      </c>
      <c r="F101" s="4">
        <v>0</v>
      </c>
      <c r="G101" s="4">
        <v>0</v>
      </c>
      <c r="H101" s="4">
        <v>0</v>
      </c>
      <c r="I101">
        <v>0</v>
      </c>
      <c r="J101">
        <v>0</v>
      </c>
      <c r="K101">
        <v>0</v>
      </c>
      <c r="L101" s="4">
        <v>0</v>
      </c>
      <c r="M101" s="4">
        <v>0</v>
      </c>
      <c r="N101" s="4">
        <v>0</v>
      </c>
      <c r="O101">
        <v>1</v>
      </c>
      <c r="P101">
        <v>0</v>
      </c>
      <c r="Q101">
        <v>0</v>
      </c>
      <c r="R101" s="4">
        <v>0</v>
      </c>
      <c r="S101" s="4">
        <v>0</v>
      </c>
      <c r="T101" s="4">
        <v>0</v>
      </c>
      <c r="U101">
        <v>1</v>
      </c>
      <c r="V101">
        <v>0</v>
      </c>
      <c r="W101">
        <v>0</v>
      </c>
      <c r="X101" s="4">
        <v>0</v>
      </c>
      <c r="Y101" s="4">
        <v>0</v>
      </c>
      <c r="Z101" s="4">
        <v>0</v>
      </c>
      <c r="AA101">
        <f t="shared" si="18"/>
        <v>2</v>
      </c>
      <c r="AB101">
        <f t="shared" si="19"/>
        <v>0</v>
      </c>
      <c r="AC101">
        <f t="shared" si="20"/>
        <v>0</v>
      </c>
      <c r="AD101" s="4" t="e">
        <f t="shared" si="21"/>
        <v>#DIV/0!</v>
      </c>
      <c r="AE101" s="4">
        <f t="shared" si="22"/>
        <v>0</v>
      </c>
      <c r="AF101" s="4" t="e">
        <f t="shared" si="23"/>
        <v>#DIV/0!</v>
      </c>
    </row>
    <row r="102" spans="2:32" x14ac:dyDescent="0.35">
      <c r="B102" t="s">
        <v>16</v>
      </c>
      <c r="C102">
        <v>0</v>
      </c>
      <c r="D102">
        <v>0</v>
      </c>
      <c r="E102">
        <v>0</v>
      </c>
      <c r="F102" s="4">
        <v>0</v>
      </c>
      <c r="G102" s="4">
        <v>0</v>
      </c>
      <c r="H102" s="4">
        <v>0</v>
      </c>
      <c r="I102">
        <v>0</v>
      </c>
      <c r="J102">
        <v>0</v>
      </c>
      <c r="K102">
        <v>0</v>
      </c>
      <c r="L102" s="4">
        <v>0</v>
      </c>
      <c r="M102" s="4">
        <v>0</v>
      </c>
      <c r="N102" s="4">
        <v>0</v>
      </c>
      <c r="O102">
        <v>1</v>
      </c>
      <c r="P102">
        <v>0</v>
      </c>
      <c r="Q102">
        <v>0</v>
      </c>
      <c r="R102" s="4">
        <v>0</v>
      </c>
      <c r="S102" s="4">
        <v>0</v>
      </c>
      <c r="T102" s="4">
        <v>0</v>
      </c>
      <c r="U102">
        <v>1</v>
      </c>
      <c r="V102">
        <v>0</v>
      </c>
      <c r="W102">
        <v>1</v>
      </c>
      <c r="X102" s="4">
        <v>0</v>
      </c>
      <c r="Y102" s="4">
        <v>0</v>
      </c>
      <c r="Z102" s="4">
        <v>0</v>
      </c>
      <c r="AA102">
        <f t="shared" si="18"/>
        <v>2</v>
      </c>
      <c r="AB102">
        <f t="shared" si="19"/>
        <v>0</v>
      </c>
      <c r="AC102">
        <f t="shared" si="20"/>
        <v>1</v>
      </c>
      <c r="AD102" s="4">
        <f t="shared" si="21"/>
        <v>0</v>
      </c>
      <c r="AE102" s="4">
        <f t="shared" si="22"/>
        <v>0</v>
      </c>
      <c r="AF102" s="4" t="e">
        <f t="shared" si="23"/>
        <v>#DIV/0!</v>
      </c>
    </row>
    <row r="103" spans="2:32" x14ac:dyDescent="0.35">
      <c r="B103" t="s">
        <v>17</v>
      </c>
      <c r="C103">
        <v>0</v>
      </c>
      <c r="D103">
        <v>0</v>
      </c>
      <c r="E103">
        <v>0</v>
      </c>
      <c r="F103" s="4">
        <v>0</v>
      </c>
      <c r="G103" s="4">
        <v>0</v>
      </c>
      <c r="H103" s="4">
        <v>0</v>
      </c>
      <c r="I103">
        <v>0</v>
      </c>
      <c r="J103">
        <v>0</v>
      </c>
      <c r="K103">
        <v>0</v>
      </c>
      <c r="L103" s="4">
        <v>0</v>
      </c>
      <c r="M103" s="4">
        <v>0</v>
      </c>
      <c r="N103" s="4">
        <v>0</v>
      </c>
      <c r="O103">
        <v>1</v>
      </c>
      <c r="P103">
        <v>0</v>
      </c>
      <c r="Q103">
        <v>2</v>
      </c>
      <c r="R103" s="4">
        <v>0</v>
      </c>
      <c r="S103" s="4">
        <v>0</v>
      </c>
      <c r="T103" s="4">
        <v>0</v>
      </c>
      <c r="U103">
        <v>0</v>
      </c>
      <c r="V103">
        <v>0</v>
      </c>
      <c r="W103">
        <v>0</v>
      </c>
      <c r="X103" s="4">
        <v>0</v>
      </c>
      <c r="Y103" s="4">
        <v>0</v>
      </c>
      <c r="Z103" s="4">
        <v>0</v>
      </c>
      <c r="AA103">
        <f t="shared" si="18"/>
        <v>1</v>
      </c>
      <c r="AB103">
        <f t="shared" si="19"/>
        <v>0</v>
      </c>
      <c r="AC103">
        <f t="shared" si="20"/>
        <v>2</v>
      </c>
      <c r="AD103" s="4">
        <f t="shared" si="21"/>
        <v>0</v>
      </c>
      <c r="AE103" s="4">
        <f t="shared" si="22"/>
        <v>0</v>
      </c>
      <c r="AF103" s="4" t="e">
        <f t="shared" si="23"/>
        <v>#DIV/0!</v>
      </c>
    </row>
    <row r="104" spans="2:32" x14ac:dyDescent="0.35">
      <c r="B104" t="s">
        <v>18</v>
      </c>
      <c r="C104">
        <v>0</v>
      </c>
      <c r="D104">
        <v>0</v>
      </c>
      <c r="E104">
        <v>0</v>
      </c>
      <c r="F104" s="4">
        <v>0</v>
      </c>
      <c r="G104" s="4">
        <v>0</v>
      </c>
      <c r="H104" s="4">
        <v>0</v>
      </c>
      <c r="I104">
        <v>0</v>
      </c>
      <c r="J104">
        <v>0</v>
      </c>
      <c r="K104">
        <v>0</v>
      </c>
      <c r="L104" s="4">
        <v>0</v>
      </c>
      <c r="M104" s="4">
        <v>0</v>
      </c>
      <c r="N104" s="4">
        <v>0</v>
      </c>
      <c r="O104">
        <v>2</v>
      </c>
      <c r="P104">
        <v>0</v>
      </c>
      <c r="Q104">
        <v>0</v>
      </c>
      <c r="R104" s="4">
        <v>0</v>
      </c>
      <c r="S104" s="4">
        <v>0</v>
      </c>
      <c r="T104" s="4">
        <v>0</v>
      </c>
      <c r="U104">
        <v>0</v>
      </c>
      <c r="V104">
        <v>0</v>
      </c>
      <c r="W104">
        <v>1</v>
      </c>
      <c r="X104" s="4">
        <v>0</v>
      </c>
      <c r="Y104" s="4">
        <v>0</v>
      </c>
      <c r="Z104" s="4">
        <v>0</v>
      </c>
      <c r="AA104">
        <f t="shared" si="18"/>
        <v>2</v>
      </c>
      <c r="AB104">
        <f t="shared" si="19"/>
        <v>0</v>
      </c>
      <c r="AC104">
        <f t="shared" si="20"/>
        <v>1</v>
      </c>
      <c r="AD104" s="4">
        <f t="shared" si="21"/>
        <v>0</v>
      </c>
      <c r="AE104" s="4">
        <f t="shared" si="22"/>
        <v>0</v>
      </c>
      <c r="AF104" s="4" t="e">
        <f t="shared" si="23"/>
        <v>#DIV/0!</v>
      </c>
    </row>
    <row r="105" spans="2:32" x14ac:dyDescent="0.35">
      <c r="B105" t="s">
        <v>19</v>
      </c>
      <c r="C105">
        <v>0</v>
      </c>
      <c r="D105">
        <v>0</v>
      </c>
      <c r="E105">
        <v>0</v>
      </c>
      <c r="F105" s="4">
        <v>0</v>
      </c>
      <c r="G105" s="4">
        <v>0</v>
      </c>
      <c r="H105" s="4">
        <v>0</v>
      </c>
      <c r="I105">
        <v>0</v>
      </c>
      <c r="J105">
        <v>0</v>
      </c>
      <c r="K105">
        <v>0</v>
      </c>
      <c r="L105" s="4">
        <v>0</v>
      </c>
      <c r="M105" s="4">
        <v>0</v>
      </c>
      <c r="N105" s="4">
        <v>0</v>
      </c>
      <c r="O105">
        <v>2</v>
      </c>
      <c r="P105">
        <v>0</v>
      </c>
      <c r="Q105">
        <v>0</v>
      </c>
      <c r="R105" s="4">
        <v>0</v>
      </c>
      <c r="S105" s="4">
        <v>0</v>
      </c>
      <c r="T105" s="4">
        <v>0</v>
      </c>
      <c r="U105">
        <v>0</v>
      </c>
      <c r="V105">
        <v>0</v>
      </c>
      <c r="W105">
        <v>2</v>
      </c>
      <c r="X105" s="4">
        <v>0</v>
      </c>
      <c r="Y105" s="4">
        <v>0</v>
      </c>
      <c r="Z105" s="4">
        <v>0</v>
      </c>
      <c r="AA105">
        <f t="shared" si="18"/>
        <v>2</v>
      </c>
      <c r="AB105">
        <f t="shared" si="19"/>
        <v>0</v>
      </c>
      <c r="AC105">
        <f t="shared" si="20"/>
        <v>2</v>
      </c>
      <c r="AD105" s="4">
        <f t="shared" si="21"/>
        <v>0</v>
      </c>
      <c r="AE105" s="4">
        <f t="shared" si="22"/>
        <v>0</v>
      </c>
      <c r="AF105" s="4" t="e">
        <f t="shared" si="23"/>
        <v>#DIV/0!</v>
      </c>
    </row>
    <row r="106" spans="2:32" s="5" customFormat="1" ht="13.15" x14ac:dyDescent="0.4">
      <c r="C106" s="5">
        <f>SUM(C92:C105)</f>
        <v>20</v>
      </c>
      <c r="D106" s="5">
        <f>SUM(D92:D105)</f>
        <v>17</v>
      </c>
      <c r="E106" s="5">
        <f>SUM(E92:E105)</f>
        <v>3</v>
      </c>
      <c r="F106" s="6">
        <f>D106/(D106+E106)</f>
        <v>0.85</v>
      </c>
      <c r="G106" s="6">
        <f>D106/C106</f>
        <v>0.85</v>
      </c>
      <c r="H106" s="6">
        <f>(2*F106*G106)/(F106+G106)</f>
        <v>0.85</v>
      </c>
      <c r="I106" s="5">
        <v>166</v>
      </c>
      <c r="J106" s="5">
        <f>SUM(J92:J105)</f>
        <v>80</v>
      </c>
      <c r="K106" s="5">
        <f>SUM(K92:K105)</f>
        <v>15</v>
      </c>
      <c r="L106" s="6">
        <f>J106/(J106+K106)</f>
        <v>0.84210526315789469</v>
      </c>
      <c r="M106" s="6">
        <f>J106/I106</f>
        <v>0.48192771084337349</v>
      </c>
      <c r="N106" s="6">
        <f>(2*L106*M106)/(L106+M106)</f>
        <v>0.6130268199233716</v>
      </c>
      <c r="O106" s="7">
        <v>150</v>
      </c>
      <c r="P106" s="7">
        <f>SUM(P92:P105)</f>
        <v>104</v>
      </c>
      <c r="Q106" s="7">
        <f>SUM(Q92:Q105)</f>
        <v>38</v>
      </c>
      <c r="R106" s="6">
        <f>P106/(P106+Q106)</f>
        <v>0.73239436619718312</v>
      </c>
      <c r="S106" s="6">
        <f>P106/O106</f>
        <v>0.69333333333333336</v>
      </c>
      <c r="T106" s="6">
        <f>(2*R106*S106)/(R106+S106)</f>
        <v>0.71232876712328774</v>
      </c>
      <c r="U106" s="7">
        <v>582</v>
      </c>
      <c r="V106" s="7">
        <f>SUM(V92:V105)</f>
        <v>255</v>
      </c>
      <c r="W106" s="7">
        <f>SUM(W92:W105)</f>
        <v>215</v>
      </c>
      <c r="X106" s="6">
        <f>V106/(V106+W106)</f>
        <v>0.54255319148936165</v>
      </c>
      <c r="Y106" s="6">
        <f>V106/U106</f>
        <v>0.43814432989690721</v>
      </c>
      <c r="Z106" s="6">
        <f>(2*X106*Y106)/(X106+Y106)</f>
        <v>0.48479087452471481</v>
      </c>
      <c r="AA106" s="5">
        <f t="shared" si="18"/>
        <v>918</v>
      </c>
      <c r="AB106" s="5">
        <f t="shared" si="19"/>
        <v>456</v>
      </c>
      <c r="AC106" s="5">
        <f t="shared" si="20"/>
        <v>271</v>
      </c>
      <c r="AD106" s="6">
        <f t="shared" si="21"/>
        <v>0.6272352132049519</v>
      </c>
      <c r="AE106" s="6">
        <f t="shared" si="22"/>
        <v>0.49673202614379086</v>
      </c>
      <c r="AF106" s="6">
        <f t="shared" si="23"/>
        <v>0.5544072948328268</v>
      </c>
    </row>
  </sheetData>
  <mergeCells count="5">
    <mergeCell ref="C1:H1"/>
    <mergeCell ref="I1:N1"/>
    <mergeCell ref="O1:T1"/>
    <mergeCell ref="U1:Z1"/>
    <mergeCell ref="AA1:AF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opLeftCell="A70" zoomScale="90" zoomScaleNormal="90" workbookViewId="0">
      <selection activeCell="U92" sqref="U92:Z105"/>
    </sheetView>
  </sheetViews>
  <sheetFormatPr defaultRowHeight="12.75" x14ac:dyDescent="0.35"/>
  <cols>
    <col min="1" max="1" width="28.265625" bestFit="1" customWidth="1"/>
    <col min="2" max="2" width="11.53125"/>
    <col min="3" max="3" width="4"/>
    <col min="4" max="4" width="3.53125"/>
    <col min="5" max="5" width="4.19921875"/>
    <col min="6" max="8" width="6.73046875" style="4"/>
    <col min="9" max="9" width="4.6640625"/>
    <col min="10" max="10" width="4.53125"/>
    <col min="11" max="11" width="3.53125"/>
    <col min="12" max="14" width="7.06640625" style="4"/>
    <col min="15" max="16" width="4.53125"/>
    <col min="17" max="17" width="3.53125"/>
    <col min="18" max="20" width="7.06640625" style="4"/>
    <col min="21" max="21" width="4.6640625"/>
    <col min="22" max="23" width="4.53125"/>
    <col min="24" max="26" width="7.06640625" style="4"/>
    <col min="27" max="29" width="4.53125"/>
    <col min="30" max="32" width="7.46484375"/>
    <col min="33" max="33" width="11.53125"/>
    <col min="34" max="36" width="2.53125"/>
    <col min="37" max="37" width="6.19921875"/>
    <col min="38" max="38" width="6.9296875"/>
    <col min="39" max="39" width="5.46484375"/>
    <col min="40" max="1025" width="11.53125"/>
  </cols>
  <sheetData>
    <row r="1" spans="1:32" x14ac:dyDescent="0.35">
      <c r="C1" s="3" t="s">
        <v>0</v>
      </c>
      <c r="D1" s="3"/>
      <c r="E1" s="3"/>
      <c r="F1" s="3"/>
      <c r="G1" s="3"/>
      <c r="H1" s="3"/>
      <c r="I1" s="2" t="s">
        <v>1</v>
      </c>
      <c r="J1" s="2"/>
      <c r="K1" s="2"/>
      <c r="L1" s="2"/>
      <c r="M1" s="2"/>
      <c r="N1" s="2"/>
      <c r="O1" s="2" t="s">
        <v>2</v>
      </c>
      <c r="P1" s="2"/>
      <c r="Q1" s="2"/>
      <c r="R1" s="2"/>
      <c r="S1" s="2"/>
      <c r="T1" s="2"/>
      <c r="U1" s="2" t="s">
        <v>3</v>
      </c>
      <c r="V1" s="2"/>
      <c r="W1" s="2"/>
      <c r="X1" s="2"/>
      <c r="Y1" s="2"/>
      <c r="Z1" s="2"/>
      <c r="AA1" s="1" t="s">
        <v>4</v>
      </c>
      <c r="AB1" s="1"/>
      <c r="AC1" s="1"/>
      <c r="AD1" s="1"/>
      <c r="AE1" s="1"/>
      <c r="AF1" s="1"/>
    </row>
    <row r="2" spans="1:32" x14ac:dyDescent="0.35">
      <c r="A2" t="s">
        <v>5</v>
      </c>
      <c r="B2" t="s">
        <v>6</v>
      </c>
      <c r="C2">
        <v>6</v>
      </c>
      <c r="D2">
        <v>4</v>
      </c>
      <c r="E2">
        <v>1</v>
      </c>
      <c r="F2" s="4">
        <v>0.8</v>
      </c>
      <c r="G2" s="4">
        <v>0.66666666666666696</v>
      </c>
      <c r="H2" s="4">
        <v>0.72727272727272696</v>
      </c>
      <c r="I2">
        <v>3</v>
      </c>
      <c r="J2">
        <v>3</v>
      </c>
      <c r="K2">
        <v>0</v>
      </c>
      <c r="L2" s="4">
        <v>1</v>
      </c>
      <c r="M2" s="4">
        <v>1</v>
      </c>
      <c r="N2" s="4">
        <v>1</v>
      </c>
      <c r="O2">
        <v>2</v>
      </c>
      <c r="P2">
        <v>0</v>
      </c>
      <c r="Q2">
        <v>0</v>
      </c>
      <c r="R2" s="4">
        <v>0</v>
      </c>
      <c r="S2" s="4">
        <v>0</v>
      </c>
      <c r="T2" s="4">
        <v>0</v>
      </c>
      <c r="U2">
        <v>23</v>
      </c>
      <c r="V2">
        <v>21</v>
      </c>
      <c r="W2">
        <v>1</v>
      </c>
      <c r="X2" s="4">
        <v>0.95454545454545503</v>
      </c>
      <c r="Y2" s="4">
        <v>0.91304347826086996</v>
      </c>
      <c r="Z2" s="4">
        <v>0.93333333333333302</v>
      </c>
      <c r="AA2">
        <f t="shared" ref="AA2:AA33" si="0">C2+I2+O2+U2</f>
        <v>34</v>
      </c>
      <c r="AB2">
        <f t="shared" ref="AB2:AB33" si="1">D2+J2+P2+V2</f>
        <v>28</v>
      </c>
      <c r="AC2">
        <f t="shared" ref="AC2:AC33" si="2">E2+K2+Q2+W2</f>
        <v>2</v>
      </c>
      <c r="AD2" s="4">
        <f t="shared" ref="AD2:AD33" si="3">AB2/(AB2+AC2)</f>
        <v>0.93333333333333335</v>
      </c>
      <c r="AE2" s="4">
        <f t="shared" ref="AE2:AE33" si="4">AB2/AA2</f>
        <v>0.82352941176470584</v>
      </c>
      <c r="AF2" s="4">
        <f t="shared" ref="AF2:AF33" si="5">(2*AD2*AE2)/(AD2+AE2)</f>
        <v>0.87499999999999989</v>
      </c>
    </row>
    <row r="3" spans="1:32" x14ac:dyDescent="0.35">
      <c r="B3" t="s">
        <v>7</v>
      </c>
      <c r="C3">
        <v>2</v>
      </c>
      <c r="D3">
        <v>2</v>
      </c>
      <c r="E3">
        <v>0</v>
      </c>
      <c r="F3" s="4">
        <v>1</v>
      </c>
      <c r="G3" s="4">
        <v>1</v>
      </c>
      <c r="H3" s="4">
        <v>1</v>
      </c>
      <c r="I3">
        <v>11</v>
      </c>
      <c r="J3">
        <v>10</v>
      </c>
      <c r="K3">
        <v>1</v>
      </c>
      <c r="L3" s="4">
        <v>0.90909090909090895</v>
      </c>
      <c r="M3" s="4">
        <v>0.90909090909090895</v>
      </c>
      <c r="N3" s="4">
        <v>0.90909090909090895</v>
      </c>
      <c r="O3">
        <v>0</v>
      </c>
      <c r="P3">
        <v>0</v>
      </c>
      <c r="Q3">
        <v>0</v>
      </c>
      <c r="R3" s="4">
        <v>0</v>
      </c>
      <c r="S3" s="4">
        <v>0</v>
      </c>
      <c r="T3" s="4">
        <v>0</v>
      </c>
      <c r="U3">
        <v>17</v>
      </c>
      <c r="V3">
        <v>17</v>
      </c>
      <c r="W3">
        <v>0</v>
      </c>
      <c r="X3" s="4">
        <v>1</v>
      </c>
      <c r="Y3" s="4">
        <v>1</v>
      </c>
      <c r="Z3" s="4">
        <v>1</v>
      </c>
      <c r="AA3">
        <f t="shared" si="0"/>
        <v>30</v>
      </c>
      <c r="AB3">
        <f t="shared" si="1"/>
        <v>29</v>
      </c>
      <c r="AC3">
        <f t="shared" si="2"/>
        <v>1</v>
      </c>
      <c r="AD3" s="4">
        <f t="shared" si="3"/>
        <v>0.96666666666666667</v>
      </c>
      <c r="AE3" s="4">
        <f t="shared" si="4"/>
        <v>0.96666666666666667</v>
      </c>
      <c r="AF3" s="4">
        <f t="shared" si="5"/>
        <v>0.96666666666666667</v>
      </c>
    </row>
    <row r="4" spans="1:32" x14ac:dyDescent="0.35">
      <c r="B4" t="s">
        <v>8</v>
      </c>
      <c r="C4">
        <v>1</v>
      </c>
      <c r="D4">
        <v>0</v>
      </c>
      <c r="E4">
        <v>0</v>
      </c>
      <c r="F4" s="4">
        <v>0</v>
      </c>
      <c r="G4" s="4">
        <v>0</v>
      </c>
      <c r="H4" s="4">
        <v>0</v>
      </c>
      <c r="I4">
        <v>0</v>
      </c>
      <c r="J4">
        <v>0</v>
      </c>
      <c r="K4">
        <v>0</v>
      </c>
      <c r="L4" s="4">
        <v>0</v>
      </c>
      <c r="M4" s="4">
        <v>0</v>
      </c>
      <c r="N4" s="4">
        <v>0</v>
      </c>
      <c r="O4">
        <v>0</v>
      </c>
      <c r="P4">
        <v>0</v>
      </c>
      <c r="Q4">
        <v>0</v>
      </c>
      <c r="R4" s="4">
        <v>0</v>
      </c>
      <c r="S4" s="4">
        <v>0</v>
      </c>
      <c r="T4" s="4">
        <v>0</v>
      </c>
      <c r="U4">
        <v>0</v>
      </c>
      <c r="V4">
        <v>0</v>
      </c>
      <c r="W4">
        <v>0</v>
      </c>
      <c r="X4" s="4">
        <v>0</v>
      </c>
      <c r="Y4" s="4">
        <v>0</v>
      </c>
      <c r="Z4" s="4">
        <v>0</v>
      </c>
      <c r="AA4">
        <f t="shared" si="0"/>
        <v>1</v>
      </c>
      <c r="AB4">
        <f t="shared" si="1"/>
        <v>0</v>
      </c>
      <c r="AC4">
        <f t="shared" si="2"/>
        <v>0</v>
      </c>
      <c r="AD4" s="4" t="e">
        <f t="shared" si="3"/>
        <v>#DIV/0!</v>
      </c>
      <c r="AE4" s="4">
        <f t="shared" si="4"/>
        <v>0</v>
      </c>
      <c r="AF4" s="4" t="e">
        <f t="shared" si="5"/>
        <v>#DIV/0!</v>
      </c>
    </row>
    <row r="5" spans="1:32" x14ac:dyDescent="0.35">
      <c r="B5" t="s">
        <v>9</v>
      </c>
      <c r="C5">
        <v>0</v>
      </c>
      <c r="D5">
        <v>0</v>
      </c>
      <c r="E5">
        <v>0</v>
      </c>
      <c r="F5" s="4">
        <v>0</v>
      </c>
      <c r="G5" s="4">
        <v>0</v>
      </c>
      <c r="H5" s="4">
        <v>0</v>
      </c>
      <c r="I5">
        <v>0</v>
      </c>
      <c r="J5">
        <v>0</v>
      </c>
      <c r="K5">
        <v>0</v>
      </c>
      <c r="L5" s="4">
        <v>0</v>
      </c>
      <c r="M5" s="4">
        <v>0</v>
      </c>
      <c r="N5" s="4">
        <v>0</v>
      </c>
      <c r="O5">
        <v>1</v>
      </c>
      <c r="P5">
        <v>0</v>
      </c>
      <c r="Q5">
        <v>0</v>
      </c>
      <c r="R5" s="4">
        <v>0</v>
      </c>
      <c r="S5" s="4">
        <v>0</v>
      </c>
      <c r="T5" s="4">
        <v>0</v>
      </c>
      <c r="U5">
        <v>0</v>
      </c>
      <c r="V5">
        <v>0</v>
      </c>
      <c r="W5">
        <v>0</v>
      </c>
      <c r="X5" s="4">
        <v>0</v>
      </c>
      <c r="Y5" s="4">
        <v>0</v>
      </c>
      <c r="Z5" s="4">
        <v>0</v>
      </c>
      <c r="AA5">
        <f t="shared" si="0"/>
        <v>1</v>
      </c>
      <c r="AB5">
        <f t="shared" si="1"/>
        <v>0</v>
      </c>
      <c r="AC5">
        <f t="shared" si="2"/>
        <v>0</v>
      </c>
      <c r="AD5" s="4" t="e">
        <f t="shared" si="3"/>
        <v>#DIV/0!</v>
      </c>
      <c r="AE5" s="4">
        <f t="shared" si="4"/>
        <v>0</v>
      </c>
      <c r="AF5" s="4" t="e">
        <f t="shared" si="5"/>
        <v>#DIV/0!</v>
      </c>
    </row>
    <row r="6" spans="1:32" x14ac:dyDescent="0.35">
      <c r="B6" t="s">
        <v>10</v>
      </c>
      <c r="C6">
        <v>0</v>
      </c>
      <c r="D6">
        <v>0</v>
      </c>
      <c r="E6">
        <v>0</v>
      </c>
      <c r="F6" s="4">
        <v>0</v>
      </c>
      <c r="G6" s="4">
        <v>0</v>
      </c>
      <c r="H6" s="4">
        <v>0</v>
      </c>
      <c r="I6">
        <v>0</v>
      </c>
      <c r="J6">
        <v>0</v>
      </c>
      <c r="K6">
        <v>0</v>
      </c>
      <c r="L6" s="4">
        <v>0</v>
      </c>
      <c r="M6" s="4">
        <v>0</v>
      </c>
      <c r="N6" s="4">
        <v>0</v>
      </c>
      <c r="O6">
        <v>0</v>
      </c>
      <c r="P6">
        <v>0</v>
      </c>
      <c r="Q6">
        <v>0</v>
      </c>
      <c r="R6" s="4">
        <v>0</v>
      </c>
      <c r="S6" s="4">
        <v>0</v>
      </c>
      <c r="T6" s="4">
        <v>0</v>
      </c>
      <c r="U6">
        <v>0</v>
      </c>
      <c r="V6">
        <v>0</v>
      </c>
      <c r="W6">
        <v>0</v>
      </c>
      <c r="X6" s="4">
        <v>0</v>
      </c>
      <c r="Y6" s="4">
        <v>0</v>
      </c>
      <c r="Z6" s="4">
        <v>0</v>
      </c>
      <c r="AA6">
        <f t="shared" si="0"/>
        <v>0</v>
      </c>
      <c r="AB6">
        <f t="shared" si="1"/>
        <v>0</v>
      </c>
      <c r="AC6">
        <f t="shared" si="2"/>
        <v>0</v>
      </c>
      <c r="AD6" s="4" t="e">
        <f t="shared" si="3"/>
        <v>#DIV/0!</v>
      </c>
      <c r="AE6" s="4" t="e">
        <f t="shared" si="4"/>
        <v>#DIV/0!</v>
      </c>
      <c r="AF6" s="4" t="e">
        <f t="shared" si="5"/>
        <v>#DIV/0!</v>
      </c>
    </row>
    <row r="7" spans="1:32" x14ac:dyDescent="0.35">
      <c r="B7" t="s">
        <v>11</v>
      </c>
      <c r="C7">
        <v>4</v>
      </c>
      <c r="D7">
        <v>4</v>
      </c>
      <c r="E7">
        <v>0</v>
      </c>
      <c r="F7" s="4">
        <v>1</v>
      </c>
      <c r="G7" s="4">
        <v>1</v>
      </c>
      <c r="H7" s="4">
        <v>1</v>
      </c>
      <c r="I7">
        <v>0</v>
      </c>
      <c r="J7">
        <v>0</v>
      </c>
      <c r="K7">
        <v>0</v>
      </c>
      <c r="L7" s="4">
        <v>0</v>
      </c>
      <c r="M7" s="4">
        <v>0</v>
      </c>
      <c r="N7" s="4">
        <v>0</v>
      </c>
      <c r="O7">
        <v>2</v>
      </c>
      <c r="P7">
        <v>0</v>
      </c>
      <c r="Q7">
        <v>0</v>
      </c>
      <c r="R7" s="4">
        <v>0</v>
      </c>
      <c r="S7" s="4">
        <v>0</v>
      </c>
      <c r="T7" s="4">
        <v>0</v>
      </c>
      <c r="U7">
        <v>2</v>
      </c>
      <c r="V7">
        <v>0</v>
      </c>
      <c r="W7">
        <v>0</v>
      </c>
      <c r="X7" s="4">
        <v>0</v>
      </c>
      <c r="Y7" s="4">
        <v>0</v>
      </c>
      <c r="Z7" s="4">
        <v>0</v>
      </c>
      <c r="AA7">
        <f t="shared" si="0"/>
        <v>8</v>
      </c>
      <c r="AB7">
        <f t="shared" si="1"/>
        <v>4</v>
      </c>
      <c r="AC7">
        <f t="shared" si="2"/>
        <v>0</v>
      </c>
      <c r="AD7" s="4">
        <f t="shared" si="3"/>
        <v>1</v>
      </c>
      <c r="AE7" s="4">
        <f t="shared" si="4"/>
        <v>0.5</v>
      </c>
      <c r="AF7" s="4">
        <f t="shared" si="5"/>
        <v>0.66666666666666663</v>
      </c>
    </row>
    <row r="8" spans="1:32" x14ac:dyDescent="0.35">
      <c r="B8" t="s">
        <v>12</v>
      </c>
      <c r="C8">
        <v>5</v>
      </c>
      <c r="D8">
        <v>5</v>
      </c>
      <c r="E8">
        <v>1</v>
      </c>
      <c r="F8" s="4">
        <v>0.83333333333333304</v>
      </c>
      <c r="G8" s="4">
        <v>1</v>
      </c>
      <c r="H8" s="4">
        <v>0.90909090909090895</v>
      </c>
      <c r="I8">
        <v>12</v>
      </c>
      <c r="J8">
        <v>11</v>
      </c>
      <c r="K8">
        <v>2</v>
      </c>
      <c r="L8" s="4">
        <v>0.84615384615384603</v>
      </c>
      <c r="M8" s="4">
        <v>0.91666666666666696</v>
      </c>
      <c r="N8" s="4">
        <v>0.88</v>
      </c>
      <c r="O8">
        <v>0</v>
      </c>
      <c r="P8">
        <v>0</v>
      </c>
      <c r="Q8">
        <v>0</v>
      </c>
      <c r="R8" s="4">
        <v>0</v>
      </c>
      <c r="S8" s="4">
        <v>0</v>
      </c>
      <c r="T8" s="4">
        <v>0</v>
      </c>
      <c r="U8">
        <v>0</v>
      </c>
      <c r="V8">
        <v>0</v>
      </c>
      <c r="W8">
        <v>1</v>
      </c>
      <c r="X8" s="4">
        <v>0</v>
      </c>
      <c r="Y8" s="4">
        <v>0</v>
      </c>
      <c r="Z8" s="4">
        <v>0</v>
      </c>
      <c r="AA8">
        <f t="shared" si="0"/>
        <v>17</v>
      </c>
      <c r="AB8">
        <f t="shared" si="1"/>
        <v>16</v>
      </c>
      <c r="AC8">
        <f t="shared" si="2"/>
        <v>4</v>
      </c>
      <c r="AD8" s="4">
        <f t="shared" si="3"/>
        <v>0.8</v>
      </c>
      <c r="AE8" s="4">
        <f t="shared" si="4"/>
        <v>0.94117647058823528</v>
      </c>
      <c r="AF8" s="4">
        <f t="shared" si="5"/>
        <v>0.8648648648648648</v>
      </c>
    </row>
    <row r="9" spans="1:32" x14ac:dyDescent="0.35">
      <c r="B9" t="s">
        <v>13</v>
      </c>
      <c r="C9">
        <v>2</v>
      </c>
      <c r="D9">
        <v>2</v>
      </c>
      <c r="E9">
        <v>1</v>
      </c>
      <c r="F9" s="4">
        <v>0.66666666666666696</v>
      </c>
      <c r="G9" s="4">
        <v>1</v>
      </c>
      <c r="H9" s="4">
        <v>0.8</v>
      </c>
      <c r="I9">
        <v>1</v>
      </c>
      <c r="J9">
        <v>0</v>
      </c>
      <c r="K9">
        <v>0</v>
      </c>
      <c r="L9" s="4">
        <v>0</v>
      </c>
      <c r="M9" s="4">
        <v>0</v>
      </c>
      <c r="N9" s="4">
        <v>0</v>
      </c>
      <c r="O9">
        <v>65</v>
      </c>
      <c r="P9">
        <v>65</v>
      </c>
      <c r="Q9">
        <v>5</v>
      </c>
      <c r="R9" s="4">
        <v>0.92857142857142905</v>
      </c>
      <c r="S9" s="4">
        <v>1</v>
      </c>
      <c r="T9" s="4">
        <v>0.96296296296296302</v>
      </c>
      <c r="U9">
        <v>2</v>
      </c>
      <c r="V9">
        <v>2</v>
      </c>
      <c r="W9">
        <v>1</v>
      </c>
      <c r="X9" s="4">
        <v>0.66666666666666696</v>
      </c>
      <c r="Y9" s="4">
        <v>1</v>
      </c>
      <c r="Z9" s="4">
        <v>0.8</v>
      </c>
      <c r="AA9">
        <f t="shared" si="0"/>
        <v>70</v>
      </c>
      <c r="AB9">
        <f t="shared" si="1"/>
        <v>69</v>
      </c>
      <c r="AC9">
        <f t="shared" si="2"/>
        <v>7</v>
      </c>
      <c r="AD9" s="4">
        <f t="shared" si="3"/>
        <v>0.90789473684210531</v>
      </c>
      <c r="AE9" s="4">
        <f t="shared" si="4"/>
        <v>0.98571428571428577</v>
      </c>
      <c r="AF9" s="4">
        <f t="shared" si="5"/>
        <v>0.9452054794520548</v>
      </c>
    </row>
    <row r="10" spans="1:32" x14ac:dyDescent="0.35">
      <c r="B10" t="s">
        <v>14</v>
      </c>
      <c r="C10">
        <v>0</v>
      </c>
      <c r="D10">
        <v>0</v>
      </c>
      <c r="E10">
        <v>0</v>
      </c>
      <c r="F10" s="4">
        <v>0</v>
      </c>
      <c r="G10" s="4">
        <v>0</v>
      </c>
      <c r="H10" s="4">
        <v>0</v>
      </c>
      <c r="I10">
        <v>0</v>
      </c>
      <c r="J10">
        <v>0</v>
      </c>
      <c r="K10">
        <v>0</v>
      </c>
      <c r="L10" s="4">
        <v>0</v>
      </c>
      <c r="M10" s="4">
        <v>0</v>
      </c>
      <c r="N10" s="4">
        <v>0</v>
      </c>
      <c r="O10">
        <v>1</v>
      </c>
      <c r="P10">
        <v>0</v>
      </c>
      <c r="Q10">
        <v>1</v>
      </c>
      <c r="R10" s="4">
        <v>0</v>
      </c>
      <c r="S10" s="4">
        <v>0</v>
      </c>
      <c r="T10" s="4">
        <v>0</v>
      </c>
      <c r="U10">
        <v>0</v>
      </c>
      <c r="V10">
        <v>0</v>
      </c>
      <c r="W10">
        <v>0</v>
      </c>
      <c r="X10" s="4">
        <v>0</v>
      </c>
      <c r="Y10" s="4">
        <v>0</v>
      </c>
      <c r="Z10" s="4">
        <v>0</v>
      </c>
      <c r="AA10">
        <f t="shared" si="0"/>
        <v>1</v>
      </c>
      <c r="AB10">
        <f t="shared" si="1"/>
        <v>0</v>
      </c>
      <c r="AC10">
        <f t="shared" si="2"/>
        <v>1</v>
      </c>
      <c r="AD10" s="4">
        <f t="shared" si="3"/>
        <v>0</v>
      </c>
      <c r="AE10" s="4">
        <f t="shared" si="4"/>
        <v>0</v>
      </c>
      <c r="AF10" s="4" t="e">
        <f t="shared" si="5"/>
        <v>#DIV/0!</v>
      </c>
    </row>
    <row r="11" spans="1:32" x14ac:dyDescent="0.35">
      <c r="B11" t="s">
        <v>15</v>
      </c>
      <c r="C11">
        <v>0</v>
      </c>
      <c r="D11">
        <v>0</v>
      </c>
      <c r="E11">
        <v>0</v>
      </c>
      <c r="F11" s="4">
        <v>0</v>
      </c>
      <c r="G11" s="4">
        <v>0</v>
      </c>
      <c r="H11" s="4">
        <v>0</v>
      </c>
      <c r="I11">
        <v>0</v>
      </c>
      <c r="J11">
        <v>0</v>
      </c>
      <c r="K11">
        <v>0</v>
      </c>
      <c r="L11" s="4">
        <v>0</v>
      </c>
      <c r="M11" s="4">
        <v>0</v>
      </c>
      <c r="N11" s="4">
        <v>0</v>
      </c>
      <c r="O11">
        <v>0</v>
      </c>
      <c r="P11">
        <v>0</v>
      </c>
      <c r="Q11">
        <v>0</v>
      </c>
      <c r="R11" s="4">
        <v>0</v>
      </c>
      <c r="S11" s="4">
        <v>0</v>
      </c>
      <c r="T11" s="4">
        <v>0</v>
      </c>
      <c r="U11">
        <v>0</v>
      </c>
      <c r="V11">
        <v>0</v>
      </c>
      <c r="W11">
        <v>0</v>
      </c>
      <c r="X11" s="4">
        <v>0</v>
      </c>
      <c r="Y11" s="4">
        <v>0</v>
      </c>
      <c r="Z11" s="4">
        <v>0</v>
      </c>
      <c r="AA11">
        <f t="shared" si="0"/>
        <v>0</v>
      </c>
      <c r="AB11">
        <f t="shared" si="1"/>
        <v>0</v>
      </c>
      <c r="AC11">
        <f t="shared" si="2"/>
        <v>0</v>
      </c>
      <c r="AD11" s="4" t="e">
        <f t="shared" si="3"/>
        <v>#DIV/0!</v>
      </c>
      <c r="AE11" s="4" t="e">
        <f t="shared" si="4"/>
        <v>#DIV/0!</v>
      </c>
      <c r="AF11" s="4" t="e">
        <f t="shared" si="5"/>
        <v>#DIV/0!</v>
      </c>
    </row>
    <row r="12" spans="1:32" x14ac:dyDescent="0.35">
      <c r="B12" t="s">
        <v>16</v>
      </c>
      <c r="C12">
        <v>0</v>
      </c>
      <c r="D12">
        <v>0</v>
      </c>
      <c r="E12">
        <v>0</v>
      </c>
      <c r="F12" s="4">
        <v>0</v>
      </c>
      <c r="G12" s="4">
        <v>0</v>
      </c>
      <c r="H12" s="4">
        <v>0</v>
      </c>
      <c r="I12">
        <v>0</v>
      </c>
      <c r="J12">
        <v>0</v>
      </c>
      <c r="K12">
        <v>0</v>
      </c>
      <c r="L12" s="4">
        <v>0</v>
      </c>
      <c r="M12" s="4">
        <v>0</v>
      </c>
      <c r="N12" s="4">
        <v>0</v>
      </c>
      <c r="O12">
        <v>0</v>
      </c>
      <c r="P12">
        <v>0</v>
      </c>
      <c r="Q12">
        <v>0</v>
      </c>
      <c r="R12" s="4">
        <v>0</v>
      </c>
      <c r="S12" s="4">
        <v>0</v>
      </c>
      <c r="T12" s="4">
        <v>0</v>
      </c>
      <c r="U12">
        <v>0</v>
      </c>
      <c r="V12">
        <v>0</v>
      </c>
      <c r="W12">
        <v>1</v>
      </c>
      <c r="X12" s="4">
        <v>0</v>
      </c>
      <c r="Y12" s="4">
        <v>0</v>
      </c>
      <c r="Z12" s="4">
        <v>0</v>
      </c>
      <c r="AA12">
        <f t="shared" si="0"/>
        <v>0</v>
      </c>
      <c r="AB12">
        <f t="shared" si="1"/>
        <v>0</v>
      </c>
      <c r="AC12">
        <f t="shared" si="2"/>
        <v>1</v>
      </c>
      <c r="AD12" s="4">
        <f t="shared" si="3"/>
        <v>0</v>
      </c>
      <c r="AE12" s="4" t="e">
        <f t="shared" si="4"/>
        <v>#DIV/0!</v>
      </c>
      <c r="AF12" s="4" t="e">
        <f t="shared" si="5"/>
        <v>#DIV/0!</v>
      </c>
    </row>
    <row r="13" spans="1:32" x14ac:dyDescent="0.35">
      <c r="B13" t="s">
        <v>17</v>
      </c>
      <c r="C13">
        <v>0</v>
      </c>
      <c r="D13">
        <v>0</v>
      </c>
      <c r="E13">
        <v>0</v>
      </c>
      <c r="F13" s="4">
        <v>0</v>
      </c>
      <c r="G13" s="4">
        <v>0</v>
      </c>
      <c r="H13" s="4">
        <v>0</v>
      </c>
      <c r="I13">
        <v>0</v>
      </c>
      <c r="J13">
        <v>0</v>
      </c>
      <c r="K13">
        <v>0</v>
      </c>
      <c r="L13" s="4">
        <v>0</v>
      </c>
      <c r="M13" s="4">
        <v>0</v>
      </c>
      <c r="N13" s="4">
        <v>0</v>
      </c>
      <c r="O13">
        <v>0</v>
      </c>
      <c r="P13">
        <v>0</v>
      </c>
      <c r="Q13">
        <v>1</v>
      </c>
      <c r="R13" s="4">
        <v>0</v>
      </c>
      <c r="S13" s="4">
        <v>0</v>
      </c>
      <c r="T13" s="4">
        <v>0</v>
      </c>
      <c r="U13">
        <v>0</v>
      </c>
      <c r="V13">
        <v>0</v>
      </c>
      <c r="W13">
        <v>0</v>
      </c>
      <c r="X13" s="4">
        <v>0</v>
      </c>
      <c r="Y13" s="4">
        <v>0</v>
      </c>
      <c r="Z13" s="4">
        <v>0</v>
      </c>
      <c r="AA13">
        <f t="shared" si="0"/>
        <v>0</v>
      </c>
      <c r="AB13">
        <f t="shared" si="1"/>
        <v>0</v>
      </c>
      <c r="AC13">
        <f t="shared" si="2"/>
        <v>1</v>
      </c>
      <c r="AD13" s="4">
        <f t="shared" si="3"/>
        <v>0</v>
      </c>
      <c r="AE13" s="4" t="e">
        <f t="shared" si="4"/>
        <v>#DIV/0!</v>
      </c>
      <c r="AF13" s="4" t="e">
        <f t="shared" si="5"/>
        <v>#DIV/0!</v>
      </c>
    </row>
    <row r="14" spans="1:32" x14ac:dyDescent="0.35">
      <c r="B14" t="s">
        <v>18</v>
      </c>
      <c r="C14">
        <v>0</v>
      </c>
      <c r="D14">
        <v>0</v>
      </c>
      <c r="E14">
        <v>0</v>
      </c>
      <c r="F14" s="4">
        <v>0</v>
      </c>
      <c r="G14" s="4">
        <v>0</v>
      </c>
      <c r="H14" s="4">
        <v>0</v>
      </c>
      <c r="I14">
        <v>0</v>
      </c>
      <c r="J14">
        <v>0</v>
      </c>
      <c r="K14">
        <v>0</v>
      </c>
      <c r="L14" s="4">
        <v>0</v>
      </c>
      <c r="M14" s="4">
        <v>0</v>
      </c>
      <c r="N14" s="4">
        <v>0</v>
      </c>
      <c r="O14">
        <v>0</v>
      </c>
      <c r="P14">
        <v>0</v>
      </c>
      <c r="Q14">
        <v>0</v>
      </c>
      <c r="R14" s="4">
        <v>0</v>
      </c>
      <c r="S14" s="4">
        <v>0</v>
      </c>
      <c r="T14" s="4">
        <v>0</v>
      </c>
      <c r="U14">
        <v>0</v>
      </c>
      <c r="V14">
        <v>0</v>
      </c>
      <c r="W14">
        <v>0</v>
      </c>
      <c r="X14" s="4">
        <v>0</v>
      </c>
      <c r="Y14" s="4">
        <v>0</v>
      </c>
      <c r="Z14" s="4">
        <v>0</v>
      </c>
      <c r="AA14">
        <f t="shared" si="0"/>
        <v>0</v>
      </c>
      <c r="AB14">
        <f t="shared" si="1"/>
        <v>0</v>
      </c>
      <c r="AC14">
        <f t="shared" si="2"/>
        <v>0</v>
      </c>
      <c r="AD14" s="4" t="e">
        <f t="shared" si="3"/>
        <v>#DIV/0!</v>
      </c>
      <c r="AE14" s="4" t="e">
        <f t="shared" si="4"/>
        <v>#DIV/0!</v>
      </c>
      <c r="AF14" s="4" t="e">
        <f t="shared" si="5"/>
        <v>#DIV/0!</v>
      </c>
    </row>
    <row r="15" spans="1:32" x14ac:dyDescent="0.35">
      <c r="B15" t="s">
        <v>19</v>
      </c>
      <c r="C15">
        <v>0</v>
      </c>
      <c r="D15">
        <v>0</v>
      </c>
      <c r="E15">
        <v>0</v>
      </c>
      <c r="F15" s="4">
        <v>0</v>
      </c>
      <c r="G15" s="4">
        <v>0</v>
      </c>
      <c r="H15" s="4">
        <v>0</v>
      </c>
      <c r="I15">
        <v>0</v>
      </c>
      <c r="J15">
        <v>0</v>
      </c>
      <c r="K15">
        <v>0</v>
      </c>
      <c r="L15" s="4">
        <v>0</v>
      </c>
      <c r="M15" s="4">
        <v>0</v>
      </c>
      <c r="N15" s="4">
        <v>0</v>
      </c>
      <c r="O15">
        <v>1</v>
      </c>
      <c r="P15">
        <v>0</v>
      </c>
      <c r="Q15">
        <v>0</v>
      </c>
      <c r="R15" s="4">
        <v>0</v>
      </c>
      <c r="S15" s="4">
        <v>0</v>
      </c>
      <c r="T15" s="4">
        <v>0</v>
      </c>
      <c r="U15">
        <v>0</v>
      </c>
      <c r="V15">
        <v>0</v>
      </c>
      <c r="W15">
        <v>0</v>
      </c>
      <c r="X15" s="4">
        <v>0</v>
      </c>
      <c r="Y15" s="4">
        <v>0</v>
      </c>
      <c r="Z15" s="4">
        <v>0</v>
      </c>
      <c r="AA15">
        <f t="shared" si="0"/>
        <v>1</v>
      </c>
      <c r="AB15">
        <f t="shared" si="1"/>
        <v>0</v>
      </c>
      <c r="AC15">
        <f t="shared" si="2"/>
        <v>0</v>
      </c>
      <c r="AD15" s="4" t="e">
        <f t="shared" si="3"/>
        <v>#DIV/0!</v>
      </c>
      <c r="AE15" s="4">
        <f t="shared" si="4"/>
        <v>0</v>
      </c>
      <c r="AF15" s="4" t="e">
        <f t="shared" si="5"/>
        <v>#DIV/0!</v>
      </c>
    </row>
    <row r="16" spans="1:32" s="5" customFormat="1" ht="13.15" x14ac:dyDescent="0.4">
      <c r="C16" s="5">
        <f>SUM(C2:C15)</f>
        <v>20</v>
      </c>
      <c r="D16" s="5">
        <f>SUM(D2:D15)</f>
        <v>17</v>
      </c>
      <c r="E16" s="5">
        <f>SUM(E2:E15)</f>
        <v>3</v>
      </c>
      <c r="F16" s="6">
        <f>D16/(D16+E16)</f>
        <v>0.85</v>
      </c>
      <c r="G16" s="6">
        <f>D16/C16</f>
        <v>0.85</v>
      </c>
      <c r="H16" s="6">
        <f>(2*F16*G16)/(F16+G16)</f>
        <v>0.85</v>
      </c>
      <c r="I16" s="5">
        <v>166</v>
      </c>
      <c r="J16" s="5">
        <f>SUM(J2:J15)</f>
        <v>24</v>
      </c>
      <c r="K16" s="5">
        <f>SUM(K2:K15)</f>
        <v>3</v>
      </c>
      <c r="L16" s="6">
        <f>J16/(J16+K16)</f>
        <v>0.88888888888888884</v>
      </c>
      <c r="M16" s="6">
        <f>J16/I16</f>
        <v>0.14457831325301204</v>
      </c>
      <c r="N16" s="6">
        <f>(2*L16*M16)/(L16+M16)</f>
        <v>0.24870466321243523</v>
      </c>
      <c r="O16" s="7">
        <v>150</v>
      </c>
      <c r="P16" s="7">
        <f>SUM(P2:P15)</f>
        <v>65</v>
      </c>
      <c r="Q16" s="7">
        <f>SUM(Q2:Q15)</f>
        <v>7</v>
      </c>
      <c r="R16" s="6">
        <f>P16/(P16+Q16)</f>
        <v>0.90277777777777779</v>
      </c>
      <c r="S16" s="6">
        <f>P16/O16</f>
        <v>0.43333333333333335</v>
      </c>
      <c r="T16" s="6">
        <f>(2*R16*S16)/(R16+S16)</f>
        <v>0.5855855855855856</v>
      </c>
      <c r="U16" s="7">
        <v>582</v>
      </c>
      <c r="V16" s="7">
        <f>SUM(V2:V15)</f>
        <v>40</v>
      </c>
      <c r="W16" s="7">
        <f>SUM(W2:W15)</f>
        <v>4</v>
      </c>
      <c r="X16" s="6">
        <f>V16/(V16+W16)</f>
        <v>0.90909090909090906</v>
      </c>
      <c r="Y16" s="6">
        <f>V16/U16</f>
        <v>6.8728522336769765E-2</v>
      </c>
      <c r="Z16" s="6">
        <f>(2*X16*Y16)/(X16+Y16)</f>
        <v>0.12779552715654954</v>
      </c>
      <c r="AA16" s="5">
        <f t="shared" si="0"/>
        <v>918</v>
      </c>
      <c r="AB16" s="5">
        <f t="shared" si="1"/>
        <v>146</v>
      </c>
      <c r="AC16" s="5">
        <f t="shared" si="2"/>
        <v>17</v>
      </c>
      <c r="AD16" s="6">
        <f t="shared" si="3"/>
        <v>0.89570552147239269</v>
      </c>
      <c r="AE16" s="6">
        <f t="shared" si="4"/>
        <v>0.15904139433551198</v>
      </c>
      <c r="AF16" s="6">
        <f t="shared" si="5"/>
        <v>0.27012025901942649</v>
      </c>
    </row>
    <row r="17" spans="1:32" x14ac:dyDescent="0.35">
      <c r="A17" t="s">
        <v>20</v>
      </c>
      <c r="B17" t="s">
        <v>6</v>
      </c>
      <c r="F17"/>
      <c r="G17"/>
      <c r="H17"/>
      <c r="I17">
        <v>90</v>
      </c>
      <c r="J17">
        <v>82</v>
      </c>
      <c r="K17">
        <v>20</v>
      </c>
      <c r="L17" s="4">
        <v>0.80392156862745101</v>
      </c>
      <c r="M17" s="4">
        <v>0.91111111111111098</v>
      </c>
      <c r="N17" s="4">
        <v>0.85416666666666696</v>
      </c>
      <c r="O17">
        <v>5</v>
      </c>
      <c r="P17">
        <v>0</v>
      </c>
      <c r="Q17">
        <v>2</v>
      </c>
      <c r="R17" s="4">
        <v>0</v>
      </c>
      <c r="S17" s="4">
        <v>0</v>
      </c>
      <c r="T17" s="4">
        <v>0</v>
      </c>
      <c r="U17">
        <v>210</v>
      </c>
      <c r="V17">
        <v>159</v>
      </c>
      <c r="W17">
        <v>145</v>
      </c>
      <c r="X17" s="4">
        <v>0.52302631578947401</v>
      </c>
      <c r="Y17" s="4">
        <v>0.75714285714285701</v>
      </c>
      <c r="Z17" s="4">
        <v>0.618677042801556</v>
      </c>
      <c r="AA17">
        <f t="shared" si="0"/>
        <v>305</v>
      </c>
      <c r="AB17">
        <f t="shared" si="1"/>
        <v>241</v>
      </c>
      <c r="AC17">
        <f t="shared" si="2"/>
        <v>167</v>
      </c>
      <c r="AD17" s="4">
        <f t="shared" si="3"/>
        <v>0.59068627450980393</v>
      </c>
      <c r="AE17" s="4">
        <f t="shared" si="4"/>
        <v>0.79016393442622945</v>
      </c>
      <c r="AF17" s="4">
        <f t="shared" si="5"/>
        <v>0.67601683029453008</v>
      </c>
    </row>
    <row r="18" spans="1:32" x14ac:dyDescent="0.35">
      <c r="B18" t="s">
        <v>7</v>
      </c>
      <c r="F18"/>
      <c r="G18"/>
      <c r="H18"/>
      <c r="I18">
        <v>25</v>
      </c>
      <c r="J18">
        <v>14</v>
      </c>
      <c r="K18">
        <v>4</v>
      </c>
      <c r="L18" s="4">
        <v>0.77777777777777801</v>
      </c>
      <c r="M18" s="4">
        <v>0.56000000000000005</v>
      </c>
      <c r="N18" s="4">
        <v>0.65116279069767402</v>
      </c>
      <c r="O18">
        <v>5</v>
      </c>
      <c r="P18">
        <v>0</v>
      </c>
      <c r="Q18">
        <v>3</v>
      </c>
      <c r="R18" s="4">
        <v>0</v>
      </c>
      <c r="S18" s="4">
        <v>0</v>
      </c>
      <c r="T18" s="4">
        <v>0</v>
      </c>
      <c r="U18">
        <v>183</v>
      </c>
      <c r="V18">
        <v>106</v>
      </c>
      <c r="W18">
        <v>88</v>
      </c>
      <c r="X18" s="4">
        <v>0.54639175257731998</v>
      </c>
      <c r="Y18" s="4">
        <v>0.57923497267759605</v>
      </c>
      <c r="Z18" s="4">
        <v>0.56233421750663104</v>
      </c>
      <c r="AA18">
        <f t="shared" si="0"/>
        <v>213</v>
      </c>
      <c r="AB18">
        <f t="shared" si="1"/>
        <v>120</v>
      </c>
      <c r="AC18">
        <f t="shared" si="2"/>
        <v>95</v>
      </c>
      <c r="AD18" s="4">
        <f t="shared" si="3"/>
        <v>0.55813953488372092</v>
      </c>
      <c r="AE18" s="4">
        <f t="shared" si="4"/>
        <v>0.56338028169014087</v>
      </c>
      <c r="AF18" s="4">
        <f t="shared" si="5"/>
        <v>0.56074766355140182</v>
      </c>
    </row>
    <row r="19" spans="1:32" x14ac:dyDescent="0.35">
      <c r="B19" t="s">
        <v>8</v>
      </c>
      <c r="F19"/>
      <c r="G19"/>
      <c r="H19"/>
      <c r="I19">
        <v>0</v>
      </c>
      <c r="J19">
        <v>0</v>
      </c>
      <c r="K19">
        <v>0</v>
      </c>
      <c r="L19" s="4">
        <v>0</v>
      </c>
      <c r="M19" s="4">
        <v>0</v>
      </c>
      <c r="N19" s="4">
        <v>0</v>
      </c>
      <c r="O19">
        <v>5</v>
      </c>
      <c r="P19">
        <v>0</v>
      </c>
      <c r="Q19">
        <v>0</v>
      </c>
      <c r="R19" s="4">
        <v>0</v>
      </c>
      <c r="S19" s="4">
        <v>0</v>
      </c>
      <c r="T19" s="4">
        <v>0</v>
      </c>
      <c r="U19">
        <v>2</v>
      </c>
      <c r="V19">
        <v>0</v>
      </c>
      <c r="W19">
        <v>0</v>
      </c>
      <c r="X19" s="4">
        <v>0</v>
      </c>
      <c r="Y19" s="4">
        <v>0</v>
      </c>
      <c r="Z19" s="4">
        <v>0</v>
      </c>
      <c r="AA19">
        <f t="shared" si="0"/>
        <v>7</v>
      </c>
      <c r="AB19">
        <f t="shared" si="1"/>
        <v>0</v>
      </c>
      <c r="AC19">
        <f t="shared" si="2"/>
        <v>0</v>
      </c>
      <c r="AD19" s="4" t="e">
        <f t="shared" si="3"/>
        <v>#DIV/0!</v>
      </c>
      <c r="AE19" s="4">
        <f t="shared" si="4"/>
        <v>0</v>
      </c>
      <c r="AF19" s="4" t="e">
        <f t="shared" si="5"/>
        <v>#DIV/0!</v>
      </c>
    </row>
    <row r="20" spans="1:32" x14ac:dyDescent="0.35">
      <c r="B20" t="s">
        <v>9</v>
      </c>
      <c r="F20"/>
      <c r="G20"/>
      <c r="H20"/>
      <c r="I20">
        <v>0</v>
      </c>
      <c r="J20">
        <v>0</v>
      </c>
      <c r="K20">
        <v>0</v>
      </c>
      <c r="L20" s="4">
        <v>0</v>
      </c>
      <c r="M20" s="4">
        <v>0</v>
      </c>
      <c r="N20" s="4">
        <v>0</v>
      </c>
      <c r="O20">
        <v>6</v>
      </c>
      <c r="P20">
        <v>0</v>
      </c>
      <c r="Q20">
        <v>0</v>
      </c>
      <c r="R20" s="4">
        <v>0</v>
      </c>
      <c r="S20" s="4">
        <v>0</v>
      </c>
      <c r="T20" s="4">
        <v>0</v>
      </c>
      <c r="U20">
        <v>1</v>
      </c>
      <c r="V20">
        <v>0</v>
      </c>
      <c r="W20">
        <v>0</v>
      </c>
      <c r="X20" s="4">
        <v>0</v>
      </c>
      <c r="Y20" s="4">
        <v>0</v>
      </c>
      <c r="Z20" s="4">
        <v>0</v>
      </c>
      <c r="AA20">
        <f t="shared" si="0"/>
        <v>7</v>
      </c>
      <c r="AB20">
        <f t="shared" si="1"/>
        <v>0</v>
      </c>
      <c r="AC20">
        <f t="shared" si="2"/>
        <v>0</v>
      </c>
      <c r="AD20" s="4" t="e">
        <f t="shared" si="3"/>
        <v>#DIV/0!</v>
      </c>
      <c r="AE20" s="4">
        <f t="shared" si="4"/>
        <v>0</v>
      </c>
      <c r="AF20" s="4" t="e">
        <f t="shared" si="5"/>
        <v>#DIV/0!</v>
      </c>
    </row>
    <row r="21" spans="1:32" x14ac:dyDescent="0.35">
      <c r="B21" t="s">
        <v>10</v>
      </c>
      <c r="F21"/>
      <c r="G21"/>
      <c r="H21"/>
      <c r="I21">
        <v>0</v>
      </c>
      <c r="J21">
        <v>0</v>
      </c>
      <c r="K21">
        <v>0</v>
      </c>
      <c r="L21" s="4">
        <v>0</v>
      </c>
      <c r="M21" s="4">
        <v>0</v>
      </c>
      <c r="N21" s="4">
        <v>0</v>
      </c>
      <c r="O21">
        <v>0</v>
      </c>
      <c r="P21">
        <v>0</v>
      </c>
      <c r="Q21">
        <v>0</v>
      </c>
      <c r="R21" s="4">
        <v>0</v>
      </c>
      <c r="S21" s="4">
        <v>0</v>
      </c>
      <c r="T21" s="4">
        <v>0</v>
      </c>
      <c r="U21">
        <v>15</v>
      </c>
      <c r="V21">
        <v>0</v>
      </c>
      <c r="W21">
        <v>0</v>
      </c>
      <c r="X21" s="4">
        <v>0</v>
      </c>
      <c r="Y21" s="4">
        <v>0</v>
      </c>
      <c r="Z21" s="4">
        <v>0</v>
      </c>
      <c r="AA21">
        <f t="shared" si="0"/>
        <v>15</v>
      </c>
      <c r="AB21">
        <f t="shared" si="1"/>
        <v>0</v>
      </c>
      <c r="AC21">
        <f t="shared" si="2"/>
        <v>0</v>
      </c>
      <c r="AD21" s="4" t="e">
        <f t="shared" si="3"/>
        <v>#DIV/0!</v>
      </c>
      <c r="AE21" s="4">
        <f t="shared" si="4"/>
        <v>0</v>
      </c>
      <c r="AF21" s="4" t="e">
        <f t="shared" si="5"/>
        <v>#DIV/0!</v>
      </c>
    </row>
    <row r="22" spans="1:32" x14ac:dyDescent="0.35">
      <c r="B22" t="s">
        <v>11</v>
      </c>
      <c r="F22"/>
      <c r="G22"/>
      <c r="H22"/>
      <c r="I22">
        <v>0</v>
      </c>
      <c r="J22">
        <v>0</v>
      </c>
      <c r="K22">
        <v>0</v>
      </c>
      <c r="L22" s="4">
        <v>0</v>
      </c>
      <c r="M22" s="4">
        <v>0</v>
      </c>
      <c r="N22" s="4">
        <v>0</v>
      </c>
      <c r="O22">
        <v>6</v>
      </c>
      <c r="P22">
        <v>1</v>
      </c>
      <c r="Q22">
        <v>3</v>
      </c>
      <c r="R22" s="4">
        <v>0.25</v>
      </c>
      <c r="S22" s="4">
        <v>0.16666666666666699</v>
      </c>
      <c r="T22" s="4">
        <v>0.2</v>
      </c>
      <c r="U22">
        <v>81</v>
      </c>
      <c r="V22">
        <v>27</v>
      </c>
      <c r="W22">
        <v>42</v>
      </c>
      <c r="X22" s="4">
        <v>0.39130434782608697</v>
      </c>
      <c r="Y22" s="4">
        <v>0.33333333333333298</v>
      </c>
      <c r="Z22" s="4">
        <v>0.36</v>
      </c>
      <c r="AA22">
        <f t="shared" si="0"/>
        <v>87</v>
      </c>
      <c r="AB22">
        <f t="shared" si="1"/>
        <v>28</v>
      </c>
      <c r="AC22">
        <f t="shared" si="2"/>
        <v>45</v>
      </c>
      <c r="AD22" s="4">
        <f t="shared" si="3"/>
        <v>0.38356164383561642</v>
      </c>
      <c r="AE22" s="4">
        <f t="shared" si="4"/>
        <v>0.32183908045977011</v>
      </c>
      <c r="AF22" s="4">
        <f t="shared" si="5"/>
        <v>0.35</v>
      </c>
    </row>
    <row r="23" spans="1:32" x14ac:dyDescent="0.35">
      <c r="B23" t="s">
        <v>12</v>
      </c>
      <c r="F23"/>
      <c r="G23"/>
      <c r="H23"/>
      <c r="I23">
        <v>37</v>
      </c>
      <c r="J23">
        <v>30</v>
      </c>
      <c r="K23">
        <v>8</v>
      </c>
      <c r="L23" s="4">
        <v>0.78947368421052599</v>
      </c>
      <c r="M23" s="4">
        <v>0.81081081081081097</v>
      </c>
      <c r="N23" s="4">
        <v>0.8</v>
      </c>
      <c r="O23">
        <v>3</v>
      </c>
      <c r="P23">
        <v>0</v>
      </c>
      <c r="Q23">
        <v>0</v>
      </c>
      <c r="R23" s="4">
        <v>0</v>
      </c>
      <c r="S23" s="4">
        <v>0</v>
      </c>
      <c r="T23" s="4">
        <v>0</v>
      </c>
      <c r="U23">
        <v>40</v>
      </c>
      <c r="V23">
        <v>2</v>
      </c>
      <c r="W23">
        <v>3</v>
      </c>
      <c r="X23" s="4">
        <v>0.4</v>
      </c>
      <c r="Y23" s="4">
        <v>0.05</v>
      </c>
      <c r="Z23" s="4">
        <v>8.8888888888888906E-2</v>
      </c>
      <c r="AA23">
        <f t="shared" si="0"/>
        <v>80</v>
      </c>
      <c r="AB23">
        <f t="shared" si="1"/>
        <v>32</v>
      </c>
      <c r="AC23">
        <f t="shared" si="2"/>
        <v>11</v>
      </c>
      <c r="AD23" s="4">
        <f t="shared" si="3"/>
        <v>0.7441860465116279</v>
      </c>
      <c r="AE23" s="4">
        <f t="shared" si="4"/>
        <v>0.4</v>
      </c>
      <c r="AF23" s="4">
        <f t="shared" si="5"/>
        <v>0.52032520325203258</v>
      </c>
    </row>
    <row r="24" spans="1:32" x14ac:dyDescent="0.35">
      <c r="B24" t="s">
        <v>13</v>
      </c>
      <c r="F24"/>
      <c r="G24"/>
      <c r="H24"/>
      <c r="I24">
        <v>14</v>
      </c>
      <c r="J24">
        <v>2</v>
      </c>
      <c r="K24">
        <v>6</v>
      </c>
      <c r="L24" s="4">
        <v>0.25</v>
      </c>
      <c r="M24" s="4">
        <v>0.14285714285714299</v>
      </c>
      <c r="N24" s="4">
        <v>0.18181818181818199</v>
      </c>
      <c r="O24">
        <v>112</v>
      </c>
      <c r="P24">
        <v>106</v>
      </c>
      <c r="Q24">
        <v>33</v>
      </c>
      <c r="R24" s="4">
        <v>0.76258992805755399</v>
      </c>
      <c r="S24" s="4">
        <v>0.94642857142857095</v>
      </c>
      <c r="T24" s="4">
        <v>0.84462151394422302</v>
      </c>
      <c r="U24">
        <v>47</v>
      </c>
      <c r="V24">
        <v>3</v>
      </c>
      <c r="W24">
        <v>4</v>
      </c>
      <c r="X24" s="4">
        <v>0.42857142857142899</v>
      </c>
      <c r="Y24" s="4">
        <v>6.3829787234042507E-2</v>
      </c>
      <c r="Z24" s="4">
        <v>0.11111111111111099</v>
      </c>
      <c r="AA24">
        <f t="shared" si="0"/>
        <v>173</v>
      </c>
      <c r="AB24">
        <f t="shared" si="1"/>
        <v>111</v>
      </c>
      <c r="AC24">
        <f t="shared" si="2"/>
        <v>43</v>
      </c>
      <c r="AD24" s="4">
        <f t="shared" si="3"/>
        <v>0.72077922077922074</v>
      </c>
      <c r="AE24" s="4">
        <f t="shared" si="4"/>
        <v>0.64161849710982655</v>
      </c>
      <c r="AF24" s="4">
        <f t="shared" si="5"/>
        <v>0.67889908256880727</v>
      </c>
    </row>
    <row r="25" spans="1:32" x14ac:dyDescent="0.35">
      <c r="B25" t="s">
        <v>14</v>
      </c>
      <c r="F25"/>
      <c r="G25"/>
      <c r="H25"/>
      <c r="I25">
        <v>0</v>
      </c>
      <c r="J25">
        <v>0</v>
      </c>
      <c r="K25">
        <v>0</v>
      </c>
      <c r="L25" s="4">
        <v>0</v>
      </c>
      <c r="M25" s="4">
        <v>0</v>
      </c>
      <c r="N25" s="4">
        <v>0</v>
      </c>
      <c r="O25">
        <v>1</v>
      </c>
      <c r="P25">
        <v>0</v>
      </c>
      <c r="Q25">
        <v>0</v>
      </c>
      <c r="R25" s="4">
        <v>0</v>
      </c>
      <c r="S25" s="4">
        <v>0</v>
      </c>
      <c r="T25" s="4">
        <v>0</v>
      </c>
      <c r="U25">
        <v>0</v>
      </c>
      <c r="V25">
        <v>0</v>
      </c>
      <c r="W25">
        <v>0</v>
      </c>
      <c r="X25" s="4">
        <v>0</v>
      </c>
      <c r="Y25" s="4">
        <v>0</v>
      </c>
      <c r="Z25" s="4">
        <v>0</v>
      </c>
      <c r="AA25">
        <f t="shared" si="0"/>
        <v>1</v>
      </c>
      <c r="AB25">
        <f t="shared" si="1"/>
        <v>0</v>
      </c>
      <c r="AC25">
        <f t="shared" si="2"/>
        <v>0</v>
      </c>
      <c r="AD25" s="4" t="e">
        <f t="shared" si="3"/>
        <v>#DIV/0!</v>
      </c>
      <c r="AE25" s="4">
        <f t="shared" si="4"/>
        <v>0</v>
      </c>
      <c r="AF25" s="4" t="e">
        <f t="shared" si="5"/>
        <v>#DIV/0!</v>
      </c>
    </row>
    <row r="26" spans="1:32" x14ac:dyDescent="0.35">
      <c r="B26" t="s">
        <v>15</v>
      </c>
      <c r="F26"/>
      <c r="G26"/>
      <c r="H26"/>
      <c r="I26">
        <v>0</v>
      </c>
      <c r="J26">
        <v>0</v>
      </c>
      <c r="K26">
        <v>0</v>
      </c>
      <c r="L26" s="4">
        <v>0</v>
      </c>
      <c r="M26" s="4">
        <v>0</v>
      </c>
      <c r="N26" s="4">
        <v>0</v>
      </c>
      <c r="O26">
        <v>1</v>
      </c>
      <c r="P26">
        <v>0</v>
      </c>
      <c r="Q26">
        <v>0</v>
      </c>
      <c r="R26" s="4">
        <v>0</v>
      </c>
      <c r="S26" s="4">
        <v>0</v>
      </c>
      <c r="T26" s="4">
        <v>0</v>
      </c>
      <c r="U26">
        <v>1</v>
      </c>
      <c r="V26">
        <v>0</v>
      </c>
      <c r="W26">
        <v>0</v>
      </c>
      <c r="X26" s="4">
        <v>0</v>
      </c>
      <c r="Y26" s="4">
        <v>0</v>
      </c>
      <c r="Z26" s="4">
        <v>0</v>
      </c>
      <c r="AA26">
        <f t="shared" si="0"/>
        <v>2</v>
      </c>
      <c r="AB26">
        <f t="shared" si="1"/>
        <v>0</v>
      </c>
      <c r="AC26">
        <f t="shared" si="2"/>
        <v>0</v>
      </c>
      <c r="AD26" s="4" t="e">
        <f t="shared" si="3"/>
        <v>#DIV/0!</v>
      </c>
      <c r="AE26" s="4">
        <f t="shared" si="4"/>
        <v>0</v>
      </c>
      <c r="AF26" s="4" t="e">
        <f t="shared" si="5"/>
        <v>#DIV/0!</v>
      </c>
    </row>
    <row r="27" spans="1:32" x14ac:dyDescent="0.35">
      <c r="B27" t="s">
        <v>16</v>
      </c>
      <c r="F27"/>
      <c r="G27"/>
      <c r="H27"/>
      <c r="I27">
        <v>0</v>
      </c>
      <c r="J27">
        <v>0</v>
      </c>
      <c r="K27">
        <v>0</v>
      </c>
      <c r="L27" s="4">
        <v>0</v>
      </c>
      <c r="M27" s="4">
        <v>0</v>
      </c>
      <c r="N27" s="4">
        <v>0</v>
      </c>
      <c r="O27">
        <v>1</v>
      </c>
      <c r="P27">
        <v>0</v>
      </c>
      <c r="Q27">
        <v>0</v>
      </c>
      <c r="R27" s="4">
        <v>0</v>
      </c>
      <c r="S27" s="4">
        <v>0</v>
      </c>
      <c r="T27" s="4">
        <v>0</v>
      </c>
      <c r="U27">
        <v>1</v>
      </c>
      <c r="V27">
        <v>0</v>
      </c>
      <c r="W27">
        <v>0</v>
      </c>
      <c r="X27" s="4">
        <v>0</v>
      </c>
      <c r="Y27" s="4">
        <v>0</v>
      </c>
      <c r="Z27" s="4">
        <v>0</v>
      </c>
      <c r="AA27">
        <f t="shared" si="0"/>
        <v>2</v>
      </c>
      <c r="AB27">
        <f t="shared" si="1"/>
        <v>0</v>
      </c>
      <c r="AC27">
        <f t="shared" si="2"/>
        <v>0</v>
      </c>
      <c r="AD27" s="4" t="e">
        <f t="shared" si="3"/>
        <v>#DIV/0!</v>
      </c>
      <c r="AE27" s="4">
        <f t="shared" si="4"/>
        <v>0</v>
      </c>
      <c r="AF27" s="4" t="e">
        <f t="shared" si="5"/>
        <v>#DIV/0!</v>
      </c>
    </row>
    <row r="28" spans="1:32" x14ac:dyDescent="0.35">
      <c r="B28" t="s">
        <v>17</v>
      </c>
      <c r="F28"/>
      <c r="G28"/>
      <c r="H28"/>
      <c r="I28">
        <v>0</v>
      </c>
      <c r="J28">
        <v>0</v>
      </c>
      <c r="K28">
        <v>0</v>
      </c>
      <c r="L28" s="4">
        <v>0</v>
      </c>
      <c r="M28" s="4">
        <v>0</v>
      </c>
      <c r="N28" s="4">
        <v>0</v>
      </c>
      <c r="O28">
        <v>1</v>
      </c>
      <c r="P28">
        <v>0</v>
      </c>
      <c r="Q28">
        <v>2</v>
      </c>
      <c r="R28" s="4">
        <v>0</v>
      </c>
      <c r="S28" s="4">
        <v>0</v>
      </c>
      <c r="T28" s="4">
        <v>0</v>
      </c>
      <c r="U28">
        <v>0</v>
      </c>
      <c r="V28">
        <v>0</v>
      </c>
      <c r="W28">
        <v>0</v>
      </c>
      <c r="X28" s="4">
        <v>0</v>
      </c>
      <c r="Y28" s="4">
        <v>0</v>
      </c>
      <c r="Z28" s="4">
        <v>0</v>
      </c>
      <c r="AA28">
        <f t="shared" si="0"/>
        <v>1</v>
      </c>
      <c r="AB28">
        <f t="shared" si="1"/>
        <v>0</v>
      </c>
      <c r="AC28">
        <f t="shared" si="2"/>
        <v>2</v>
      </c>
      <c r="AD28" s="4">
        <f t="shared" si="3"/>
        <v>0</v>
      </c>
      <c r="AE28" s="4">
        <f t="shared" si="4"/>
        <v>0</v>
      </c>
      <c r="AF28" s="4" t="e">
        <f t="shared" si="5"/>
        <v>#DIV/0!</v>
      </c>
    </row>
    <row r="29" spans="1:32" x14ac:dyDescent="0.35">
      <c r="B29" t="s">
        <v>18</v>
      </c>
      <c r="F29"/>
      <c r="G29"/>
      <c r="H29"/>
      <c r="I29">
        <v>0</v>
      </c>
      <c r="J29">
        <v>0</v>
      </c>
      <c r="K29">
        <v>0</v>
      </c>
      <c r="L29" s="4">
        <v>0</v>
      </c>
      <c r="M29" s="4">
        <v>0</v>
      </c>
      <c r="N29" s="4">
        <v>0</v>
      </c>
      <c r="O29">
        <v>2</v>
      </c>
      <c r="P29">
        <v>0</v>
      </c>
      <c r="Q29">
        <v>0</v>
      </c>
      <c r="R29" s="4">
        <v>0</v>
      </c>
      <c r="S29" s="4">
        <v>0</v>
      </c>
      <c r="T29" s="4">
        <v>0</v>
      </c>
      <c r="U29">
        <v>1</v>
      </c>
      <c r="V29">
        <v>0</v>
      </c>
      <c r="W29">
        <v>1</v>
      </c>
      <c r="X29" s="4">
        <v>0</v>
      </c>
      <c r="Y29" s="4">
        <v>0</v>
      </c>
      <c r="Z29" s="4">
        <v>0</v>
      </c>
      <c r="AA29">
        <f t="shared" si="0"/>
        <v>3</v>
      </c>
      <c r="AB29">
        <f t="shared" si="1"/>
        <v>0</v>
      </c>
      <c r="AC29">
        <f t="shared" si="2"/>
        <v>1</v>
      </c>
      <c r="AD29" s="4">
        <f t="shared" si="3"/>
        <v>0</v>
      </c>
      <c r="AE29" s="4">
        <f t="shared" si="4"/>
        <v>0</v>
      </c>
      <c r="AF29" s="4" t="e">
        <f t="shared" si="5"/>
        <v>#DIV/0!</v>
      </c>
    </row>
    <row r="30" spans="1:32" x14ac:dyDescent="0.35">
      <c r="B30" t="s">
        <v>19</v>
      </c>
      <c r="F30"/>
      <c r="G30"/>
      <c r="H30"/>
      <c r="I30">
        <v>0</v>
      </c>
      <c r="J30">
        <v>0</v>
      </c>
      <c r="K30">
        <v>0</v>
      </c>
      <c r="L30" s="4">
        <v>0</v>
      </c>
      <c r="M30" s="4">
        <v>0</v>
      </c>
      <c r="N30" s="4">
        <v>0</v>
      </c>
      <c r="O30">
        <v>2</v>
      </c>
      <c r="P30">
        <v>0</v>
      </c>
      <c r="Q30">
        <v>0</v>
      </c>
      <c r="R30" s="4">
        <v>0</v>
      </c>
      <c r="S30" s="4">
        <v>0</v>
      </c>
      <c r="T30" s="4">
        <v>0</v>
      </c>
      <c r="U30">
        <v>0</v>
      </c>
      <c r="V30">
        <v>0</v>
      </c>
      <c r="W30">
        <v>2</v>
      </c>
      <c r="X30" s="4">
        <v>0</v>
      </c>
      <c r="Y30" s="4">
        <v>0</v>
      </c>
      <c r="Z30" s="4">
        <v>0</v>
      </c>
      <c r="AA30">
        <f t="shared" si="0"/>
        <v>2</v>
      </c>
      <c r="AB30">
        <f t="shared" si="1"/>
        <v>0</v>
      </c>
      <c r="AC30">
        <f t="shared" si="2"/>
        <v>2</v>
      </c>
      <c r="AD30" s="4">
        <f t="shared" si="3"/>
        <v>0</v>
      </c>
      <c r="AE30" s="4">
        <f t="shared" si="4"/>
        <v>0</v>
      </c>
      <c r="AF30" s="4" t="e">
        <f t="shared" si="5"/>
        <v>#DIV/0!</v>
      </c>
    </row>
    <row r="31" spans="1:32" s="5" customFormat="1" ht="13.15" x14ac:dyDescent="0.4">
      <c r="F31" s="6"/>
      <c r="G31" s="6"/>
      <c r="H31" s="6"/>
      <c r="I31" s="5">
        <f>SUM(I17:I30)</f>
        <v>166</v>
      </c>
      <c r="J31" s="5">
        <f>SUM(J17:J30)</f>
        <v>128</v>
      </c>
      <c r="K31" s="5">
        <f>SUM(K17:K30)</f>
        <v>38</v>
      </c>
      <c r="L31" s="6">
        <f>J31/(J31+K31)</f>
        <v>0.77108433734939763</v>
      </c>
      <c r="M31" s="6">
        <f>J31/I31</f>
        <v>0.77108433734939763</v>
      </c>
      <c r="N31" s="6">
        <f>(2*L31*M31)/(L31+M31)</f>
        <v>0.77108433734939763</v>
      </c>
      <c r="O31" s="7">
        <f>SUM(O17:O30)</f>
        <v>150</v>
      </c>
      <c r="P31" s="7">
        <f>SUM(P17:P30)</f>
        <v>107</v>
      </c>
      <c r="Q31" s="7">
        <f>SUM(Q17:Q30)</f>
        <v>43</v>
      </c>
      <c r="R31" s="6">
        <f>P31/(P31+Q31)</f>
        <v>0.71333333333333337</v>
      </c>
      <c r="S31" s="6">
        <f>P31/O31</f>
        <v>0.71333333333333337</v>
      </c>
      <c r="T31" s="6">
        <f>(2*R31*S31)/(R31+S31)</f>
        <v>0.71333333333333349</v>
      </c>
      <c r="U31" s="7">
        <f>SUM(U17:U30)</f>
        <v>582</v>
      </c>
      <c r="V31" s="7">
        <f>SUM(V17:V30)</f>
        <v>297</v>
      </c>
      <c r="W31" s="7">
        <f>SUM(W17:W30)</f>
        <v>285</v>
      </c>
      <c r="X31" s="6">
        <f>V31/(V31+W31)</f>
        <v>0.51030927835051543</v>
      </c>
      <c r="Y31" s="6">
        <f>V31/U31</f>
        <v>0.51030927835051543</v>
      </c>
      <c r="Z31" s="6">
        <f>(2*X31*Y31)/(X31+Y31)</f>
        <v>0.51030927835051543</v>
      </c>
      <c r="AA31" s="5">
        <f t="shared" si="0"/>
        <v>898</v>
      </c>
      <c r="AB31" s="5">
        <f t="shared" si="1"/>
        <v>532</v>
      </c>
      <c r="AC31" s="5">
        <f t="shared" si="2"/>
        <v>366</v>
      </c>
      <c r="AD31" s="6">
        <f t="shared" si="3"/>
        <v>0.59242761692650336</v>
      </c>
      <c r="AE31" s="6">
        <f t="shared" si="4"/>
        <v>0.59242761692650336</v>
      </c>
      <c r="AF31" s="6">
        <f t="shared" si="5"/>
        <v>0.59242761692650336</v>
      </c>
    </row>
    <row r="32" spans="1:32" x14ac:dyDescent="0.35">
      <c r="A32" t="s">
        <v>21</v>
      </c>
      <c r="B32" t="s">
        <v>6</v>
      </c>
      <c r="C32">
        <v>2</v>
      </c>
      <c r="D32">
        <v>1</v>
      </c>
      <c r="E32">
        <v>0</v>
      </c>
      <c r="F32" s="4">
        <v>1</v>
      </c>
      <c r="G32" s="4">
        <v>0.5</v>
      </c>
      <c r="H32" s="4">
        <v>0.66666666666666696</v>
      </c>
      <c r="I32">
        <v>4</v>
      </c>
      <c r="J32">
        <v>4</v>
      </c>
      <c r="K32">
        <v>0</v>
      </c>
      <c r="L32" s="4">
        <v>1</v>
      </c>
      <c r="M32" s="4">
        <v>1</v>
      </c>
      <c r="N32" s="4">
        <v>1</v>
      </c>
      <c r="O32">
        <v>2</v>
      </c>
      <c r="P32">
        <v>0</v>
      </c>
      <c r="Q32">
        <v>0</v>
      </c>
      <c r="R32" s="4">
        <v>0</v>
      </c>
      <c r="S32" s="4">
        <v>0</v>
      </c>
      <c r="T32" s="4">
        <v>0</v>
      </c>
      <c r="U32">
        <v>23</v>
      </c>
      <c r="V32">
        <v>21</v>
      </c>
      <c r="W32">
        <v>1</v>
      </c>
      <c r="X32" s="4">
        <v>0.95454545454545503</v>
      </c>
      <c r="Y32" s="4">
        <v>0.91304347826086996</v>
      </c>
      <c r="Z32" s="4">
        <v>0.93333333333333302</v>
      </c>
      <c r="AA32">
        <f t="shared" si="0"/>
        <v>31</v>
      </c>
      <c r="AB32">
        <f t="shared" si="1"/>
        <v>26</v>
      </c>
      <c r="AC32">
        <f t="shared" si="2"/>
        <v>1</v>
      </c>
      <c r="AD32" s="4">
        <f t="shared" si="3"/>
        <v>0.96296296296296291</v>
      </c>
      <c r="AE32" s="4">
        <f t="shared" si="4"/>
        <v>0.83870967741935487</v>
      </c>
      <c r="AF32" s="4">
        <f t="shared" si="5"/>
        <v>0.89655172413793105</v>
      </c>
    </row>
    <row r="33" spans="1:32" x14ac:dyDescent="0.35">
      <c r="B33" t="s">
        <v>7</v>
      </c>
      <c r="C33">
        <v>6</v>
      </c>
      <c r="D33">
        <v>5</v>
      </c>
      <c r="E33">
        <v>1</v>
      </c>
      <c r="F33" s="4">
        <v>0.83333333333333304</v>
      </c>
      <c r="G33" s="4">
        <v>0.83333333333333304</v>
      </c>
      <c r="H33" s="4">
        <v>0.83333333333333304</v>
      </c>
      <c r="I33">
        <v>11</v>
      </c>
      <c r="J33">
        <v>10</v>
      </c>
      <c r="K33">
        <v>1</v>
      </c>
      <c r="L33" s="4">
        <v>0.90909090909090895</v>
      </c>
      <c r="M33" s="4">
        <v>0.90909090909090895</v>
      </c>
      <c r="N33" s="4">
        <v>0.90909090909090895</v>
      </c>
      <c r="O33">
        <v>0</v>
      </c>
      <c r="P33">
        <v>0</v>
      </c>
      <c r="Q33">
        <v>0</v>
      </c>
      <c r="R33" s="4">
        <v>0</v>
      </c>
      <c r="S33" s="4">
        <v>0</v>
      </c>
      <c r="T33" s="4">
        <v>0</v>
      </c>
      <c r="U33">
        <v>17</v>
      </c>
      <c r="V33">
        <v>17</v>
      </c>
      <c r="W33">
        <v>0</v>
      </c>
      <c r="X33" s="4">
        <v>1</v>
      </c>
      <c r="Y33" s="4">
        <v>1</v>
      </c>
      <c r="Z33" s="4">
        <v>1</v>
      </c>
      <c r="AA33">
        <f t="shared" si="0"/>
        <v>34</v>
      </c>
      <c r="AB33">
        <f t="shared" si="1"/>
        <v>32</v>
      </c>
      <c r="AC33">
        <f t="shared" si="2"/>
        <v>2</v>
      </c>
      <c r="AD33" s="4">
        <f t="shared" si="3"/>
        <v>0.94117647058823528</v>
      </c>
      <c r="AE33" s="4">
        <f t="shared" si="4"/>
        <v>0.94117647058823528</v>
      </c>
      <c r="AF33" s="4">
        <f t="shared" si="5"/>
        <v>0.94117647058823528</v>
      </c>
    </row>
    <row r="34" spans="1:32" x14ac:dyDescent="0.35">
      <c r="B34" t="s">
        <v>8</v>
      </c>
      <c r="C34">
        <v>0</v>
      </c>
      <c r="D34">
        <v>0</v>
      </c>
      <c r="E34">
        <v>0</v>
      </c>
      <c r="F34" s="4">
        <v>0</v>
      </c>
      <c r="G34" s="4">
        <v>0</v>
      </c>
      <c r="H34" s="4">
        <v>0</v>
      </c>
      <c r="I34">
        <v>0</v>
      </c>
      <c r="J34">
        <v>0</v>
      </c>
      <c r="K34">
        <v>0</v>
      </c>
      <c r="L34" s="4">
        <v>0</v>
      </c>
      <c r="M34" s="4">
        <v>0</v>
      </c>
      <c r="N34" s="4">
        <v>0</v>
      </c>
      <c r="O34">
        <v>0</v>
      </c>
      <c r="P34">
        <v>0</v>
      </c>
      <c r="Q34">
        <v>0</v>
      </c>
      <c r="R34" s="4">
        <v>0</v>
      </c>
      <c r="S34" s="4">
        <v>0</v>
      </c>
      <c r="T34" s="4">
        <v>0</v>
      </c>
      <c r="U34">
        <v>0</v>
      </c>
      <c r="V34">
        <v>0</v>
      </c>
      <c r="W34">
        <v>0</v>
      </c>
      <c r="X34" s="4">
        <v>0</v>
      </c>
      <c r="Y34" s="4">
        <v>0</v>
      </c>
      <c r="Z34" s="4">
        <v>0</v>
      </c>
      <c r="AA34">
        <f t="shared" ref="AA34:AA65" si="6">C34+I34+O34+U34</f>
        <v>0</v>
      </c>
      <c r="AB34">
        <f t="shared" ref="AB34:AB65" si="7">D34+J34+P34+V34</f>
        <v>0</v>
      </c>
      <c r="AC34">
        <f t="shared" ref="AC34:AC65" si="8">E34+K34+Q34+W34</f>
        <v>0</v>
      </c>
      <c r="AD34" s="4" t="e">
        <f t="shared" ref="AD34:AD65" si="9">AB34/(AB34+AC34)</f>
        <v>#DIV/0!</v>
      </c>
      <c r="AE34" s="4" t="e">
        <f t="shared" ref="AE34:AE65" si="10">AB34/AA34</f>
        <v>#DIV/0!</v>
      </c>
      <c r="AF34" s="4" t="e">
        <f t="shared" ref="AF34:AF65" si="11">(2*AD34*AE34)/(AD34+AE34)</f>
        <v>#DIV/0!</v>
      </c>
    </row>
    <row r="35" spans="1:32" x14ac:dyDescent="0.35">
      <c r="B35" t="s">
        <v>9</v>
      </c>
      <c r="C35">
        <v>1</v>
      </c>
      <c r="D35">
        <v>0</v>
      </c>
      <c r="E35">
        <v>0</v>
      </c>
      <c r="F35" s="4">
        <v>0</v>
      </c>
      <c r="G35" s="4">
        <v>0</v>
      </c>
      <c r="H35" s="4">
        <v>0</v>
      </c>
      <c r="I35">
        <v>0</v>
      </c>
      <c r="J35">
        <v>0</v>
      </c>
      <c r="K35">
        <v>0</v>
      </c>
      <c r="L35" s="4">
        <v>0</v>
      </c>
      <c r="M35" s="4">
        <v>0</v>
      </c>
      <c r="N35" s="4">
        <v>0</v>
      </c>
      <c r="O35">
        <v>1</v>
      </c>
      <c r="P35">
        <v>0</v>
      </c>
      <c r="Q35">
        <v>0</v>
      </c>
      <c r="R35" s="4">
        <v>0</v>
      </c>
      <c r="S35" s="4">
        <v>0</v>
      </c>
      <c r="T35" s="4">
        <v>0</v>
      </c>
      <c r="U35">
        <v>0</v>
      </c>
      <c r="V35">
        <v>0</v>
      </c>
      <c r="W35">
        <v>0</v>
      </c>
      <c r="X35" s="4">
        <v>0</v>
      </c>
      <c r="Y35" s="4">
        <v>0</v>
      </c>
      <c r="Z35" s="4">
        <v>0</v>
      </c>
      <c r="AA35">
        <f t="shared" si="6"/>
        <v>2</v>
      </c>
      <c r="AB35">
        <f t="shared" si="7"/>
        <v>0</v>
      </c>
      <c r="AC35">
        <f t="shared" si="8"/>
        <v>0</v>
      </c>
      <c r="AD35" s="4" t="e">
        <f t="shared" si="9"/>
        <v>#DIV/0!</v>
      </c>
      <c r="AE35" s="4">
        <f t="shared" si="10"/>
        <v>0</v>
      </c>
      <c r="AF35" s="4" t="e">
        <f t="shared" si="11"/>
        <v>#DIV/0!</v>
      </c>
    </row>
    <row r="36" spans="1:32" x14ac:dyDescent="0.35">
      <c r="B36" t="s">
        <v>10</v>
      </c>
      <c r="C36">
        <v>0</v>
      </c>
      <c r="D36">
        <v>0</v>
      </c>
      <c r="E36">
        <v>0</v>
      </c>
      <c r="F36" s="4">
        <v>0</v>
      </c>
      <c r="G36" s="4">
        <v>0</v>
      </c>
      <c r="H36" s="4">
        <v>0</v>
      </c>
      <c r="I36">
        <v>0</v>
      </c>
      <c r="J36">
        <v>0</v>
      </c>
      <c r="K36">
        <v>0</v>
      </c>
      <c r="L36" s="4">
        <v>0</v>
      </c>
      <c r="M36" s="4">
        <v>0</v>
      </c>
      <c r="N36" s="4">
        <v>0</v>
      </c>
      <c r="O36">
        <v>0</v>
      </c>
      <c r="P36">
        <v>0</v>
      </c>
      <c r="Q36">
        <v>0</v>
      </c>
      <c r="R36" s="4">
        <v>0</v>
      </c>
      <c r="S36" s="4">
        <v>0</v>
      </c>
      <c r="T36" s="4">
        <v>0</v>
      </c>
      <c r="U36">
        <v>0</v>
      </c>
      <c r="V36">
        <v>0</v>
      </c>
      <c r="W36">
        <v>0</v>
      </c>
      <c r="X36" s="4">
        <v>0</v>
      </c>
      <c r="Y36" s="4">
        <v>0</v>
      </c>
      <c r="Z36" s="4"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 s="4" t="e">
        <f t="shared" si="9"/>
        <v>#DIV/0!</v>
      </c>
      <c r="AE36" s="4" t="e">
        <f t="shared" si="10"/>
        <v>#DIV/0!</v>
      </c>
      <c r="AF36" s="4" t="e">
        <f t="shared" si="11"/>
        <v>#DIV/0!</v>
      </c>
    </row>
    <row r="37" spans="1:32" x14ac:dyDescent="0.35">
      <c r="B37" t="s">
        <v>11</v>
      </c>
      <c r="C37">
        <v>4</v>
      </c>
      <c r="D37">
        <v>4</v>
      </c>
      <c r="E37">
        <v>0</v>
      </c>
      <c r="F37" s="4">
        <v>1</v>
      </c>
      <c r="G37" s="4">
        <v>1</v>
      </c>
      <c r="H37" s="4">
        <v>1</v>
      </c>
      <c r="I37">
        <v>0</v>
      </c>
      <c r="J37">
        <v>0</v>
      </c>
      <c r="K37">
        <v>0</v>
      </c>
      <c r="L37" s="4">
        <v>0</v>
      </c>
      <c r="M37" s="4">
        <v>0</v>
      </c>
      <c r="N37" s="4">
        <v>0</v>
      </c>
      <c r="O37">
        <v>2</v>
      </c>
      <c r="P37">
        <v>0</v>
      </c>
      <c r="Q37">
        <v>0</v>
      </c>
      <c r="R37" s="4">
        <v>0</v>
      </c>
      <c r="S37" s="4">
        <v>0</v>
      </c>
      <c r="T37" s="4">
        <v>0</v>
      </c>
      <c r="U37">
        <v>2</v>
      </c>
      <c r="V37">
        <v>0</v>
      </c>
      <c r="W37">
        <v>0</v>
      </c>
      <c r="X37" s="4">
        <v>0</v>
      </c>
      <c r="Y37" s="4">
        <v>0</v>
      </c>
      <c r="Z37" s="4">
        <v>0</v>
      </c>
      <c r="AA37">
        <f t="shared" si="6"/>
        <v>8</v>
      </c>
      <c r="AB37">
        <f t="shared" si="7"/>
        <v>4</v>
      </c>
      <c r="AC37">
        <f t="shared" si="8"/>
        <v>0</v>
      </c>
      <c r="AD37" s="4">
        <f t="shared" si="9"/>
        <v>1</v>
      </c>
      <c r="AE37" s="4">
        <f t="shared" si="10"/>
        <v>0.5</v>
      </c>
      <c r="AF37" s="4">
        <f t="shared" si="11"/>
        <v>0.66666666666666663</v>
      </c>
    </row>
    <row r="38" spans="1:32" x14ac:dyDescent="0.35">
      <c r="B38" t="s">
        <v>12</v>
      </c>
      <c r="C38">
        <v>1</v>
      </c>
      <c r="D38">
        <v>1</v>
      </c>
      <c r="E38">
        <v>0</v>
      </c>
      <c r="F38" s="4">
        <v>1</v>
      </c>
      <c r="G38" s="4">
        <v>1</v>
      </c>
      <c r="H38" s="4">
        <v>1</v>
      </c>
      <c r="I38">
        <v>12</v>
      </c>
      <c r="J38">
        <v>11</v>
      </c>
      <c r="K38">
        <v>2</v>
      </c>
      <c r="L38" s="4">
        <v>0.84615384615384603</v>
      </c>
      <c r="M38" s="4">
        <v>0.91666666666666696</v>
      </c>
      <c r="N38" s="4">
        <v>0.88</v>
      </c>
      <c r="O38">
        <v>0</v>
      </c>
      <c r="P38">
        <v>0</v>
      </c>
      <c r="Q38">
        <v>0</v>
      </c>
      <c r="R38" s="4">
        <v>0</v>
      </c>
      <c r="S38" s="4">
        <v>0</v>
      </c>
      <c r="T38" s="4">
        <v>0</v>
      </c>
      <c r="U38">
        <v>0</v>
      </c>
      <c r="V38">
        <v>0</v>
      </c>
      <c r="W38">
        <v>1</v>
      </c>
      <c r="X38" s="4">
        <v>0</v>
      </c>
      <c r="Y38" s="4">
        <v>0</v>
      </c>
      <c r="Z38" s="4">
        <v>0</v>
      </c>
      <c r="AA38">
        <f t="shared" si="6"/>
        <v>13</v>
      </c>
      <c r="AB38">
        <f t="shared" si="7"/>
        <v>12</v>
      </c>
      <c r="AC38">
        <f t="shared" si="8"/>
        <v>3</v>
      </c>
      <c r="AD38" s="4">
        <f t="shared" si="9"/>
        <v>0.8</v>
      </c>
      <c r="AE38" s="4">
        <f t="shared" si="10"/>
        <v>0.92307692307692313</v>
      </c>
      <c r="AF38" s="4">
        <f t="shared" si="11"/>
        <v>0.8571428571428571</v>
      </c>
    </row>
    <row r="39" spans="1:32" x14ac:dyDescent="0.35">
      <c r="B39" t="s">
        <v>13</v>
      </c>
      <c r="C39">
        <v>6</v>
      </c>
      <c r="D39">
        <v>6</v>
      </c>
      <c r="E39">
        <v>2</v>
      </c>
      <c r="F39" s="4">
        <v>0.75</v>
      </c>
      <c r="G39" s="4">
        <v>1</v>
      </c>
      <c r="H39" s="4">
        <v>0.85714285714285698</v>
      </c>
      <c r="I39">
        <v>3</v>
      </c>
      <c r="J39">
        <v>2</v>
      </c>
      <c r="K39">
        <v>0</v>
      </c>
      <c r="L39" s="4">
        <v>1</v>
      </c>
      <c r="M39" s="4">
        <v>0.66666666666666696</v>
      </c>
      <c r="N39" s="4">
        <v>0.8</v>
      </c>
      <c r="O39">
        <v>65</v>
      </c>
      <c r="P39">
        <v>65</v>
      </c>
      <c r="Q39">
        <v>5</v>
      </c>
      <c r="R39" s="4">
        <v>0.92857142857142905</v>
      </c>
      <c r="S39" s="4">
        <v>1</v>
      </c>
      <c r="T39" s="4">
        <v>0.96296296296296302</v>
      </c>
      <c r="U39">
        <v>2</v>
      </c>
      <c r="V39">
        <v>2</v>
      </c>
      <c r="W39">
        <v>1</v>
      </c>
      <c r="X39" s="4">
        <v>0.66666666666666696</v>
      </c>
      <c r="Y39" s="4">
        <v>1</v>
      </c>
      <c r="Z39" s="4">
        <v>0.8</v>
      </c>
      <c r="AA39">
        <f t="shared" si="6"/>
        <v>76</v>
      </c>
      <c r="AB39">
        <f t="shared" si="7"/>
        <v>75</v>
      </c>
      <c r="AC39">
        <f t="shared" si="8"/>
        <v>8</v>
      </c>
      <c r="AD39" s="4">
        <f t="shared" si="9"/>
        <v>0.90361445783132532</v>
      </c>
      <c r="AE39" s="4">
        <f t="shared" si="10"/>
        <v>0.98684210526315785</v>
      </c>
      <c r="AF39" s="4">
        <f t="shared" si="11"/>
        <v>0.94339622641509435</v>
      </c>
    </row>
    <row r="40" spans="1:32" x14ac:dyDescent="0.35">
      <c r="B40" t="s">
        <v>14</v>
      </c>
      <c r="C40">
        <v>0</v>
      </c>
      <c r="D40">
        <v>0</v>
      </c>
      <c r="E40">
        <v>0</v>
      </c>
      <c r="F40" s="4">
        <v>0</v>
      </c>
      <c r="G40" s="4">
        <v>0</v>
      </c>
      <c r="H40" s="4">
        <v>0</v>
      </c>
      <c r="I40">
        <v>0</v>
      </c>
      <c r="J40">
        <v>0</v>
      </c>
      <c r="K40">
        <v>0</v>
      </c>
      <c r="L40" s="4">
        <v>0</v>
      </c>
      <c r="M40" s="4">
        <v>0</v>
      </c>
      <c r="N40" s="4">
        <v>0</v>
      </c>
      <c r="O40">
        <v>1</v>
      </c>
      <c r="P40">
        <v>0</v>
      </c>
      <c r="Q40">
        <v>1</v>
      </c>
      <c r="R40" s="4">
        <v>0</v>
      </c>
      <c r="S40" s="4">
        <v>0</v>
      </c>
      <c r="T40" s="4">
        <v>0</v>
      </c>
      <c r="U40">
        <v>0</v>
      </c>
      <c r="V40">
        <v>0</v>
      </c>
      <c r="W40">
        <v>0</v>
      </c>
      <c r="X40" s="4">
        <v>0</v>
      </c>
      <c r="Y40" s="4">
        <v>0</v>
      </c>
      <c r="Z40" s="4">
        <v>0</v>
      </c>
      <c r="AA40">
        <f t="shared" si="6"/>
        <v>1</v>
      </c>
      <c r="AB40">
        <f t="shared" si="7"/>
        <v>0</v>
      </c>
      <c r="AC40">
        <f t="shared" si="8"/>
        <v>1</v>
      </c>
      <c r="AD40" s="4">
        <f t="shared" si="9"/>
        <v>0</v>
      </c>
      <c r="AE40" s="4">
        <f t="shared" si="10"/>
        <v>0</v>
      </c>
      <c r="AF40" s="4" t="e">
        <f t="shared" si="11"/>
        <v>#DIV/0!</v>
      </c>
    </row>
    <row r="41" spans="1:32" x14ac:dyDescent="0.35">
      <c r="B41" t="s">
        <v>15</v>
      </c>
      <c r="C41">
        <v>0</v>
      </c>
      <c r="D41">
        <v>0</v>
      </c>
      <c r="E41">
        <v>0</v>
      </c>
      <c r="F41" s="4">
        <v>0</v>
      </c>
      <c r="G41" s="4">
        <v>0</v>
      </c>
      <c r="H41" s="4">
        <v>0</v>
      </c>
      <c r="I41">
        <v>0</v>
      </c>
      <c r="J41">
        <v>0</v>
      </c>
      <c r="K41">
        <v>0</v>
      </c>
      <c r="L41" s="4">
        <v>0</v>
      </c>
      <c r="M41" s="4">
        <v>0</v>
      </c>
      <c r="N41" s="4">
        <v>0</v>
      </c>
      <c r="O41">
        <v>0</v>
      </c>
      <c r="P41">
        <v>0</v>
      </c>
      <c r="Q41">
        <v>0</v>
      </c>
      <c r="R41" s="4">
        <v>0</v>
      </c>
      <c r="S41" s="4">
        <v>0</v>
      </c>
      <c r="T41" s="4">
        <v>0</v>
      </c>
      <c r="U41">
        <v>0</v>
      </c>
      <c r="V41">
        <v>0</v>
      </c>
      <c r="W41">
        <v>0</v>
      </c>
      <c r="X41" s="4">
        <v>0</v>
      </c>
      <c r="Y41" s="4">
        <v>0</v>
      </c>
      <c r="Z41" s="4"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 s="4" t="e">
        <f t="shared" si="9"/>
        <v>#DIV/0!</v>
      </c>
      <c r="AE41" s="4" t="e">
        <f t="shared" si="10"/>
        <v>#DIV/0!</v>
      </c>
      <c r="AF41" s="4" t="e">
        <f t="shared" si="11"/>
        <v>#DIV/0!</v>
      </c>
    </row>
    <row r="42" spans="1:32" x14ac:dyDescent="0.35">
      <c r="B42" t="s">
        <v>16</v>
      </c>
      <c r="C42">
        <v>0</v>
      </c>
      <c r="D42">
        <v>0</v>
      </c>
      <c r="E42">
        <v>0</v>
      </c>
      <c r="F42" s="4">
        <v>0</v>
      </c>
      <c r="G42" s="4">
        <v>0</v>
      </c>
      <c r="H42" s="4">
        <v>0</v>
      </c>
      <c r="I42">
        <v>0</v>
      </c>
      <c r="J42">
        <v>0</v>
      </c>
      <c r="K42">
        <v>0</v>
      </c>
      <c r="L42" s="4">
        <v>0</v>
      </c>
      <c r="M42" s="4">
        <v>0</v>
      </c>
      <c r="N42" s="4">
        <v>0</v>
      </c>
      <c r="O42">
        <v>0</v>
      </c>
      <c r="P42">
        <v>0</v>
      </c>
      <c r="Q42">
        <v>0</v>
      </c>
      <c r="R42" s="4">
        <v>0</v>
      </c>
      <c r="S42" s="4">
        <v>0</v>
      </c>
      <c r="T42" s="4">
        <v>0</v>
      </c>
      <c r="U42">
        <v>0</v>
      </c>
      <c r="V42">
        <v>0</v>
      </c>
      <c r="W42">
        <v>1</v>
      </c>
      <c r="X42" s="4">
        <v>0</v>
      </c>
      <c r="Y42" s="4">
        <v>0</v>
      </c>
      <c r="Z42" s="4">
        <v>0</v>
      </c>
      <c r="AA42">
        <f t="shared" si="6"/>
        <v>0</v>
      </c>
      <c r="AB42">
        <f t="shared" si="7"/>
        <v>0</v>
      </c>
      <c r="AC42">
        <f t="shared" si="8"/>
        <v>1</v>
      </c>
      <c r="AD42" s="4">
        <f t="shared" si="9"/>
        <v>0</v>
      </c>
      <c r="AE42" s="4" t="e">
        <f t="shared" si="10"/>
        <v>#DIV/0!</v>
      </c>
      <c r="AF42" s="4" t="e">
        <f t="shared" si="11"/>
        <v>#DIV/0!</v>
      </c>
    </row>
    <row r="43" spans="1:32" x14ac:dyDescent="0.35">
      <c r="B43" t="s">
        <v>17</v>
      </c>
      <c r="C43">
        <v>0</v>
      </c>
      <c r="D43">
        <v>0</v>
      </c>
      <c r="E43">
        <v>0</v>
      </c>
      <c r="F43" s="4">
        <v>0</v>
      </c>
      <c r="G43" s="4">
        <v>0</v>
      </c>
      <c r="H43" s="4">
        <v>0</v>
      </c>
      <c r="I43">
        <v>0</v>
      </c>
      <c r="J43">
        <v>0</v>
      </c>
      <c r="K43">
        <v>0</v>
      </c>
      <c r="L43" s="4">
        <v>0</v>
      </c>
      <c r="M43" s="4">
        <v>0</v>
      </c>
      <c r="N43" s="4">
        <v>0</v>
      </c>
      <c r="O43">
        <v>0</v>
      </c>
      <c r="P43">
        <v>0</v>
      </c>
      <c r="Q43">
        <v>1</v>
      </c>
      <c r="R43" s="4">
        <v>0</v>
      </c>
      <c r="S43" s="4">
        <v>0</v>
      </c>
      <c r="T43" s="4">
        <v>0</v>
      </c>
      <c r="U43">
        <v>0</v>
      </c>
      <c r="V43">
        <v>0</v>
      </c>
      <c r="W43">
        <v>0</v>
      </c>
      <c r="X43" s="4">
        <v>0</v>
      </c>
      <c r="Y43" s="4">
        <v>0</v>
      </c>
      <c r="Z43" s="4">
        <v>0</v>
      </c>
      <c r="AA43">
        <f t="shared" si="6"/>
        <v>0</v>
      </c>
      <c r="AB43">
        <f t="shared" si="7"/>
        <v>0</v>
      </c>
      <c r="AC43">
        <f t="shared" si="8"/>
        <v>1</v>
      </c>
      <c r="AD43" s="4">
        <f t="shared" si="9"/>
        <v>0</v>
      </c>
      <c r="AE43" s="4" t="e">
        <f t="shared" si="10"/>
        <v>#DIV/0!</v>
      </c>
      <c r="AF43" s="4" t="e">
        <f t="shared" si="11"/>
        <v>#DIV/0!</v>
      </c>
    </row>
    <row r="44" spans="1:32" x14ac:dyDescent="0.35">
      <c r="B44" t="s">
        <v>18</v>
      </c>
      <c r="C44">
        <v>0</v>
      </c>
      <c r="D44">
        <v>0</v>
      </c>
      <c r="E44">
        <v>0</v>
      </c>
      <c r="F44" s="4">
        <v>0</v>
      </c>
      <c r="G44" s="4">
        <v>0</v>
      </c>
      <c r="H44" s="4">
        <v>0</v>
      </c>
      <c r="I44">
        <v>0</v>
      </c>
      <c r="J44">
        <v>0</v>
      </c>
      <c r="K44">
        <v>0</v>
      </c>
      <c r="L44" s="4">
        <v>0</v>
      </c>
      <c r="M44" s="4">
        <v>0</v>
      </c>
      <c r="N44" s="4">
        <v>0</v>
      </c>
      <c r="O44">
        <v>0</v>
      </c>
      <c r="P44">
        <v>0</v>
      </c>
      <c r="Q44">
        <v>0</v>
      </c>
      <c r="R44" s="4">
        <v>0</v>
      </c>
      <c r="S44" s="4">
        <v>0</v>
      </c>
      <c r="T44" s="4">
        <v>0</v>
      </c>
      <c r="U44">
        <v>0</v>
      </c>
      <c r="V44">
        <v>0</v>
      </c>
      <c r="W44">
        <v>0</v>
      </c>
      <c r="X44" s="4">
        <v>0</v>
      </c>
      <c r="Y44" s="4">
        <v>0</v>
      </c>
      <c r="Z44" s="4"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 s="4" t="e">
        <f t="shared" si="9"/>
        <v>#DIV/0!</v>
      </c>
      <c r="AE44" s="4" t="e">
        <f t="shared" si="10"/>
        <v>#DIV/0!</v>
      </c>
      <c r="AF44" s="4" t="e">
        <f t="shared" si="11"/>
        <v>#DIV/0!</v>
      </c>
    </row>
    <row r="45" spans="1:32" x14ac:dyDescent="0.35">
      <c r="B45" t="s">
        <v>19</v>
      </c>
      <c r="C45">
        <v>0</v>
      </c>
      <c r="D45">
        <v>0</v>
      </c>
      <c r="E45">
        <v>0</v>
      </c>
      <c r="F45" s="4">
        <v>0</v>
      </c>
      <c r="G45" s="4">
        <v>0</v>
      </c>
      <c r="H45" s="4">
        <v>0</v>
      </c>
      <c r="I45">
        <v>0</v>
      </c>
      <c r="J45">
        <v>0</v>
      </c>
      <c r="K45">
        <v>0</v>
      </c>
      <c r="L45" s="4">
        <v>0</v>
      </c>
      <c r="M45" s="4">
        <v>0</v>
      </c>
      <c r="N45" s="4">
        <v>0</v>
      </c>
      <c r="O45">
        <v>1</v>
      </c>
      <c r="P45">
        <v>0</v>
      </c>
      <c r="Q45">
        <v>0</v>
      </c>
      <c r="R45" s="4">
        <v>0</v>
      </c>
      <c r="S45" s="4">
        <v>0</v>
      </c>
      <c r="T45" s="4">
        <v>0</v>
      </c>
      <c r="U45">
        <v>0</v>
      </c>
      <c r="V45">
        <v>0</v>
      </c>
      <c r="W45">
        <v>0</v>
      </c>
      <c r="X45" s="4">
        <v>0</v>
      </c>
      <c r="Y45" s="4">
        <v>0</v>
      </c>
      <c r="Z45" s="4">
        <v>0</v>
      </c>
      <c r="AA45">
        <f t="shared" si="6"/>
        <v>1</v>
      </c>
      <c r="AB45">
        <f t="shared" si="7"/>
        <v>0</v>
      </c>
      <c r="AC45">
        <f t="shared" si="8"/>
        <v>0</v>
      </c>
      <c r="AD45" s="4" t="e">
        <f t="shared" si="9"/>
        <v>#DIV/0!</v>
      </c>
      <c r="AE45" s="4">
        <f t="shared" si="10"/>
        <v>0</v>
      </c>
      <c r="AF45" s="4" t="e">
        <f t="shared" si="11"/>
        <v>#DIV/0!</v>
      </c>
    </row>
    <row r="46" spans="1:32" s="5" customFormat="1" ht="13.15" x14ac:dyDescent="0.4">
      <c r="C46" s="5">
        <f>SUM(C32:C45)</f>
        <v>20</v>
      </c>
      <c r="D46" s="5">
        <f>SUM(D32:D45)</f>
        <v>17</v>
      </c>
      <c r="E46" s="5">
        <f>SUM(E32:E45)</f>
        <v>3</v>
      </c>
      <c r="F46" s="6">
        <f>D46/(D46+E46)</f>
        <v>0.85</v>
      </c>
      <c r="G46" s="6">
        <f>D46/C46</f>
        <v>0.85</v>
      </c>
      <c r="H46" s="6">
        <f>(2*F46*G46)/(F46+G46)</f>
        <v>0.85</v>
      </c>
      <c r="I46" s="5">
        <v>166</v>
      </c>
      <c r="J46" s="5">
        <f>SUM(J32:J45)</f>
        <v>27</v>
      </c>
      <c r="K46" s="5">
        <f>SUM(K32:K45)</f>
        <v>3</v>
      </c>
      <c r="L46" s="6">
        <f>J46/(J46+K46)</f>
        <v>0.9</v>
      </c>
      <c r="M46" s="6">
        <f>J46/I46</f>
        <v>0.16265060240963855</v>
      </c>
      <c r="N46" s="6">
        <f>(2*L46*M46)/(L46+M46)</f>
        <v>0.27551020408163268</v>
      </c>
      <c r="O46" s="7">
        <v>150</v>
      </c>
      <c r="P46" s="7">
        <f>SUM(P32:P45)</f>
        <v>65</v>
      </c>
      <c r="Q46" s="7">
        <f>SUM(Q32:Q45)</f>
        <v>7</v>
      </c>
      <c r="R46" s="6">
        <f>P46/(P46+Q46)</f>
        <v>0.90277777777777779</v>
      </c>
      <c r="S46" s="6">
        <f>P46/O46</f>
        <v>0.43333333333333335</v>
      </c>
      <c r="T46" s="6">
        <f>(2*R46*S46)/(R46+S46)</f>
        <v>0.5855855855855856</v>
      </c>
      <c r="U46" s="7">
        <v>582</v>
      </c>
      <c r="V46" s="7">
        <f>SUM(V32:V45)</f>
        <v>40</v>
      </c>
      <c r="W46" s="7">
        <f>SUM(W32:W45)</f>
        <v>4</v>
      </c>
      <c r="X46" s="6">
        <f>V46/(V46+W46)</f>
        <v>0.90909090909090906</v>
      </c>
      <c r="Y46" s="6">
        <f>V46/U46</f>
        <v>6.8728522336769765E-2</v>
      </c>
      <c r="Z46" s="6">
        <f>(2*X46*Y46)/(X46+Y46)</f>
        <v>0.12779552715654954</v>
      </c>
      <c r="AA46" s="5">
        <f t="shared" si="6"/>
        <v>918</v>
      </c>
      <c r="AB46" s="5">
        <f t="shared" si="7"/>
        <v>149</v>
      </c>
      <c r="AC46" s="5">
        <f t="shared" si="8"/>
        <v>17</v>
      </c>
      <c r="AD46" s="6">
        <f t="shared" si="9"/>
        <v>0.89759036144578308</v>
      </c>
      <c r="AE46" s="6">
        <f t="shared" si="10"/>
        <v>0.16230936819172112</v>
      </c>
      <c r="AF46" s="6">
        <f t="shared" si="11"/>
        <v>0.27490774907749083</v>
      </c>
    </row>
    <row r="47" spans="1:32" x14ac:dyDescent="0.35">
      <c r="A47" t="s">
        <v>22</v>
      </c>
      <c r="B47" t="s">
        <v>6</v>
      </c>
      <c r="C47">
        <v>6</v>
      </c>
      <c r="D47">
        <v>4</v>
      </c>
      <c r="E47">
        <v>1</v>
      </c>
      <c r="F47" s="4">
        <v>0.8</v>
      </c>
      <c r="G47" s="4">
        <v>0.66666666666666696</v>
      </c>
      <c r="H47" s="4">
        <v>0.72727272727272696</v>
      </c>
      <c r="I47">
        <v>90</v>
      </c>
      <c r="J47">
        <v>82</v>
      </c>
      <c r="K47">
        <v>20</v>
      </c>
      <c r="L47" s="4">
        <v>0.80392156862745101</v>
      </c>
      <c r="M47" s="4">
        <v>0.91111111111111098</v>
      </c>
      <c r="N47" s="4">
        <v>0.85416666666666696</v>
      </c>
      <c r="O47">
        <v>5</v>
      </c>
      <c r="P47">
        <v>0</v>
      </c>
      <c r="Q47">
        <v>1</v>
      </c>
      <c r="R47" s="4">
        <v>0</v>
      </c>
      <c r="S47" s="4">
        <v>0</v>
      </c>
      <c r="T47" s="4">
        <v>0</v>
      </c>
      <c r="U47">
        <v>210</v>
      </c>
      <c r="V47">
        <v>159</v>
      </c>
      <c r="W47">
        <v>145</v>
      </c>
      <c r="X47" s="4">
        <v>0.52302631578947401</v>
      </c>
      <c r="Y47" s="4">
        <v>0.75714285714285701</v>
      </c>
      <c r="Z47" s="4">
        <v>0.618677042801556</v>
      </c>
      <c r="AA47">
        <f t="shared" si="6"/>
        <v>311</v>
      </c>
      <c r="AB47">
        <f t="shared" si="7"/>
        <v>245</v>
      </c>
      <c r="AC47">
        <f t="shared" si="8"/>
        <v>167</v>
      </c>
      <c r="AD47" s="4">
        <f t="shared" si="9"/>
        <v>0.59466019417475724</v>
      </c>
      <c r="AE47" s="4">
        <f t="shared" si="10"/>
        <v>0.78778135048231512</v>
      </c>
      <c r="AF47" s="4">
        <f t="shared" si="11"/>
        <v>0.67773167358229602</v>
      </c>
    </row>
    <row r="48" spans="1:32" x14ac:dyDescent="0.35">
      <c r="B48" t="s">
        <v>7</v>
      </c>
      <c r="C48">
        <v>2</v>
      </c>
      <c r="D48">
        <v>2</v>
      </c>
      <c r="E48">
        <v>0</v>
      </c>
      <c r="F48" s="4">
        <v>1</v>
      </c>
      <c r="G48" s="4">
        <v>1</v>
      </c>
      <c r="H48" s="4">
        <v>1</v>
      </c>
      <c r="I48">
        <v>25</v>
      </c>
      <c r="J48">
        <v>14</v>
      </c>
      <c r="K48">
        <v>4</v>
      </c>
      <c r="L48" s="4">
        <v>0.77777777777777801</v>
      </c>
      <c r="M48" s="4">
        <v>0.56000000000000005</v>
      </c>
      <c r="N48" s="4">
        <v>0.65116279069767402</v>
      </c>
      <c r="O48">
        <v>5</v>
      </c>
      <c r="P48">
        <v>0</v>
      </c>
      <c r="Q48">
        <v>2</v>
      </c>
      <c r="R48" s="4">
        <v>0</v>
      </c>
      <c r="S48" s="4">
        <v>0</v>
      </c>
      <c r="T48" s="4">
        <v>0</v>
      </c>
      <c r="U48">
        <v>183</v>
      </c>
      <c r="V48">
        <v>106</v>
      </c>
      <c r="W48">
        <v>87</v>
      </c>
      <c r="X48" s="4">
        <v>0.54922279792746098</v>
      </c>
      <c r="Y48" s="4">
        <v>0.57923497267759605</v>
      </c>
      <c r="Z48" s="4">
        <v>0.56382978723404298</v>
      </c>
      <c r="AA48">
        <f t="shared" si="6"/>
        <v>215</v>
      </c>
      <c r="AB48">
        <f t="shared" si="7"/>
        <v>122</v>
      </c>
      <c r="AC48">
        <f t="shared" si="8"/>
        <v>93</v>
      </c>
      <c r="AD48" s="4">
        <f t="shared" si="9"/>
        <v>0.56744186046511624</v>
      </c>
      <c r="AE48" s="4">
        <f t="shared" si="10"/>
        <v>0.56744186046511624</v>
      </c>
      <c r="AF48" s="4">
        <f t="shared" si="11"/>
        <v>0.56744186046511624</v>
      </c>
    </row>
    <row r="49" spans="1:32" x14ac:dyDescent="0.35">
      <c r="B49" t="s">
        <v>8</v>
      </c>
      <c r="C49">
        <v>1</v>
      </c>
      <c r="D49">
        <v>0</v>
      </c>
      <c r="E49">
        <v>0</v>
      </c>
      <c r="F49" s="4">
        <v>0</v>
      </c>
      <c r="G49" s="4">
        <v>0</v>
      </c>
      <c r="H49" s="4">
        <v>0</v>
      </c>
      <c r="I49">
        <v>0</v>
      </c>
      <c r="J49">
        <v>0</v>
      </c>
      <c r="K49">
        <v>0</v>
      </c>
      <c r="L49" s="4">
        <v>0</v>
      </c>
      <c r="M49" s="4">
        <v>0</v>
      </c>
      <c r="N49" s="4">
        <v>0</v>
      </c>
      <c r="O49">
        <v>5</v>
      </c>
      <c r="P49">
        <v>0</v>
      </c>
      <c r="Q49">
        <v>0</v>
      </c>
      <c r="R49" s="4">
        <v>0</v>
      </c>
      <c r="S49" s="4">
        <v>0</v>
      </c>
      <c r="T49" s="4">
        <v>0</v>
      </c>
      <c r="U49">
        <v>2</v>
      </c>
      <c r="V49">
        <v>0</v>
      </c>
      <c r="W49">
        <v>0</v>
      </c>
      <c r="X49" s="4">
        <v>0</v>
      </c>
      <c r="Y49" s="4">
        <v>0</v>
      </c>
      <c r="Z49" s="4">
        <v>0</v>
      </c>
      <c r="AA49">
        <f t="shared" si="6"/>
        <v>8</v>
      </c>
      <c r="AB49">
        <f t="shared" si="7"/>
        <v>0</v>
      </c>
      <c r="AC49">
        <f t="shared" si="8"/>
        <v>0</v>
      </c>
      <c r="AD49" s="4" t="e">
        <f t="shared" si="9"/>
        <v>#DIV/0!</v>
      </c>
      <c r="AE49" s="4">
        <f t="shared" si="10"/>
        <v>0</v>
      </c>
      <c r="AF49" s="4" t="e">
        <f t="shared" si="11"/>
        <v>#DIV/0!</v>
      </c>
    </row>
    <row r="50" spans="1:32" x14ac:dyDescent="0.35">
      <c r="B50" t="s">
        <v>9</v>
      </c>
      <c r="C50">
        <v>0</v>
      </c>
      <c r="D50">
        <v>0</v>
      </c>
      <c r="E50">
        <v>0</v>
      </c>
      <c r="F50" s="4">
        <v>0</v>
      </c>
      <c r="G50" s="4">
        <v>0</v>
      </c>
      <c r="H50" s="4">
        <v>0</v>
      </c>
      <c r="I50">
        <v>0</v>
      </c>
      <c r="J50">
        <v>0</v>
      </c>
      <c r="K50">
        <v>0</v>
      </c>
      <c r="L50" s="4">
        <v>0</v>
      </c>
      <c r="M50" s="4">
        <v>0</v>
      </c>
      <c r="N50" s="4">
        <v>0</v>
      </c>
      <c r="O50">
        <v>6</v>
      </c>
      <c r="P50">
        <v>0</v>
      </c>
      <c r="Q50">
        <v>0</v>
      </c>
      <c r="R50" s="4">
        <v>0</v>
      </c>
      <c r="S50" s="4">
        <v>0</v>
      </c>
      <c r="T50" s="4">
        <v>0</v>
      </c>
      <c r="U50">
        <v>1</v>
      </c>
      <c r="V50">
        <v>0</v>
      </c>
      <c r="W50">
        <v>0</v>
      </c>
      <c r="X50" s="4">
        <v>0</v>
      </c>
      <c r="Y50" s="4">
        <v>0</v>
      </c>
      <c r="Z50" s="4">
        <v>0</v>
      </c>
      <c r="AA50">
        <f t="shared" si="6"/>
        <v>7</v>
      </c>
      <c r="AB50">
        <f t="shared" si="7"/>
        <v>0</v>
      </c>
      <c r="AC50">
        <f t="shared" si="8"/>
        <v>0</v>
      </c>
      <c r="AD50" s="4" t="e">
        <f t="shared" si="9"/>
        <v>#DIV/0!</v>
      </c>
      <c r="AE50" s="4">
        <f t="shared" si="10"/>
        <v>0</v>
      </c>
      <c r="AF50" s="4" t="e">
        <f t="shared" si="11"/>
        <v>#DIV/0!</v>
      </c>
    </row>
    <row r="51" spans="1:32" x14ac:dyDescent="0.35">
      <c r="B51" t="s">
        <v>10</v>
      </c>
      <c r="C51">
        <v>0</v>
      </c>
      <c r="D51">
        <v>0</v>
      </c>
      <c r="E51">
        <v>0</v>
      </c>
      <c r="F51" s="4">
        <v>0</v>
      </c>
      <c r="G51" s="4">
        <v>0</v>
      </c>
      <c r="H51" s="4">
        <v>0</v>
      </c>
      <c r="I51">
        <v>0</v>
      </c>
      <c r="J51">
        <v>0</v>
      </c>
      <c r="K51">
        <v>0</v>
      </c>
      <c r="L51" s="4">
        <v>0</v>
      </c>
      <c r="M51" s="4">
        <v>0</v>
      </c>
      <c r="N51" s="4">
        <v>0</v>
      </c>
      <c r="O51">
        <v>0</v>
      </c>
      <c r="P51">
        <v>0</v>
      </c>
      <c r="Q51">
        <v>0</v>
      </c>
      <c r="R51" s="4">
        <v>0</v>
      </c>
      <c r="S51" s="4">
        <v>0</v>
      </c>
      <c r="T51" s="4">
        <v>0</v>
      </c>
      <c r="U51">
        <v>15</v>
      </c>
      <c r="V51">
        <v>0</v>
      </c>
      <c r="W51">
        <v>0</v>
      </c>
      <c r="X51" s="4">
        <v>0</v>
      </c>
      <c r="Y51" s="4">
        <v>0</v>
      </c>
      <c r="Z51" s="4">
        <v>0</v>
      </c>
      <c r="AA51">
        <f t="shared" si="6"/>
        <v>15</v>
      </c>
      <c r="AB51">
        <f t="shared" si="7"/>
        <v>0</v>
      </c>
      <c r="AC51">
        <f t="shared" si="8"/>
        <v>0</v>
      </c>
      <c r="AD51" s="4" t="e">
        <f t="shared" si="9"/>
        <v>#DIV/0!</v>
      </c>
      <c r="AE51" s="4">
        <f t="shared" si="10"/>
        <v>0</v>
      </c>
      <c r="AF51" s="4" t="e">
        <f t="shared" si="11"/>
        <v>#DIV/0!</v>
      </c>
    </row>
    <row r="52" spans="1:32" x14ac:dyDescent="0.35">
      <c r="B52" t="s">
        <v>11</v>
      </c>
      <c r="C52">
        <v>4</v>
      </c>
      <c r="D52">
        <v>4</v>
      </c>
      <c r="E52">
        <v>0</v>
      </c>
      <c r="F52" s="4">
        <v>1</v>
      </c>
      <c r="G52" s="4">
        <v>1</v>
      </c>
      <c r="H52" s="4">
        <v>1</v>
      </c>
      <c r="I52">
        <v>0</v>
      </c>
      <c r="J52">
        <v>0</v>
      </c>
      <c r="K52">
        <v>0</v>
      </c>
      <c r="L52" s="4">
        <v>0</v>
      </c>
      <c r="M52" s="4">
        <v>0</v>
      </c>
      <c r="N52" s="4">
        <v>0</v>
      </c>
      <c r="O52">
        <v>6</v>
      </c>
      <c r="P52">
        <v>1</v>
      </c>
      <c r="Q52">
        <v>3</v>
      </c>
      <c r="R52" s="4">
        <v>0.25</v>
      </c>
      <c r="S52" s="4">
        <v>0.16666666666666699</v>
      </c>
      <c r="T52" s="4">
        <v>0.2</v>
      </c>
      <c r="U52">
        <v>81</v>
      </c>
      <c r="V52">
        <v>27</v>
      </c>
      <c r="W52">
        <v>42</v>
      </c>
      <c r="X52" s="4">
        <v>0.39130434782608697</v>
      </c>
      <c r="Y52" s="4">
        <v>0.33333333333333298</v>
      </c>
      <c r="Z52" s="4">
        <v>0.36</v>
      </c>
      <c r="AA52">
        <f t="shared" si="6"/>
        <v>91</v>
      </c>
      <c r="AB52">
        <f t="shared" si="7"/>
        <v>32</v>
      </c>
      <c r="AC52">
        <f t="shared" si="8"/>
        <v>45</v>
      </c>
      <c r="AD52" s="4">
        <f t="shared" si="9"/>
        <v>0.41558441558441561</v>
      </c>
      <c r="AE52" s="4">
        <f t="shared" si="10"/>
        <v>0.35164835164835168</v>
      </c>
      <c r="AF52" s="4">
        <f t="shared" si="11"/>
        <v>0.38095238095238099</v>
      </c>
    </row>
    <row r="53" spans="1:32" x14ac:dyDescent="0.35">
      <c r="B53" t="s">
        <v>12</v>
      </c>
      <c r="C53">
        <v>5</v>
      </c>
      <c r="D53">
        <v>5</v>
      </c>
      <c r="E53">
        <v>1</v>
      </c>
      <c r="F53" s="4">
        <v>0.83333333333333304</v>
      </c>
      <c r="G53" s="4">
        <v>1</v>
      </c>
      <c r="H53" s="4">
        <v>0.90909090909090895</v>
      </c>
      <c r="I53">
        <v>37</v>
      </c>
      <c r="J53">
        <v>30</v>
      </c>
      <c r="K53">
        <v>9</v>
      </c>
      <c r="L53" s="4">
        <v>0.76923076923076905</v>
      </c>
      <c r="M53" s="4">
        <v>0.81081081081081097</v>
      </c>
      <c r="N53" s="4">
        <v>0.78947368421052599</v>
      </c>
      <c r="O53">
        <v>3</v>
      </c>
      <c r="P53">
        <v>0</v>
      </c>
      <c r="Q53">
        <v>0</v>
      </c>
      <c r="R53" s="4">
        <v>0</v>
      </c>
      <c r="S53" s="4">
        <v>0</v>
      </c>
      <c r="T53" s="4">
        <v>0</v>
      </c>
      <c r="U53">
        <v>40</v>
      </c>
      <c r="V53">
        <v>2</v>
      </c>
      <c r="W53">
        <v>3</v>
      </c>
      <c r="X53" s="4">
        <v>0.4</v>
      </c>
      <c r="Y53" s="4">
        <v>0.05</v>
      </c>
      <c r="Z53" s="4">
        <v>8.8888888888888906E-2</v>
      </c>
      <c r="AA53">
        <f t="shared" si="6"/>
        <v>85</v>
      </c>
      <c r="AB53">
        <f t="shared" si="7"/>
        <v>37</v>
      </c>
      <c r="AC53">
        <f t="shared" si="8"/>
        <v>13</v>
      </c>
      <c r="AD53" s="4">
        <f t="shared" si="9"/>
        <v>0.74</v>
      </c>
      <c r="AE53" s="4">
        <f t="shared" si="10"/>
        <v>0.43529411764705883</v>
      </c>
      <c r="AF53" s="4">
        <f t="shared" si="11"/>
        <v>0.54814814814814816</v>
      </c>
    </row>
    <row r="54" spans="1:32" x14ac:dyDescent="0.35">
      <c r="B54" t="s">
        <v>13</v>
      </c>
      <c r="C54">
        <v>2</v>
      </c>
      <c r="D54">
        <v>2</v>
      </c>
      <c r="E54">
        <v>1</v>
      </c>
      <c r="F54" s="4">
        <v>0.66666666666666696</v>
      </c>
      <c r="G54" s="4">
        <v>1</v>
      </c>
      <c r="H54" s="4">
        <v>0.8</v>
      </c>
      <c r="I54">
        <v>14</v>
      </c>
      <c r="J54">
        <v>1</v>
      </c>
      <c r="K54">
        <v>6</v>
      </c>
      <c r="L54" s="4">
        <v>0.14285714285714299</v>
      </c>
      <c r="M54" s="4">
        <v>7.1428571428571397E-2</v>
      </c>
      <c r="N54" s="4">
        <v>9.5238095238095205E-2</v>
      </c>
      <c r="O54">
        <v>112</v>
      </c>
      <c r="P54">
        <v>108</v>
      </c>
      <c r="Q54">
        <v>32</v>
      </c>
      <c r="R54" s="4">
        <v>0.77142857142857102</v>
      </c>
      <c r="S54" s="4">
        <v>0.96428571428571397</v>
      </c>
      <c r="T54" s="4">
        <v>0.85714285714285698</v>
      </c>
      <c r="U54">
        <v>47</v>
      </c>
      <c r="V54">
        <v>3</v>
      </c>
      <c r="W54">
        <v>4</v>
      </c>
      <c r="X54" s="4">
        <v>0.42857142857142899</v>
      </c>
      <c r="Y54" s="4">
        <v>6.3829787234042507E-2</v>
      </c>
      <c r="Z54" s="4">
        <v>0.11111111111111099</v>
      </c>
      <c r="AA54">
        <f t="shared" si="6"/>
        <v>175</v>
      </c>
      <c r="AB54">
        <f t="shared" si="7"/>
        <v>114</v>
      </c>
      <c r="AC54">
        <f t="shared" si="8"/>
        <v>43</v>
      </c>
      <c r="AD54" s="4">
        <f t="shared" si="9"/>
        <v>0.72611464968152861</v>
      </c>
      <c r="AE54" s="4">
        <f t="shared" si="10"/>
        <v>0.65142857142857147</v>
      </c>
      <c r="AF54" s="4">
        <f t="shared" si="11"/>
        <v>0.68674698795180711</v>
      </c>
    </row>
    <row r="55" spans="1:32" x14ac:dyDescent="0.35">
      <c r="B55" t="s">
        <v>14</v>
      </c>
      <c r="C55">
        <v>0</v>
      </c>
      <c r="D55">
        <v>0</v>
      </c>
      <c r="E55">
        <v>0</v>
      </c>
      <c r="F55" s="4">
        <v>0</v>
      </c>
      <c r="G55" s="4">
        <v>0</v>
      </c>
      <c r="H55" s="4">
        <v>0</v>
      </c>
      <c r="I55">
        <v>0</v>
      </c>
      <c r="J55">
        <v>0</v>
      </c>
      <c r="K55">
        <v>0</v>
      </c>
      <c r="L55" s="4">
        <v>0</v>
      </c>
      <c r="M55" s="4">
        <v>0</v>
      </c>
      <c r="N55" s="4">
        <v>0</v>
      </c>
      <c r="O55">
        <v>1</v>
      </c>
      <c r="P55">
        <v>0</v>
      </c>
      <c r="Q55">
        <v>1</v>
      </c>
      <c r="R55" s="4">
        <v>0</v>
      </c>
      <c r="S55" s="4">
        <v>0</v>
      </c>
      <c r="T55" s="4">
        <v>0</v>
      </c>
      <c r="U55">
        <v>0</v>
      </c>
      <c r="V55">
        <v>0</v>
      </c>
      <c r="W55">
        <v>0</v>
      </c>
      <c r="X55" s="4">
        <v>0</v>
      </c>
      <c r="Y55" s="4">
        <v>0</v>
      </c>
      <c r="Z55" s="4">
        <v>0</v>
      </c>
      <c r="AA55">
        <f t="shared" si="6"/>
        <v>1</v>
      </c>
      <c r="AB55">
        <f t="shared" si="7"/>
        <v>0</v>
      </c>
      <c r="AC55">
        <f t="shared" si="8"/>
        <v>1</v>
      </c>
      <c r="AD55" s="4">
        <f t="shared" si="9"/>
        <v>0</v>
      </c>
      <c r="AE55" s="4">
        <f t="shared" si="10"/>
        <v>0</v>
      </c>
      <c r="AF55" s="4" t="e">
        <f t="shared" si="11"/>
        <v>#DIV/0!</v>
      </c>
    </row>
    <row r="56" spans="1:32" x14ac:dyDescent="0.35">
      <c r="B56" t="s">
        <v>15</v>
      </c>
      <c r="C56">
        <v>0</v>
      </c>
      <c r="D56">
        <v>0</v>
      </c>
      <c r="E56">
        <v>0</v>
      </c>
      <c r="F56" s="4">
        <v>0</v>
      </c>
      <c r="G56" s="4">
        <v>0</v>
      </c>
      <c r="H56" s="4">
        <v>0</v>
      </c>
      <c r="I56">
        <v>0</v>
      </c>
      <c r="J56">
        <v>0</v>
      </c>
      <c r="K56">
        <v>0</v>
      </c>
      <c r="L56" s="4">
        <v>0</v>
      </c>
      <c r="M56" s="4">
        <v>0</v>
      </c>
      <c r="N56" s="4">
        <v>0</v>
      </c>
      <c r="O56">
        <v>1</v>
      </c>
      <c r="P56">
        <v>0</v>
      </c>
      <c r="Q56">
        <v>0</v>
      </c>
      <c r="R56" s="4">
        <v>0</v>
      </c>
      <c r="S56" s="4">
        <v>0</v>
      </c>
      <c r="T56" s="4">
        <v>0</v>
      </c>
      <c r="U56">
        <v>1</v>
      </c>
      <c r="V56">
        <v>0</v>
      </c>
      <c r="W56">
        <v>0</v>
      </c>
      <c r="X56" s="4">
        <v>0</v>
      </c>
      <c r="Y56" s="4">
        <v>0</v>
      </c>
      <c r="Z56" s="4">
        <v>0</v>
      </c>
      <c r="AA56">
        <f t="shared" si="6"/>
        <v>2</v>
      </c>
      <c r="AB56">
        <f t="shared" si="7"/>
        <v>0</v>
      </c>
      <c r="AC56">
        <f t="shared" si="8"/>
        <v>0</v>
      </c>
      <c r="AD56" s="4" t="e">
        <f t="shared" si="9"/>
        <v>#DIV/0!</v>
      </c>
      <c r="AE56" s="4">
        <f t="shared" si="10"/>
        <v>0</v>
      </c>
      <c r="AF56" s="4" t="e">
        <f t="shared" si="11"/>
        <v>#DIV/0!</v>
      </c>
    </row>
    <row r="57" spans="1:32" x14ac:dyDescent="0.35">
      <c r="B57" t="s">
        <v>16</v>
      </c>
      <c r="C57">
        <v>0</v>
      </c>
      <c r="D57">
        <v>0</v>
      </c>
      <c r="E57">
        <v>0</v>
      </c>
      <c r="F57" s="4">
        <v>0</v>
      </c>
      <c r="G57" s="4">
        <v>0</v>
      </c>
      <c r="H57" s="4">
        <v>0</v>
      </c>
      <c r="I57">
        <v>0</v>
      </c>
      <c r="J57">
        <v>0</v>
      </c>
      <c r="K57">
        <v>0</v>
      </c>
      <c r="L57" s="4">
        <v>0</v>
      </c>
      <c r="M57" s="4">
        <v>0</v>
      </c>
      <c r="N57" s="4">
        <v>0</v>
      </c>
      <c r="O57">
        <v>1</v>
      </c>
      <c r="P57">
        <v>0</v>
      </c>
      <c r="Q57">
        <v>0</v>
      </c>
      <c r="R57" s="4">
        <v>0</v>
      </c>
      <c r="S57" s="4">
        <v>0</v>
      </c>
      <c r="T57" s="4">
        <v>0</v>
      </c>
      <c r="U57">
        <v>1</v>
      </c>
      <c r="V57">
        <v>0</v>
      </c>
      <c r="W57">
        <v>1</v>
      </c>
      <c r="X57" s="4">
        <v>0</v>
      </c>
      <c r="Y57" s="4">
        <v>0</v>
      </c>
      <c r="Z57" s="4">
        <v>0</v>
      </c>
      <c r="AA57">
        <f t="shared" si="6"/>
        <v>2</v>
      </c>
      <c r="AB57">
        <f t="shared" si="7"/>
        <v>0</v>
      </c>
      <c r="AC57">
        <f t="shared" si="8"/>
        <v>1</v>
      </c>
      <c r="AD57" s="4">
        <f t="shared" si="9"/>
        <v>0</v>
      </c>
      <c r="AE57" s="4">
        <f t="shared" si="10"/>
        <v>0</v>
      </c>
      <c r="AF57" s="4" t="e">
        <f t="shared" si="11"/>
        <v>#DIV/0!</v>
      </c>
    </row>
    <row r="58" spans="1:32" x14ac:dyDescent="0.35">
      <c r="B58" t="s">
        <v>17</v>
      </c>
      <c r="C58">
        <v>0</v>
      </c>
      <c r="D58">
        <v>0</v>
      </c>
      <c r="E58">
        <v>0</v>
      </c>
      <c r="F58" s="4">
        <v>0</v>
      </c>
      <c r="G58" s="4">
        <v>0</v>
      </c>
      <c r="H58" s="4">
        <v>0</v>
      </c>
      <c r="I58">
        <v>0</v>
      </c>
      <c r="J58">
        <v>0</v>
      </c>
      <c r="K58">
        <v>0</v>
      </c>
      <c r="L58" s="4">
        <v>0</v>
      </c>
      <c r="M58" s="4">
        <v>0</v>
      </c>
      <c r="N58" s="4">
        <v>0</v>
      </c>
      <c r="O58">
        <v>1</v>
      </c>
      <c r="P58">
        <v>0</v>
      </c>
      <c r="Q58">
        <v>2</v>
      </c>
      <c r="R58" s="4">
        <v>0</v>
      </c>
      <c r="S58" s="4">
        <v>0</v>
      </c>
      <c r="T58" s="4">
        <v>0</v>
      </c>
      <c r="U58">
        <v>0</v>
      </c>
      <c r="V58">
        <v>0</v>
      </c>
      <c r="W58">
        <v>0</v>
      </c>
      <c r="X58" s="4">
        <v>0</v>
      </c>
      <c r="Y58" s="4">
        <v>0</v>
      </c>
      <c r="Z58" s="4">
        <v>0</v>
      </c>
      <c r="AA58">
        <f t="shared" si="6"/>
        <v>1</v>
      </c>
      <c r="AB58">
        <f t="shared" si="7"/>
        <v>0</v>
      </c>
      <c r="AC58">
        <f t="shared" si="8"/>
        <v>2</v>
      </c>
      <c r="AD58" s="4">
        <f t="shared" si="9"/>
        <v>0</v>
      </c>
      <c r="AE58" s="4">
        <f t="shared" si="10"/>
        <v>0</v>
      </c>
      <c r="AF58" s="4" t="e">
        <f t="shared" si="11"/>
        <v>#DIV/0!</v>
      </c>
    </row>
    <row r="59" spans="1:32" x14ac:dyDescent="0.35">
      <c r="B59" t="s">
        <v>18</v>
      </c>
      <c r="C59">
        <v>0</v>
      </c>
      <c r="D59">
        <v>0</v>
      </c>
      <c r="E59">
        <v>0</v>
      </c>
      <c r="F59" s="4">
        <v>0</v>
      </c>
      <c r="G59" s="4">
        <v>0</v>
      </c>
      <c r="H59" s="4">
        <v>0</v>
      </c>
      <c r="I59">
        <v>0</v>
      </c>
      <c r="J59">
        <v>0</v>
      </c>
      <c r="K59">
        <v>0</v>
      </c>
      <c r="L59" s="4">
        <v>0</v>
      </c>
      <c r="M59" s="4">
        <v>0</v>
      </c>
      <c r="N59" s="4">
        <v>0</v>
      </c>
      <c r="O59">
        <v>2</v>
      </c>
      <c r="P59">
        <v>0</v>
      </c>
      <c r="Q59">
        <v>0</v>
      </c>
      <c r="R59" s="4">
        <v>0</v>
      </c>
      <c r="S59" s="4">
        <v>0</v>
      </c>
      <c r="T59" s="4">
        <v>0</v>
      </c>
      <c r="U59">
        <v>1</v>
      </c>
      <c r="V59">
        <v>0</v>
      </c>
      <c r="W59">
        <v>1</v>
      </c>
      <c r="X59" s="4">
        <v>0</v>
      </c>
      <c r="Y59" s="4">
        <v>0</v>
      </c>
      <c r="Z59" s="4">
        <v>0</v>
      </c>
      <c r="AA59">
        <f t="shared" si="6"/>
        <v>3</v>
      </c>
      <c r="AB59">
        <f t="shared" si="7"/>
        <v>0</v>
      </c>
      <c r="AC59">
        <f t="shared" si="8"/>
        <v>1</v>
      </c>
      <c r="AD59" s="4">
        <f t="shared" si="9"/>
        <v>0</v>
      </c>
      <c r="AE59" s="4">
        <f t="shared" si="10"/>
        <v>0</v>
      </c>
      <c r="AF59" s="4" t="e">
        <f t="shared" si="11"/>
        <v>#DIV/0!</v>
      </c>
    </row>
    <row r="60" spans="1:32" x14ac:dyDescent="0.35">
      <c r="B60" t="s">
        <v>19</v>
      </c>
      <c r="C60">
        <v>0</v>
      </c>
      <c r="D60">
        <v>0</v>
      </c>
      <c r="E60">
        <v>0</v>
      </c>
      <c r="F60" s="4">
        <v>0</v>
      </c>
      <c r="G60" s="4">
        <v>0</v>
      </c>
      <c r="H60" s="4">
        <v>0</v>
      </c>
      <c r="I60">
        <v>0</v>
      </c>
      <c r="J60">
        <v>0</v>
      </c>
      <c r="K60">
        <v>0</v>
      </c>
      <c r="L60" s="4">
        <v>0</v>
      </c>
      <c r="M60" s="4">
        <v>0</v>
      </c>
      <c r="N60" s="4">
        <v>0</v>
      </c>
      <c r="O60">
        <v>2</v>
      </c>
      <c r="P60">
        <v>0</v>
      </c>
      <c r="Q60">
        <v>0</v>
      </c>
      <c r="R60" s="4">
        <v>0</v>
      </c>
      <c r="S60" s="4">
        <v>0</v>
      </c>
      <c r="T60" s="4">
        <v>0</v>
      </c>
      <c r="U60">
        <v>0</v>
      </c>
      <c r="V60">
        <v>0</v>
      </c>
      <c r="W60">
        <v>2</v>
      </c>
      <c r="X60" s="4">
        <v>0</v>
      </c>
      <c r="Y60" s="4">
        <v>0</v>
      </c>
      <c r="Z60" s="4">
        <v>0</v>
      </c>
      <c r="AA60">
        <f t="shared" si="6"/>
        <v>2</v>
      </c>
      <c r="AB60">
        <f t="shared" si="7"/>
        <v>0</v>
      </c>
      <c r="AC60">
        <f t="shared" si="8"/>
        <v>2</v>
      </c>
      <c r="AD60" s="4">
        <f t="shared" si="9"/>
        <v>0</v>
      </c>
      <c r="AE60" s="4">
        <f t="shared" si="10"/>
        <v>0</v>
      </c>
      <c r="AF60" s="4" t="e">
        <f t="shared" si="11"/>
        <v>#DIV/0!</v>
      </c>
    </row>
    <row r="61" spans="1:32" s="5" customFormat="1" ht="13.15" x14ac:dyDescent="0.4">
      <c r="C61" s="5">
        <f>SUM(C47:C60)</f>
        <v>20</v>
      </c>
      <c r="D61" s="5">
        <f>SUM(D47:D60)</f>
        <v>17</v>
      </c>
      <c r="E61" s="5">
        <f>SUM(E47:E60)</f>
        <v>3</v>
      </c>
      <c r="F61" s="6">
        <f>D61/(D61+E61)</f>
        <v>0.85</v>
      </c>
      <c r="G61" s="6">
        <f>D61/C61</f>
        <v>0.85</v>
      </c>
      <c r="H61" s="6">
        <f>(2*F61*G61)/(F61+G61)</f>
        <v>0.85</v>
      </c>
      <c r="I61" s="5">
        <f>SUM(I47:I60)</f>
        <v>166</v>
      </c>
      <c r="J61" s="5">
        <f>SUM(J47:J60)</f>
        <v>127</v>
      </c>
      <c r="K61" s="5">
        <f>SUM(K47:K60)</f>
        <v>39</v>
      </c>
      <c r="L61" s="6">
        <f>J61/(J61+K61)</f>
        <v>0.76506024096385539</v>
      </c>
      <c r="M61" s="6">
        <f>J61/I61</f>
        <v>0.76506024096385539</v>
      </c>
      <c r="N61" s="6">
        <f>(2*L61*M61)/(L61+M61)</f>
        <v>0.76506024096385528</v>
      </c>
      <c r="O61" s="7">
        <f>SUM(O47:O60)</f>
        <v>150</v>
      </c>
      <c r="P61" s="7">
        <f>SUM(P47:P60)</f>
        <v>109</v>
      </c>
      <c r="Q61" s="7">
        <f>SUM(Q47:Q60)</f>
        <v>41</v>
      </c>
      <c r="R61" s="6">
        <f>P61/(P61+Q61)</f>
        <v>0.72666666666666668</v>
      </c>
      <c r="S61" s="6">
        <f>P61/O61</f>
        <v>0.72666666666666668</v>
      </c>
      <c r="T61" s="6">
        <f>(2*R61*S61)/(R61+S61)</f>
        <v>0.72666666666666657</v>
      </c>
      <c r="U61" s="7">
        <f>SUM(U47:U60)</f>
        <v>582</v>
      </c>
      <c r="V61" s="7">
        <f>SUM(V47:V60)</f>
        <v>297</v>
      </c>
      <c r="W61" s="7">
        <f>SUM(W47:W60)</f>
        <v>285</v>
      </c>
      <c r="X61" s="6">
        <f>V61/(V61+W61)</f>
        <v>0.51030927835051543</v>
      </c>
      <c r="Y61" s="6">
        <f>V61/U61</f>
        <v>0.51030927835051543</v>
      </c>
      <c r="Z61" s="6">
        <f>(2*X61*Y61)/(X61+Y61)</f>
        <v>0.51030927835051543</v>
      </c>
      <c r="AA61" s="5">
        <f t="shared" si="6"/>
        <v>918</v>
      </c>
      <c r="AB61" s="5">
        <f t="shared" si="7"/>
        <v>550</v>
      </c>
      <c r="AC61" s="5">
        <f t="shared" si="8"/>
        <v>368</v>
      </c>
      <c r="AD61" s="6">
        <f t="shared" si="9"/>
        <v>0.59912854030501095</v>
      </c>
      <c r="AE61" s="6">
        <f t="shared" si="10"/>
        <v>0.59912854030501095</v>
      </c>
      <c r="AF61" s="6">
        <f t="shared" si="11"/>
        <v>0.59912854030501095</v>
      </c>
    </row>
    <row r="62" spans="1:32" x14ac:dyDescent="0.35">
      <c r="A62" t="s">
        <v>22</v>
      </c>
      <c r="B62" t="s">
        <v>6</v>
      </c>
      <c r="C62">
        <v>6</v>
      </c>
      <c r="D62">
        <v>4</v>
      </c>
      <c r="E62">
        <v>1</v>
      </c>
      <c r="F62" s="4">
        <v>0.8</v>
      </c>
      <c r="G62" s="4">
        <v>0.66666666666666696</v>
      </c>
      <c r="H62" s="4">
        <v>0.72727272727272696</v>
      </c>
      <c r="I62">
        <v>90</v>
      </c>
      <c r="J62">
        <v>82</v>
      </c>
      <c r="K62">
        <v>20</v>
      </c>
      <c r="L62" s="4">
        <v>0.80392156862745101</v>
      </c>
      <c r="M62" s="4">
        <v>0.91111111111111098</v>
      </c>
      <c r="N62" s="4">
        <v>0.85416666666666696</v>
      </c>
      <c r="O62">
        <v>5</v>
      </c>
      <c r="P62">
        <v>0</v>
      </c>
      <c r="Q62">
        <v>2</v>
      </c>
      <c r="R62" s="4">
        <v>0</v>
      </c>
      <c r="S62" s="4">
        <v>0</v>
      </c>
      <c r="T62" s="4">
        <v>0</v>
      </c>
      <c r="U62">
        <v>210</v>
      </c>
      <c r="V62">
        <v>156</v>
      </c>
      <c r="W62">
        <v>148</v>
      </c>
      <c r="X62" s="4">
        <v>0.51315789473684204</v>
      </c>
      <c r="Y62" s="4">
        <v>0.74285714285714299</v>
      </c>
      <c r="Z62" s="4">
        <v>0.60700389105058405</v>
      </c>
      <c r="AA62">
        <f t="shared" si="6"/>
        <v>311</v>
      </c>
      <c r="AB62">
        <f t="shared" si="7"/>
        <v>242</v>
      </c>
      <c r="AC62">
        <f t="shared" si="8"/>
        <v>171</v>
      </c>
      <c r="AD62" s="4">
        <f t="shared" si="9"/>
        <v>0.58595641646489105</v>
      </c>
      <c r="AE62" s="4">
        <f t="shared" si="10"/>
        <v>0.77813504823151125</v>
      </c>
      <c r="AF62" s="4">
        <f t="shared" si="11"/>
        <v>0.66850828729281764</v>
      </c>
    </row>
    <row r="63" spans="1:32" x14ac:dyDescent="0.35">
      <c r="A63" t="s">
        <v>23</v>
      </c>
      <c r="B63" t="s">
        <v>7</v>
      </c>
      <c r="C63">
        <v>2</v>
      </c>
      <c r="D63">
        <v>2</v>
      </c>
      <c r="E63">
        <v>0</v>
      </c>
      <c r="F63" s="4">
        <v>1</v>
      </c>
      <c r="G63" s="4">
        <v>1</v>
      </c>
      <c r="H63" s="4">
        <v>1</v>
      </c>
      <c r="I63">
        <v>25</v>
      </c>
      <c r="J63">
        <v>14</v>
      </c>
      <c r="K63">
        <v>4</v>
      </c>
      <c r="L63" s="4">
        <v>0.77777777777777801</v>
      </c>
      <c r="M63" s="4">
        <v>0.56000000000000005</v>
      </c>
      <c r="N63" s="4">
        <v>0.65116279069767402</v>
      </c>
      <c r="O63">
        <v>5</v>
      </c>
      <c r="P63">
        <v>0</v>
      </c>
      <c r="Q63">
        <v>2</v>
      </c>
      <c r="R63" s="4">
        <v>0</v>
      </c>
      <c r="S63" s="4">
        <v>0</v>
      </c>
      <c r="T63" s="4">
        <v>0</v>
      </c>
      <c r="U63">
        <v>183</v>
      </c>
      <c r="V63">
        <v>97</v>
      </c>
      <c r="W63">
        <v>82</v>
      </c>
      <c r="X63" s="4">
        <v>0.54189944134078205</v>
      </c>
      <c r="Y63" s="4">
        <v>0.53005464480874298</v>
      </c>
      <c r="Z63" s="4">
        <v>0.53591160220994505</v>
      </c>
      <c r="AA63">
        <f t="shared" si="6"/>
        <v>215</v>
      </c>
      <c r="AB63">
        <f t="shared" si="7"/>
        <v>113</v>
      </c>
      <c r="AC63">
        <f t="shared" si="8"/>
        <v>88</v>
      </c>
      <c r="AD63" s="4">
        <f t="shared" si="9"/>
        <v>0.56218905472636815</v>
      </c>
      <c r="AE63" s="4">
        <f t="shared" si="10"/>
        <v>0.52558139534883719</v>
      </c>
      <c r="AF63" s="4">
        <f t="shared" si="11"/>
        <v>0.54326923076923073</v>
      </c>
    </row>
    <row r="64" spans="1:32" x14ac:dyDescent="0.35">
      <c r="B64" t="s">
        <v>8</v>
      </c>
      <c r="C64">
        <v>1</v>
      </c>
      <c r="D64">
        <v>0</v>
      </c>
      <c r="E64">
        <v>0</v>
      </c>
      <c r="F64" s="4">
        <v>0</v>
      </c>
      <c r="G64" s="4">
        <v>0</v>
      </c>
      <c r="H64" s="4">
        <v>0</v>
      </c>
      <c r="I64">
        <v>0</v>
      </c>
      <c r="J64">
        <v>0</v>
      </c>
      <c r="K64">
        <v>0</v>
      </c>
      <c r="L64" s="4">
        <v>0</v>
      </c>
      <c r="M64" s="4">
        <v>0</v>
      </c>
      <c r="N64" s="4">
        <v>0</v>
      </c>
      <c r="O64">
        <v>5</v>
      </c>
      <c r="P64">
        <v>0</v>
      </c>
      <c r="Q64">
        <v>0</v>
      </c>
      <c r="R64" s="4">
        <v>0</v>
      </c>
      <c r="S64" s="4">
        <v>0</v>
      </c>
      <c r="T64" s="4">
        <v>0</v>
      </c>
      <c r="U64">
        <v>2</v>
      </c>
      <c r="V64">
        <v>0</v>
      </c>
      <c r="W64">
        <v>0</v>
      </c>
      <c r="X64" s="4">
        <v>0</v>
      </c>
      <c r="Y64" s="4">
        <v>0</v>
      </c>
      <c r="Z64" s="4">
        <v>0</v>
      </c>
      <c r="AA64">
        <f t="shared" si="6"/>
        <v>8</v>
      </c>
      <c r="AB64">
        <f t="shared" si="7"/>
        <v>0</v>
      </c>
      <c r="AC64">
        <f t="shared" si="8"/>
        <v>0</v>
      </c>
      <c r="AD64" s="4" t="e">
        <f t="shared" si="9"/>
        <v>#DIV/0!</v>
      </c>
      <c r="AE64" s="4">
        <f t="shared" si="10"/>
        <v>0</v>
      </c>
      <c r="AF64" s="4" t="e">
        <f t="shared" si="11"/>
        <v>#DIV/0!</v>
      </c>
    </row>
    <row r="65" spans="1:32" x14ac:dyDescent="0.35">
      <c r="B65" t="s">
        <v>9</v>
      </c>
      <c r="C65">
        <v>0</v>
      </c>
      <c r="D65">
        <v>0</v>
      </c>
      <c r="E65">
        <v>0</v>
      </c>
      <c r="F65" s="4">
        <v>0</v>
      </c>
      <c r="G65" s="4">
        <v>0</v>
      </c>
      <c r="H65" s="4">
        <v>0</v>
      </c>
      <c r="I65">
        <v>0</v>
      </c>
      <c r="J65">
        <v>0</v>
      </c>
      <c r="K65">
        <v>0</v>
      </c>
      <c r="L65" s="4">
        <v>0</v>
      </c>
      <c r="M65" s="4">
        <v>0</v>
      </c>
      <c r="N65" s="4">
        <v>0</v>
      </c>
      <c r="O65">
        <v>6</v>
      </c>
      <c r="P65">
        <v>0</v>
      </c>
      <c r="Q65">
        <v>0</v>
      </c>
      <c r="R65" s="4">
        <v>0</v>
      </c>
      <c r="S65" s="4">
        <v>0</v>
      </c>
      <c r="T65" s="4">
        <v>0</v>
      </c>
      <c r="U65">
        <v>1</v>
      </c>
      <c r="V65">
        <v>0</v>
      </c>
      <c r="W65">
        <v>0</v>
      </c>
      <c r="X65" s="4">
        <v>0</v>
      </c>
      <c r="Y65" s="4">
        <v>0</v>
      </c>
      <c r="Z65" s="4">
        <v>0</v>
      </c>
      <c r="AA65">
        <f t="shared" si="6"/>
        <v>7</v>
      </c>
      <c r="AB65">
        <f t="shared" si="7"/>
        <v>0</v>
      </c>
      <c r="AC65">
        <f t="shared" si="8"/>
        <v>0</v>
      </c>
      <c r="AD65" s="4" t="e">
        <f t="shared" si="9"/>
        <v>#DIV/0!</v>
      </c>
      <c r="AE65" s="4">
        <f t="shared" si="10"/>
        <v>0</v>
      </c>
      <c r="AF65" s="4" t="e">
        <f t="shared" si="11"/>
        <v>#DIV/0!</v>
      </c>
    </row>
    <row r="66" spans="1:32" x14ac:dyDescent="0.35">
      <c r="B66" t="s">
        <v>10</v>
      </c>
      <c r="C66">
        <v>0</v>
      </c>
      <c r="D66">
        <v>0</v>
      </c>
      <c r="E66">
        <v>0</v>
      </c>
      <c r="F66" s="4">
        <v>0</v>
      </c>
      <c r="G66" s="4">
        <v>0</v>
      </c>
      <c r="H66" s="4">
        <v>0</v>
      </c>
      <c r="I66">
        <v>0</v>
      </c>
      <c r="J66">
        <v>0</v>
      </c>
      <c r="K66">
        <v>0</v>
      </c>
      <c r="L66" s="4">
        <v>0</v>
      </c>
      <c r="M66" s="4">
        <v>0</v>
      </c>
      <c r="N66" s="4">
        <v>0</v>
      </c>
      <c r="O66">
        <v>0</v>
      </c>
      <c r="P66">
        <v>0</v>
      </c>
      <c r="Q66">
        <v>0</v>
      </c>
      <c r="R66" s="4">
        <v>0</v>
      </c>
      <c r="S66" s="4">
        <v>0</v>
      </c>
      <c r="T66" s="4">
        <v>0</v>
      </c>
      <c r="U66">
        <v>15</v>
      </c>
      <c r="V66">
        <v>0</v>
      </c>
      <c r="W66">
        <v>0</v>
      </c>
      <c r="X66" s="4">
        <v>0</v>
      </c>
      <c r="Y66" s="4">
        <v>0</v>
      </c>
      <c r="Z66" s="4">
        <v>0</v>
      </c>
      <c r="AA66">
        <f t="shared" ref="AA66:AA97" si="12">C66+I66+O66+U66</f>
        <v>15</v>
      </c>
      <c r="AB66">
        <f t="shared" ref="AB66:AB97" si="13">D66+J66+P66+V66</f>
        <v>0</v>
      </c>
      <c r="AC66">
        <f t="shared" ref="AC66:AC97" si="14">E66+K66+Q66+W66</f>
        <v>0</v>
      </c>
      <c r="AD66" s="4" t="e">
        <f t="shared" ref="AD66:AD97" si="15">AB66/(AB66+AC66)</f>
        <v>#DIV/0!</v>
      </c>
      <c r="AE66" s="4">
        <f t="shared" ref="AE66:AE97" si="16">AB66/AA66</f>
        <v>0</v>
      </c>
      <c r="AF66" s="4" t="e">
        <f t="shared" ref="AF66:AF97" si="17">(2*AD66*AE66)/(AD66+AE66)</f>
        <v>#DIV/0!</v>
      </c>
    </row>
    <row r="67" spans="1:32" x14ac:dyDescent="0.35">
      <c r="B67" t="s">
        <v>11</v>
      </c>
      <c r="C67">
        <v>4</v>
      </c>
      <c r="D67">
        <v>4</v>
      </c>
      <c r="E67">
        <v>0</v>
      </c>
      <c r="F67" s="4">
        <v>1</v>
      </c>
      <c r="G67" s="4">
        <v>1</v>
      </c>
      <c r="H67" s="4">
        <v>1</v>
      </c>
      <c r="I67">
        <v>0</v>
      </c>
      <c r="J67">
        <v>0</v>
      </c>
      <c r="K67">
        <v>0</v>
      </c>
      <c r="L67" s="4">
        <v>0</v>
      </c>
      <c r="M67" s="4">
        <v>0</v>
      </c>
      <c r="N67" s="4">
        <v>0</v>
      </c>
      <c r="O67">
        <v>6</v>
      </c>
      <c r="P67">
        <v>1</v>
      </c>
      <c r="Q67">
        <v>3</v>
      </c>
      <c r="R67" s="4">
        <v>0.25</v>
      </c>
      <c r="S67" s="4">
        <v>0.16666666666666699</v>
      </c>
      <c r="T67" s="4">
        <v>0.2</v>
      </c>
      <c r="U67">
        <v>81</v>
      </c>
      <c r="V67">
        <v>27</v>
      </c>
      <c r="W67">
        <v>40</v>
      </c>
      <c r="X67" s="4">
        <v>0.402985074626866</v>
      </c>
      <c r="Y67" s="4">
        <v>0.33333333333333298</v>
      </c>
      <c r="Z67" s="4">
        <v>0.36486486486486502</v>
      </c>
      <c r="AA67">
        <f t="shared" si="12"/>
        <v>91</v>
      </c>
      <c r="AB67">
        <f t="shared" si="13"/>
        <v>32</v>
      </c>
      <c r="AC67">
        <f t="shared" si="14"/>
        <v>43</v>
      </c>
      <c r="AD67" s="4">
        <f t="shared" si="15"/>
        <v>0.42666666666666669</v>
      </c>
      <c r="AE67" s="4">
        <f t="shared" si="16"/>
        <v>0.35164835164835168</v>
      </c>
      <c r="AF67" s="4">
        <f t="shared" si="17"/>
        <v>0.38554216867469882</v>
      </c>
    </row>
    <row r="68" spans="1:32" x14ac:dyDescent="0.35">
      <c r="B68" t="s">
        <v>12</v>
      </c>
      <c r="C68">
        <v>5</v>
      </c>
      <c r="D68">
        <v>5</v>
      </c>
      <c r="E68">
        <v>1</v>
      </c>
      <c r="F68" s="4">
        <v>0.83333333333333304</v>
      </c>
      <c r="G68" s="4">
        <v>1</v>
      </c>
      <c r="H68" s="4">
        <v>0.90909090909090895</v>
      </c>
      <c r="I68">
        <v>37</v>
      </c>
      <c r="J68">
        <v>30</v>
      </c>
      <c r="K68">
        <v>9</v>
      </c>
      <c r="L68" s="4">
        <v>0.76923076923076905</v>
      </c>
      <c r="M68" s="4">
        <v>0.81081081081081097</v>
      </c>
      <c r="N68" s="4">
        <v>0.78947368421052599</v>
      </c>
      <c r="O68">
        <v>3</v>
      </c>
      <c r="P68">
        <v>0</v>
      </c>
      <c r="Q68">
        <v>0</v>
      </c>
      <c r="R68" s="4">
        <v>0</v>
      </c>
      <c r="S68" s="4">
        <v>0</v>
      </c>
      <c r="T68" s="4">
        <v>0</v>
      </c>
      <c r="U68">
        <v>40</v>
      </c>
      <c r="V68">
        <v>4</v>
      </c>
      <c r="W68">
        <v>9</v>
      </c>
      <c r="X68" s="4">
        <v>0.30769230769230799</v>
      </c>
      <c r="Y68" s="4">
        <v>0.1</v>
      </c>
      <c r="Z68" s="4">
        <v>0.15094339622641501</v>
      </c>
      <c r="AA68">
        <f t="shared" si="12"/>
        <v>85</v>
      </c>
      <c r="AB68">
        <f t="shared" si="13"/>
        <v>39</v>
      </c>
      <c r="AC68">
        <f t="shared" si="14"/>
        <v>19</v>
      </c>
      <c r="AD68" s="4">
        <f t="shared" si="15"/>
        <v>0.67241379310344829</v>
      </c>
      <c r="AE68" s="4">
        <f t="shared" si="16"/>
        <v>0.45882352941176469</v>
      </c>
      <c r="AF68" s="4">
        <f t="shared" si="17"/>
        <v>0.54545454545454541</v>
      </c>
    </row>
    <row r="69" spans="1:32" x14ac:dyDescent="0.35">
      <c r="B69" t="s">
        <v>13</v>
      </c>
      <c r="C69">
        <v>2</v>
      </c>
      <c r="D69">
        <v>2</v>
      </c>
      <c r="E69">
        <v>1</v>
      </c>
      <c r="F69" s="4">
        <v>0.66666666666666696</v>
      </c>
      <c r="G69" s="4">
        <v>1</v>
      </c>
      <c r="H69" s="4">
        <v>0.8</v>
      </c>
      <c r="I69">
        <v>14</v>
      </c>
      <c r="J69">
        <v>1</v>
      </c>
      <c r="K69">
        <v>6</v>
      </c>
      <c r="L69" s="4">
        <v>0.14285714285714299</v>
      </c>
      <c r="M69" s="4">
        <v>7.1428571428571397E-2</v>
      </c>
      <c r="N69" s="4">
        <v>9.5238095238095205E-2</v>
      </c>
      <c r="O69">
        <v>112</v>
      </c>
      <c r="P69">
        <v>106</v>
      </c>
      <c r="Q69">
        <v>32</v>
      </c>
      <c r="R69" s="4">
        <v>0.76811594202898503</v>
      </c>
      <c r="S69" s="4">
        <v>0.94642857142857095</v>
      </c>
      <c r="T69" s="4">
        <v>0.84799999999999998</v>
      </c>
      <c r="U69">
        <v>47</v>
      </c>
      <c r="V69">
        <v>4</v>
      </c>
      <c r="W69">
        <v>5</v>
      </c>
      <c r="X69" s="4">
        <v>0.44444444444444398</v>
      </c>
      <c r="Y69" s="4">
        <v>8.5106382978723402E-2</v>
      </c>
      <c r="Z69" s="4">
        <v>0.14285714285714299</v>
      </c>
      <c r="AA69">
        <f t="shared" si="12"/>
        <v>175</v>
      </c>
      <c r="AB69">
        <f t="shared" si="13"/>
        <v>113</v>
      </c>
      <c r="AC69">
        <f t="shared" si="14"/>
        <v>44</v>
      </c>
      <c r="AD69" s="4">
        <f t="shared" si="15"/>
        <v>0.71974522292993626</v>
      </c>
      <c r="AE69" s="4">
        <f t="shared" si="16"/>
        <v>0.64571428571428569</v>
      </c>
      <c r="AF69" s="4">
        <f t="shared" si="17"/>
        <v>0.68072289156626509</v>
      </c>
    </row>
    <row r="70" spans="1:32" x14ac:dyDescent="0.35">
      <c r="B70" t="s">
        <v>14</v>
      </c>
      <c r="C70">
        <v>0</v>
      </c>
      <c r="D70">
        <v>0</v>
      </c>
      <c r="E70">
        <v>0</v>
      </c>
      <c r="F70" s="4">
        <v>0</v>
      </c>
      <c r="G70" s="4">
        <v>0</v>
      </c>
      <c r="H70" s="4">
        <v>0</v>
      </c>
      <c r="I70">
        <v>0</v>
      </c>
      <c r="J70">
        <v>0</v>
      </c>
      <c r="K70">
        <v>0</v>
      </c>
      <c r="L70" s="4">
        <v>0</v>
      </c>
      <c r="M70" s="4">
        <v>0</v>
      </c>
      <c r="N70" s="4">
        <v>0</v>
      </c>
      <c r="O70">
        <v>1</v>
      </c>
      <c r="P70">
        <v>0</v>
      </c>
      <c r="Q70">
        <v>1</v>
      </c>
      <c r="R70" s="4">
        <v>0</v>
      </c>
      <c r="S70" s="4">
        <v>0</v>
      </c>
      <c r="T70" s="4">
        <v>0</v>
      </c>
      <c r="U70">
        <v>0</v>
      </c>
      <c r="V70">
        <v>0</v>
      </c>
      <c r="W70">
        <v>0</v>
      </c>
      <c r="X70" s="4">
        <v>0</v>
      </c>
      <c r="Y70" s="4">
        <v>0</v>
      </c>
      <c r="Z70" s="4">
        <v>0</v>
      </c>
      <c r="AA70">
        <f t="shared" si="12"/>
        <v>1</v>
      </c>
      <c r="AB70">
        <f t="shared" si="13"/>
        <v>0</v>
      </c>
      <c r="AC70">
        <f t="shared" si="14"/>
        <v>1</v>
      </c>
      <c r="AD70" s="4">
        <f t="shared" si="15"/>
        <v>0</v>
      </c>
      <c r="AE70" s="4">
        <f t="shared" si="16"/>
        <v>0</v>
      </c>
      <c r="AF70" s="4" t="e">
        <f t="shared" si="17"/>
        <v>#DIV/0!</v>
      </c>
    </row>
    <row r="71" spans="1:32" x14ac:dyDescent="0.35">
      <c r="B71" t="s">
        <v>15</v>
      </c>
      <c r="C71">
        <v>0</v>
      </c>
      <c r="D71">
        <v>0</v>
      </c>
      <c r="E71">
        <v>0</v>
      </c>
      <c r="F71" s="4">
        <v>0</v>
      </c>
      <c r="G71" s="4">
        <v>0</v>
      </c>
      <c r="H71" s="4">
        <v>0</v>
      </c>
      <c r="I71">
        <v>0</v>
      </c>
      <c r="J71">
        <v>0</v>
      </c>
      <c r="K71">
        <v>0</v>
      </c>
      <c r="L71" s="4">
        <v>0</v>
      </c>
      <c r="M71" s="4">
        <v>0</v>
      </c>
      <c r="N71" s="4">
        <v>0</v>
      </c>
      <c r="O71">
        <v>1</v>
      </c>
      <c r="P71">
        <v>0</v>
      </c>
      <c r="Q71">
        <v>0</v>
      </c>
      <c r="R71" s="4">
        <v>0</v>
      </c>
      <c r="S71" s="4">
        <v>0</v>
      </c>
      <c r="T71" s="4">
        <v>0</v>
      </c>
      <c r="U71">
        <v>1</v>
      </c>
      <c r="V71">
        <v>0</v>
      </c>
      <c r="W71">
        <v>0</v>
      </c>
      <c r="X71" s="4">
        <v>0</v>
      </c>
      <c r="Y71" s="4">
        <v>0</v>
      </c>
      <c r="Z71" s="4">
        <v>0</v>
      </c>
      <c r="AA71">
        <f t="shared" si="12"/>
        <v>2</v>
      </c>
      <c r="AB71">
        <f t="shared" si="13"/>
        <v>0</v>
      </c>
      <c r="AC71">
        <f t="shared" si="14"/>
        <v>0</v>
      </c>
      <c r="AD71" s="4" t="e">
        <f t="shared" si="15"/>
        <v>#DIV/0!</v>
      </c>
      <c r="AE71" s="4">
        <f t="shared" si="16"/>
        <v>0</v>
      </c>
      <c r="AF71" s="4" t="e">
        <f t="shared" si="17"/>
        <v>#DIV/0!</v>
      </c>
    </row>
    <row r="72" spans="1:32" x14ac:dyDescent="0.35">
      <c r="B72" t="s">
        <v>16</v>
      </c>
      <c r="C72">
        <v>0</v>
      </c>
      <c r="D72">
        <v>0</v>
      </c>
      <c r="E72">
        <v>0</v>
      </c>
      <c r="F72" s="4">
        <v>0</v>
      </c>
      <c r="G72" s="4">
        <v>0</v>
      </c>
      <c r="H72" s="4">
        <v>0</v>
      </c>
      <c r="I72">
        <v>0</v>
      </c>
      <c r="J72">
        <v>0</v>
      </c>
      <c r="K72">
        <v>0</v>
      </c>
      <c r="L72" s="4">
        <v>0</v>
      </c>
      <c r="M72" s="4">
        <v>0</v>
      </c>
      <c r="N72" s="4">
        <v>0</v>
      </c>
      <c r="O72">
        <v>1</v>
      </c>
      <c r="P72">
        <v>0</v>
      </c>
      <c r="Q72">
        <v>0</v>
      </c>
      <c r="R72" s="4">
        <v>0</v>
      </c>
      <c r="S72" s="4">
        <v>0</v>
      </c>
      <c r="T72" s="4">
        <v>0</v>
      </c>
      <c r="U72">
        <v>1</v>
      </c>
      <c r="V72">
        <v>0</v>
      </c>
      <c r="W72">
        <v>4</v>
      </c>
      <c r="X72" s="4">
        <v>0</v>
      </c>
      <c r="Y72" s="4">
        <v>0</v>
      </c>
      <c r="Z72" s="4">
        <v>0</v>
      </c>
      <c r="AA72">
        <f t="shared" si="12"/>
        <v>2</v>
      </c>
      <c r="AB72">
        <f t="shared" si="13"/>
        <v>0</v>
      </c>
      <c r="AC72">
        <f t="shared" si="14"/>
        <v>4</v>
      </c>
      <c r="AD72" s="4">
        <f t="shared" si="15"/>
        <v>0</v>
      </c>
      <c r="AE72" s="4">
        <f t="shared" si="16"/>
        <v>0</v>
      </c>
      <c r="AF72" s="4" t="e">
        <f t="shared" si="17"/>
        <v>#DIV/0!</v>
      </c>
    </row>
    <row r="73" spans="1:32" x14ac:dyDescent="0.35">
      <c r="B73" t="s">
        <v>17</v>
      </c>
      <c r="C73">
        <v>0</v>
      </c>
      <c r="D73">
        <v>0</v>
      </c>
      <c r="E73">
        <v>0</v>
      </c>
      <c r="F73" s="4">
        <v>0</v>
      </c>
      <c r="G73" s="4">
        <v>0</v>
      </c>
      <c r="H73" s="4">
        <v>0</v>
      </c>
      <c r="I73">
        <v>0</v>
      </c>
      <c r="J73">
        <v>0</v>
      </c>
      <c r="K73">
        <v>0</v>
      </c>
      <c r="L73" s="4">
        <v>0</v>
      </c>
      <c r="M73" s="4">
        <v>0</v>
      </c>
      <c r="N73" s="4">
        <v>0</v>
      </c>
      <c r="O73">
        <v>1</v>
      </c>
      <c r="P73">
        <v>0</v>
      </c>
      <c r="Q73">
        <v>2</v>
      </c>
      <c r="R73" s="4">
        <v>0</v>
      </c>
      <c r="S73" s="4">
        <v>0</v>
      </c>
      <c r="T73" s="4">
        <v>0</v>
      </c>
      <c r="U73">
        <v>0</v>
      </c>
      <c r="V73">
        <v>0</v>
      </c>
      <c r="W73">
        <v>0</v>
      </c>
      <c r="X73" s="4">
        <v>0</v>
      </c>
      <c r="Y73" s="4">
        <v>0</v>
      </c>
      <c r="Z73" s="4">
        <v>0</v>
      </c>
      <c r="AA73">
        <f t="shared" si="12"/>
        <v>1</v>
      </c>
      <c r="AB73">
        <f t="shared" si="13"/>
        <v>0</v>
      </c>
      <c r="AC73">
        <f t="shared" si="14"/>
        <v>2</v>
      </c>
      <c r="AD73" s="4">
        <f t="shared" si="15"/>
        <v>0</v>
      </c>
      <c r="AE73" s="4">
        <f t="shared" si="16"/>
        <v>0</v>
      </c>
      <c r="AF73" s="4" t="e">
        <f t="shared" si="17"/>
        <v>#DIV/0!</v>
      </c>
    </row>
    <row r="74" spans="1:32" x14ac:dyDescent="0.35">
      <c r="B74" t="s">
        <v>18</v>
      </c>
      <c r="C74">
        <v>0</v>
      </c>
      <c r="D74">
        <v>0</v>
      </c>
      <c r="E74">
        <v>0</v>
      </c>
      <c r="F74" s="4">
        <v>0</v>
      </c>
      <c r="G74" s="4">
        <v>0</v>
      </c>
      <c r="H74" s="4">
        <v>0</v>
      </c>
      <c r="I74">
        <v>0</v>
      </c>
      <c r="J74">
        <v>0</v>
      </c>
      <c r="K74">
        <v>0</v>
      </c>
      <c r="L74" s="4">
        <v>0</v>
      </c>
      <c r="M74" s="4">
        <v>0</v>
      </c>
      <c r="N74" s="4">
        <v>0</v>
      </c>
      <c r="O74">
        <v>2</v>
      </c>
      <c r="P74">
        <v>0</v>
      </c>
      <c r="Q74">
        <v>1</v>
      </c>
      <c r="R74" s="4">
        <v>0</v>
      </c>
      <c r="S74" s="4">
        <v>0</v>
      </c>
      <c r="T74" s="4">
        <v>0</v>
      </c>
      <c r="U74">
        <v>1</v>
      </c>
      <c r="V74">
        <v>0</v>
      </c>
      <c r="W74">
        <v>1</v>
      </c>
      <c r="X74" s="4">
        <v>0</v>
      </c>
      <c r="Y74" s="4">
        <v>0</v>
      </c>
      <c r="Z74" s="4">
        <v>0</v>
      </c>
      <c r="AA74">
        <f t="shared" si="12"/>
        <v>3</v>
      </c>
      <c r="AB74">
        <f t="shared" si="13"/>
        <v>0</v>
      </c>
      <c r="AC74">
        <f t="shared" si="14"/>
        <v>2</v>
      </c>
      <c r="AD74" s="4">
        <f t="shared" si="15"/>
        <v>0</v>
      </c>
      <c r="AE74" s="4">
        <f t="shared" si="16"/>
        <v>0</v>
      </c>
      <c r="AF74" s="4" t="e">
        <f t="shared" si="17"/>
        <v>#DIV/0!</v>
      </c>
    </row>
    <row r="75" spans="1:32" x14ac:dyDescent="0.35">
      <c r="B75" t="s">
        <v>19</v>
      </c>
      <c r="C75">
        <v>0</v>
      </c>
      <c r="D75">
        <v>0</v>
      </c>
      <c r="E75">
        <v>0</v>
      </c>
      <c r="F75" s="4">
        <v>0</v>
      </c>
      <c r="G75" s="4">
        <v>0</v>
      </c>
      <c r="H75" s="4">
        <v>0</v>
      </c>
      <c r="I75">
        <v>0</v>
      </c>
      <c r="J75">
        <v>0</v>
      </c>
      <c r="K75">
        <v>0</v>
      </c>
      <c r="L75" s="4">
        <v>0</v>
      </c>
      <c r="M75" s="4">
        <v>0</v>
      </c>
      <c r="N75" s="4">
        <v>0</v>
      </c>
      <c r="O75">
        <v>2</v>
      </c>
      <c r="P75">
        <v>0</v>
      </c>
      <c r="Q75">
        <v>0</v>
      </c>
      <c r="R75" s="4">
        <v>0</v>
      </c>
      <c r="S75" s="4">
        <v>0</v>
      </c>
      <c r="T75" s="4">
        <v>0</v>
      </c>
      <c r="U75">
        <v>0</v>
      </c>
      <c r="V75">
        <v>0</v>
      </c>
      <c r="W75">
        <v>5</v>
      </c>
      <c r="X75" s="4">
        <v>0</v>
      </c>
      <c r="Y75" s="4">
        <v>0</v>
      </c>
      <c r="Z75" s="4">
        <v>0</v>
      </c>
      <c r="AA75">
        <f t="shared" si="12"/>
        <v>2</v>
      </c>
      <c r="AB75">
        <f t="shared" si="13"/>
        <v>0</v>
      </c>
      <c r="AC75">
        <f t="shared" si="14"/>
        <v>5</v>
      </c>
      <c r="AD75" s="4">
        <f t="shared" si="15"/>
        <v>0</v>
      </c>
      <c r="AE75" s="4">
        <f t="shared" si="16"/>
        <v>0</v>
      </c>
      <c r="AF75" s="4" t="e">
        <f t="shared" si="17"/>
        <v>#DIV/0!</v>
      </c>
    </row>
    <row r="76" spans="1:32" s="5" customFormat="1" ht="13.15" x14ac:dyDescent="0.4">
      <c r="C76" s="5">
        <f>SUM(C62:C75)</f>
        <v>20</v>
      </c>
      <c r="D76" s="5">
        <f>SUM(D62:D75)</f>
        <v>17</v>
      </c>
      <c r="E76" s="5">
        <f>SUM(E62:E75)</f>
        <v>3</v>
      </c>
      <c r="F76" s="6">
        <f>D76/(D76+E76)</f>
        <v>0.85</v>
      </c>
      <c r="G76" s="6">
        <f>D76/C76</f>
        <v>0.85</v>
      </c>
      <c r="H76" s="6">
        <f>(2*F76*G76)/(F76+G76)</f>
        <v>0.85</v>
      </c>
      <c r="I76" s="5">
        <f>SUM(I62:I75)</f>
        <v>166</v>
      </c>
      <c r="J76" s="5">
        <f>SUM(J62:J75)</f>
        <v>127</v>
      </c>
      <c r="K76" s="5">
        <f>SUM(K62:K75)</f>
        <v>39</v>
      </c>
      <c r="L76" s="6">
        <f>J76/(J76+K76)</f>
        <v>0.76506024096385539</v>
      </c>
      <c r="M76" s="6">
        <f>J76/I76</f>
        <v>0.76506024096385539</v>
      </c>
      <c r="N76" s="6">
        <f>(2*L76*M76)/(L76+M76)</f>
        <v>0.76506024096385528</v>
      </c>
      <c r="O76" s="7">
        <f>SUM(O62:O75)</f>
        <v>150</v>
      </c>
      <c r="P76" s="7">
        <f>SUM(P62:P75)</f>
        <v>107</v>
      </c>
      <c r="Q76" s="7">
        <f>SUM(Q62:Q75)</f>
        <v>43</v>
      </c>
      <c r="R76" s="6">
        <f>P76/(P76+Q76)</f>
        <v>0.71333333333333337</v>
      </c>
      <c r="S76" s="6">
        <f>P76/O76</f>
        <v>0.71333333333333337</v>
      </c>
      <c r="T76" s="6">
        <f>(2*R76*S76)/(R76+S76)</f>
        <v>0.71333333333333349</v>
      </c>
      <c r="U76" s="7">
        <f>SUM(U62:U75)</f>
        <v>582</v>
      </c>
      <c r="V76" s="7">
        <f>SUM(V62:V75)</f>
        <v>288</v>
      </c>
      <c r="W76" s="7">
        <f>SUM(W62:W75)</f>
        <v>294</v>
      </c>
      <c r="X76" s="6">
        <f>V76/(V76+W76)</f>
        <v>0.49484536082474229</v>
      </c>
      <c r="Y76" s="6">
        <f>V76/U76</f>
        <v>0.49484536082474229</v>
      </c>
      <c r="Z76" s="6">
        <f>(2*X76*Y76)/(X76+Y76)</f>
        <v>0.49484536082474229</v>
      </c>
      <c r="AA76" s="5">
        <f t="shared" si="12"/>
        <v>918</v>
      </c>
      <c r="AB76" s="5">
        <f t="shared" si="13"/>
        <v>539</v>
      </c>
      <c r="AC76" s="5">
        <f t="shared" si="14"/>
        <v>379</v>
      </c>
      <c r="AD76" s="6">
        <f t="shared" si="15"/>
        <v>0.58714596949891062</v>
      </c>
      <c r="AE76" s="6">
        <f t="shared" si="16"/>
        <v>0.58714596949891062</v>
      </c>
      <c r="AF76" s="6">
        <f t="shared" si="17"/>
        <v>0.58714596949891062</v>
      </c>
    </row>
    <row r="77" spans="1:32" x14ac:dyDescent="0.35">
      <c r="A77" t="s">
        <v>24</v>
      </c>
      <c r="B77" t="s">
        <v>6</v>
      </c>
      <c r="C77">
        <v>6</v>
      </c>
      <c r="D77">
        <v>4</v>
      </c>
      <c r="E77">
        <v>1</v>
      </c>
      <c r="F77" s="4">
        <v>0.8</v>
      </c>
      <c r="G77" s="4">
        <v>0.66666666666666696</v>
      </c>
      <c r="H77" s="4">
        <v>0.72727272727272696</v>
      </c>
      <c r="I77">
        <v>90</v>
      </c>
      <c r="J77">
        <v>82</v>
      </c>
      <c r="K77">
        <v>18</v>
      </c>
      <c r="L77" s="4">
        <v>0.82</v>
      </c>
      <c r="M77" s="4">
        <v>0.91111111111111098</v>
      </c>
      <c r="N77" s="4">
        <v>0.86315789473684201</v>
      </c>
      <c r="O77">
        <v>5</v>
      </c>
      <c r="P77">
        <v>0</v>
      </c>
      <c r="Q77">
        <v>1</v>
      </c>
      <c r="R77" s="4">
        <v>0</v>
      </c>
      <c r="S77" s="4">
        <v>0</v>
      </c>
      <c r="T77" s="4">
        <v>0</v>
      </c>
      <c r="U77">
        <v>210</v>
      </c>
      <c r="V77">
        <v>159</v>
      </c>
      <c r="W77">
        <v>145</v>
      </c>
      <c r="X77" s="4">
        <v>0.52302631578947401</v>
      </c>
      <c r="Y77" s="4">
        <v>0.75714285714285701</v>
      </c>
      <c r="Z77" s="4">
        <v>0.618677042801556</v>
      </c>
      <c r="AA77">
        <f t="shared" si="12"/>
        <v>311</v>
      </c>
      <c r="AB77">
        <f t="shared" si="13"/>
        <v>245</v>
      </c>
      <c r="AC77">
        <f t="shared" si="14"/>
        <v>165</v>
      </c>
      <c r="AD77" s="4">
        <f t="shared" si="15"/>
        <v>0.59756097560975607</v>
      </c>
      <c r="AE77" s="4">
        <f t="shared" si="16"/>
        <v>0.78778135048231512</v>
      </c>
      <c r="AF77" s="4">
        <f t="shared" si="17"/>
        <v>0.67961165048543692</v>
      </c>
    </row>
    <row r="78" spans="1:32" x14ac:dyDescent="0.35">
      <c r="B78" t="s">
        <v>7</v>
      </c>
      <c r="C78">
        <v>2</v>
      </c>
      <c r="D78">
        <v>2</v>
      </c>
      <c r="E78">
        <v>0</v>
      </c>
      <c r="F78" s="4">
        <v>1</v>
      </c>
      <c r="G78" s="4">
        <v>1</v>
      </c>
      <c r="H78" s="4">
        <v>1</v>
      </c>
      <c r="I78">
        <v>25</v>
      </c>
      <c r="J78">
        <v>14</v>
      </c>
      <c r="K78">
        <v>4</v>
      </c>
      <c r="L78" s="4">
        <v>0.77777777777777801</v>
      </c>
      <c r="M78" s="4">
        <v>0.56000000000000005</v>
      </c>
      <c r="N78" s="4">
        <v>0.65116279069767402</v>
      </c>
      <c r="O78">
        <v>5</v>
      </c>
      <c r="P78">
        <v>0</v>
      </c>
      <c r="Q78">
        <v>2</v>
      </c>
      <c r="R78" s="4">
        <v>0</v>
      </c>
      <c r="S78" s="4">
        <v>0</v>
      </c>
      <c r="T78" s="4">
        <v>0</v>
      </c>
      <c r="U78">
        <v>183</v>
      </c>
      <c r="V78">
        <v>106</v>
      </c>
      <c r="W78">
        <v>87</v>
      </c>
      <c r="X78" s="4">
        <v>0.54922279792746098</v>
      </c>
      <c r="Y78" s="4">
        <v>0.57923497267759605</v>
      </c>
      <c r="Z78" s="4">
        <v>0.56382978723404298</v>
      </c>
      <c r="AA78">
        <f t="shared" si="12"/>
        <v>215</v>
      </c>
      <c r="AB78">
        <f t="shared" si="13"/>
        <v>122</v>
      </c>
      <c r="AC78">
        <f t="shared" si="14"/>
        <v>93</v>
      </c>
      <c r="AD78" s="4">
        <f t="shared" si="15"/>
        <v>0.56744186046511624</v>
      </c>
      <c r="AE78" s="4">
        <f t="shared" si="16"/>
        <v>0.56744186046511624</v>
      </c>
      <c r="AF78" s="4">
        <f t="shared" si="17"/>
        <v>0.56744186046511624</v>
      </c>
    </row>
    <row r="79" spans="1:32" x14ac:dyDescent="0.35">
      <c r="B79" t="s">
        <v>8</v>
      </c>
      <c r="C79">
        <v>1</v>
      </c>
      <c r="D79">
        <v>0</v>
      </c>
      <c r="E79">
        <v>0</v>
      </c>
      <c r="F79" s="4">
        <v>0</v>
      </c>
      <c r="G79" s="4">
        <v>0</v>
      </c>
      <c r="H79" s="4">
        <v>0</v>
      </c>
      <c r="I79">
        <v>0</v>
      </c>
      <c r="J79">
        <v>0</v>
      </c>
      <c r="K79">
        <v>0</v>
      </c>
      <c r="L79" s="4">
        <v>0</v>
      </c>
      <c r="M79" s="4">
        <v>0</v>
      </c>
      <c r="N79" s="4">
        <v>0</v>
      </c>
      <c r="O79">
        <v>5</v>
      </c>
      <c r="P79">
        <v>0</v>
      </c>
      <c r="Q79">
        <v>0</v>
      </c>
      <c r="R79" s="4">
        <v>0</v>
      </c>
      <c r="S79" s="4">
        <v>0</v>
      </c>
      <c r="T79" s="4">
        <v>0</v>
      </c>
      <c r="U79">
        <v>2</v>
      </c>
      <c r="V79">
        <v>0</v>
      </c>
      <c r="W79">
        <v>0</v>
      </c>
      <c r="X79" s="4">
        <v>0</v>
      </c>
      <c r="Y79" s="4">
        <v>0</v>
      </c>
      <c r="Z79" s="4">
        <v>0</v>
      </c>
      <c r="AA79">
        <f t="shared" si="12"/>
        <v>8</v>
      </c>
      <c r="AB79">
        <f t="shared" si="13"/>
        <v>0</v>
      </c>
      <c r="AC79">
        <f t="shared" si="14"/>
        <v>0</v>
      </c>
      <c r="AD79" s="4" t="e">
        <f t="shared" si="15"/>
        <v>#DIV/0!</v>
      </c>
      <c r="AE79" s="4">
        <f t="shared" si="16"/>
        <v>0</v>
      </c>
      <c r="AF79" s="4" t="e">
        <f t="shared" si="17"/>
        <v>#DIV/0!</v>
      </c>
    </row>
    <row r="80" spans="1:32" x14ac:dyDescent="0.35">
      <c r="B80" t="s">
        <v>9</v>
      </c>
      <c r="C80">
        <v>0</v>
      </c>
      <c r="D80">
        <v>0</v>
      </c>
      <c r="E80">
        <v>0</v>
      </c>
      <c r="F80" s="4">
        <v>0</v>
      </c>
      <c r="G80" s="4">
        <v>0</v>
      </c>
      <c r="H80" s="4">
        <v>0</v>
      </c>
      <c r="I80">
        <v>0</v>
      </c>
      <c r="J80">
        <v>0</v>
      </c>
      <c r="K80">
        <v>0</v>
      </c>
      <c r="L80" s="4">
        <v>0</v>
      </c>
      <c r="M80" s="4">
        <v>0</v>
      </c>
      <c r="N80" s="4">
        <v>0</v>
      </c>
      <c r="O80">
        <v>6</v>
      </c>
      <c r="P80">
        <v>0</v>
      </c>
      <c r="Q80">
        <v>0</v>
      </c>
      <c r="R80" s="4">
        <v>0</v>
      </c>
      <c r="S80" s="4">
        <v>0</v>
      </c>
      <c r="T80" s="4">
        <v>0</v>
      </c>
      <c r="U80">
        <v>1</v>
      </c>
      <c r="V80">
        <v>0</v>
      </c>
      <c r="W80">
        <v>0</v>
      </c>
      <c r="X80" s="4">
        <v>0</v>
      </c>
      <c r="Y80" s="4">
        <v>0</v>
      </c>
      <c r="Z80" s="4">
        <v>0</v>
      </c>
      <c r="AA80">
        <f t="shared" si="12"/>
        <v>7</v>
      </c>
      <c r="AB80">
        <f t="shared" si="13"/>
        <v>0</v>
      </c>
      <c r="AC80">
        <f t="shared" si="14"/>
        <v>0</v>
      </c>
      <c r="AD80" s="4" t="e">
        <f t="shared" si="15"/>
        <v>#DIV/0!</v>
      </c>
      <c r="AE80" s="4">
        <f t="shared" si="16"/>
        <v>0</v>
      </c>
      <c r="AF80" s="4" t="e">
        <f t="shared" si="17"/>
        <v>#DIV/0!</v>
      </c>
    </row>
    <row r="81" spans="1:32" x14ac:dyDescent="0.35">
      <c r="B81" t="s">
        <v>10</v>
      </c>
      <c r="C81">
        <v>0</v>
      </c>
      <c r="D81">
        <v>0</v>
      </c>
      <c r="E81">
        <v>0</v>
      </c>
      <c r="F81" s="4">
        <v>0</v>
      </c>
      <c r="G81" s="4">
        <v>0</v>
      </c>
      <c r="H81" s="4">
        <v>0</v>
      </c>
      <c r="I81">
        <v>0</v>
      </c>
      <c r="J81">
        <v>0</v>
      </c>
      <c r="K81">
        <v>0</v>
      </c>
      <c r="L81" s="4">
        <v>0</v>
      </c>
      <c r="M81" s="4">
        <v>0</v>
      </c>
      <c r="N81" s="4">
        <v>0</v>
      </c>
      <c r="O81">
        <v>0</v>
      </c>
      <c r="P81">
        <v>0</v>
      </c>
      <c r="Q81">
        <v>0</v>
      </c>
      <c r="R81" s="4">
        <v>0</v>
      </c>
      <c r="S81" s="4">
        <v>0</v>
      </c>
      <c r="T81" s="4">
        <v>0</v>
      </c>
      <c r="U81">
        <v>15</v>
      </c>
      <c r="V81">
        <v>0</v>
      </c>
      <c r="W81">
        <v>0</v>
      </c>
      <c r="X81" s="4">
        <v>0</v>
      </c>
      <c r="Y81" s="4">
        <v>0</v>
      </c>
      <c r="Z81" s="4">
        <v>0</v>
      </c>
      <c r="AA81">
        <f t="shared" si="12"/>
        <v>15</v>
      </c>
      <c r="AB81">
        <f t="shared" si="13"/>
        <v>0</v>
      </c>
      <c r="AC81">
        <f t="shared" si="14"/>
        <v>0</v>
      </c>
      <c r="AD81" s="4" t="e">
        <f t="shared" si="15"/>
        <v>#DIV/0!</v>
      </c>
      <c r="AE81" s="4">
        <f t="shared" si="16"/>
        <v>0</v>
      </c>
      <c r="AF81" s="4" t="e">
        <f t="shared" si="17"/>
        <v>#DIV/0!</v>
      </c>
    </row>
    <row r="82" spans="1:32" x14ac:dyDescent="0.35">
      <c r="B82" t="s">
        <v>11</v>
      </c>
      <c r="C82">
        <v>4</v>
      </c>
      <c r="D82">
        <v>4</v>
      </c>
      <c r="E82">
        <v>0</v>
      </c>
      <c r="F82" s="4">
        <v>1</v>
      </c>
      <c r="G82" s="4">
        <v>1</v>
      </c>
      <c r="H82" s="4">
        <v>1</v>
      </c>
      <c r="I82">
        <v>0</v>
      </c>
      <c r="J82">
        <v>0</v>
      </c>
      <c r="K82">
        <v>0</v>
      </c>
      <c r="L82" s="4">
        <v>0</v>
      </c>
      <c r="M82" s="4">
        <v>0</v>
      </c>
      <c r="N82" s="4">
        <v>0</v>
      </c>
      <c r="O82">
        <v>6</v>
      </c>
      <c r="P82">
        <v>1</v>
      </c>
      <c r="Q82">
        <v>3</v>
      </c>
      <c r="R82" s="4">
        <v>0.25</v>
      </c>
      <c r="S82" s="4">
        <v>0.16666666666666699</v>
      </c>
      <c r="T82" s="4">
        <v>0.2</v>
      </c>
      <c r="U82">
        <v>81</v>
      </c>
      <c r="V82">
        <v>27</v>
      </c>
      <c r="W82">
        <v>42</v>
      </c>
      <c r="X82" s="4">
        <v>0.39130434782608697</v>
      </c>
      <c r="Y82" s="4">
        <v>0.33333333333333298</v>
      </c>
      <c r="Z82" s="4">
        <v>0.36</v>
      </c>
      <c r="AA82">
        <f t="shared" si="12"/>
        <v>91</v>
      </c>
      <c r="AB82">
        <f t="shared" si="13"/>
        <v>32</v>
      </c>
      <c r="AC82">
        <f t="shared" si="14"/>
        <v>45</v>
      </c>
      <c r="AD82" s="4">
        <f t="shared" si="15"/>
        <v>0.41558441558441561</v>
      </c>
      <c r="AE82" s="4">
        <f t="shared" si="16"/>
        <v>0.35164835164835168</v>
      </c>
      <c r="AF82" s="4">
        <f t="shared" si="17"/>
        <v>0.38095238095238099</v>
      </c>
    </row>
    <row r="83" spans="1:32" x14ac:dyDescent="0.35">
      <c r="B83" t="s">
        <v>12</v>
      </c>
      <c r="C83">
        <v>5</v>
      </c>
      <c r="D83">
        <v>5</v>
      </c>
      <c r="E83">
        <v>1</v>
      </c>
      <c r="F83" s="4">
        <v>0.83333333333333304</v>
      </c>
      <c r="G83" s="4">
        <v>1</v>
      </c>
      <c r="H83" s="4">
        <v>0.90909090909090895</v>
      </c>
      <c r="I83">
        <v>37</v>
      </c>
      <c r="J83">
        <v>30</v>
      </c>
      <c r="K83">
        <v>9</v>
      </c>
      <c r="L83" s="4">
        <v>0.76923076923076905</v>
      </c>
      <c r="M83" s="4">
        <v>0.81081081081081097</v>
      </c>
      <c r="N83" s="4">
        <v>0.78947368421052599</v>
      </c>
      <c r="O83">
        <v>3</v>
      </c>
      <c r="P83">
        <v>0</v>
      </c>
      <c r="Q83">
        <v>0</v>
      </c>
      <c r="R83" s="4">
        <v>0</v>
      </c>
      <c r="S83" s="4">
        <v>0</v>
      </c>
      <c r="T83" s="4">
        <v>0</v>
      </c>
      <c r="U83">
        <v>40</v>
      </c>
      <c r="V83">
        <v>2</v>
      </c>
      <c r="W83">
        <v>3</v>
      </c>
      <c r="X83" s="4">
        <v>0.4</v>
      </c>
      <c r="Y83" s="4">
        <v>0.05</v>
      </c>
      <c r="Z83" s="4">
        <v>8.8888888888888906E-2</v>
      </c>
      <c r="AA83">
        <f t="shared" si="12"/>
        <v>85</v>
      </c>
      <c r="AB83">
        <f t="shared" si="13"/>
        <v>37</v>
      </c>
      <c r="AC83">
        <f t="shared" si="14"/>
        <v>13</v>
      </c>
      <c r="AD83" s="4">
        <f t="shared" si="15"/>
        <v>0.74</v>
      </c>
      <c r="AE83" s="4">
        <f t="shared" si="16"/>
        <v>0.43529411764705883</v>
      </c>
      <c r="AF83" s="4">
        <f t="shared" si="17"/>
        <v>0.54814814814814816</v>
      </c>
    </row>
    <row r="84" spans="1:32" x14ac:dyDescent="0.35">
      <c r="B84" t="s">
        <v>13</v>
      </c>
      <c r="C84">
        <v>2</v>
      </c>
      <c r="D84">
        <v>2</v>
      </c>
      <c r="E84">
        <v>1</v>
      </c>
      <c r="F84" s="4">
        <v>0.66666666666666696</v>
      </c>
      <c r="G84" s="4">
        <v>1</v>
      </c>
      <c r="H84" s="4">
        <v>0.8</v>
      </c>
      <c r="I84">
        <v>14</v>
      </c>
      <c r="J84">
        <v>3</v>
      </c>
      <c r="K84">
        <v>6</v>
      </c>
      <c r="L84" s="4">
        <v>0.33333333333333298</v>
      </c>
      <c r="M84" s="4">
        <v>0.214285714285714</v>
      </c>
      <c r="N84" s="4">
        <v>0.26086956521739102</v>
      </c>
      <c r="O84">
        <v>112</v>
      </c>
      <c r="P84">
        <v>108</v>
      </c>
      <c r="Q84">
        <v>32</v>
      </c>
      <c r="R84" s="4">
        <v>0.77142857142857102</v>
      </c>
      <c r="S84" s="4">
        <v>0.96428571428571397</v>
      </c>
      <c r="T84" s="4">
        <v>0.85714285714285698</v>
      </c>
      <c r="U84">
        <v>47</v>
      </c>
      <c r="V84">
        <v>3</v>
      </c>
      <c r="W84">
        <v>4</v>
      </c>
      <c r="X84" s="4">
        <v>0.42857142857142899</v>
      </c>
      <c r="Y84" s="4">
        <v>6.3829787234042507E-2</v>
      </c>
      <c r="Z84" s="4">
        <v>0.11111111111111099</v>
      </c>
      <c r="AA84">
        <f t="shared" si="12"/>
        <v>175</v>
      </c>
      <c r="AB84">
        <f t="shared" si="13"/>
        <v>116</v>
      </c>
      <c r="AC84">
        <f t="shared" si="14"/>
        <v>43</v>
      </c>
      <c r="AD84" s="4">
        <f t="shared" si="15"/>
        <v>0.72955974842767291</v>
      </c>
      <c r="AE84" s="4">
        <f t="shared" si="16"/>
        <v>0.66285714285714281</v>
      </c>
      <c r="AF84" s="4">
        <f t="shared" si="17"/>
        <v>0.69461077844311381</v>
      </c>
    </row>
    <row r="85" spans="1:32" x14ac:dyDescent="0.35">
      <c r="B85" t="s">
        <v>14</v>
      </c>
      <c r="C85">
        <v>0</v>
      </c>
      <c r="D85">
        <v>0</v>
      </c>
      <c r="E85">
        <v>0</v>
      </c>
      <c r="F85" s="4">
        <v>0</v>
      </c>
      <c r="G85" s="4">
        <v>0</v>
      </c>
      <c r="H85" s="4">
        <v>0</v>
      </c>
      <c r="I85">
        <v>0</v>
      </c>
      <c r="J85">
        <v>0</v>
      </c>
      <c r="K85">
        <v>0</v>
      </c>
      <c r="L85" s="4">
        <v>0</v>
      </c>
      <c r="M85" s="4">
        <v>0</v>
      </c>
      <c r="N85" s="4">
        <v>0</v>
      </c>
      <c r="O85">
        <v>1</v>
      </c>
      <c r="P85">
        <v>0</v>
      </c>
      <c r="Q85">
        <v>1</v>
      </c>
      <c r="R85" s="4">
        <v>0</v>
      </c>
      <c r="S85" s="4">
        <v>0</v>
      </c>
      <c r="T85" s="4">
        <v>0</v>
      </c>
      <c r="U85">
        <v>0</v>
      </c>
      <c r="V85">
        <v>0</v>
      </c>
      <c r="W85">
        <v>0</v>
      </c>
      <c r="X85" s="4">
        <v>0</v>
      </c>
      <c r="Y85" s="4">
        <v>0</v>
      </c>
      <c r="Z85" s="4">
        <v>0</v>
      </c>
      <c r="AA85">
        <f t="shared" si="12"/>
        <v>1</v>
      </c>
      <c r="AB85">
        <f t="shared" si="13"/>
        <v>0</v>
      </c>
      <c r="AC85">
        <f t="shared" si="14"/>
        <v>1</v>
      </c>
      <c r="AD85" s="4">
        <f t="shared" si="15"/>
        <v>0</v>
      </c>
      <c r="AE85" s="4">
        <f t="shared" si="16"/>
        <v>0</v>
      </c>
      <c r="AF85" s="4" t="e">
        <f t="shared" si="17"/>
        <v>#DIV/0!</v>
      </c>
    </row>
    <row r="86" spans="1:32" x14ac:dyDescent="0.35">
      <c r="B86" t="s">
        <v>15</v>
      </c>
      <c r="C86">
        <v>0</v>
      </c>
      <c r="D86">
        <v>0</v>
      </c>
      <c r="E86">
        <v>0</v>
      </c>
      <c r="F86" s="4">
        <v>0</v>
      </c>
      <c r="G86" s="4">
        <v>0</v>
      </c>
      <c r="H86" s="4">
        <v>0</v>
      </c>
      <c r="I86">
        <v>0</v>
      </c>
      <c r="J86">
        <v>0</v>
      </c>
      <c r="K86">
        <v>0</v>
      </c>
      <c r="L86" s="4">
        <v>0</v>
      </c>
      <c r="M86" s="4">
        <v>0</v>
      </c>
      <c r="N86" s="4">
        <v>0</v>
      </c>
      <c r="O86">
        <v>1</v>
      </c>
      <c r="P86">
        <v>0</v>
      </c>
      <c r="Q86">
        <v>0</v>
      </c>
      <c r="R86" s="4">
        <v>0</v>
      </c>
      <c r="S86" s="4">
        <v>0</v>
      </c>
      <c r="T86" s="4">
        <v>0</v>
      </c>
      <c r="U86">
        <v>1</v>
      </c>
      <c r="V86">
        <v>0</v>
      </c>
      <c r="W86">
        <v>0</v>
      </c>
      <c r="X86" s="4">
        <v>0</v>
      </c>
      <c r="Y86" s="4">
        <v>0</v>
      </c>
      <c r="Z86" s="4">
        <v>0</v>
      </c>
      <c r="AA86">
        <f t="shared" si="12"/>
        <v>2</v>
      </c>
      <c r="AB86">
        <f t="shared" si="13"/>
        <v>0</v>
      </c>
      <c r="AC86">
        <f t="shared" si="14"/>
        <v>0</v>
      </c>
      <c r="AD86" s="4" t="e">
        <f t="shared" si="15"/>
        <v>#DIV/0!</v>
      </c>
      <c r="AE86" s="4">
        <f t="shared" si="16"/>
        <v>0</v>
      </c>
      <c r="AF86" s="4" t="e">
        <f t="shared" si="17"/>
        <v>#DIV/0!</v>
      </c>
    </row>
    <row r="87" spans="1:32" x14ac:dyDescent="0.35">
      <c r="B87" t="s">
        <v>16</v>
      </c>
      <c r="C87">
        <v>0</v>
      </c>
      <c r="D87">
        <v>0</v>
      </c>
      <c r="E87">
        <v>0</v>
      </c>
      <c r="F87" s="4">
        <v>0</v>
      </c>
      <c r="G87" s="4">
        <v>0</v>
      </c>
      <c r="H87" s="4">
        <v>0</v>
      </c>
      <c r="I87">
        <v>0</v>
      </c>
      <c r="J87">
        <v>0</v>
      </c>
      <c r="K87">
        <v>0</v>
      </c>
      <c r="L87" s="4">
        <v>0</v>
      </c>
      <c r="M87" s="4">
        <v>0</v>
      </c>
      <c r="N87" s="4">
        <v>0</v>
      </c>
      <c r="O87">
        <v>1</v>
      </c>
      <c r="P87">
        <v>0</v>
      </c>
      <c r="Q87">
        <v>0</v>
      </c>
      <c r="R87" s="4">
        <v>0</v>
      </c>
      <c r="S87" s="4">
        <v>0</v>
      </c>
      <c r="T87" s="4">
        <v>0</v>
      </c>
      <c r="U87">
        <v>1</v>
      </c>
      <c r="V87">
        <v>0</v>
      </c>
      <c r="W87">
        <v>1</v>
      </c>
      <c r="X87" s="4">
        <v>0</v>
      </c>
      <c r="Y87" s="4">
        <v>0</v>
      </c>
      <c r="Z87" s="4">
        <v>0</v>
      </c>
      <c r="AA87">
        <f t="shared" si="12"/>
        <v>2</v>
      </c>
      <c r="AB87">
        <f t="shared" si="13"/>
        <v>0</v>
      </c>
      <c r="AC87">
        <f t="shared" si="14"/>
        <v>1</v>
      </c>
      <c r="AD87" s="4">
        <f t="shared" si="15"/>
        <v>0</v>
      </c>
      <c r="AE87" s="4">
        <f t="shared" si="16"/>
        <v>0</v>
      </c>
      <c r="AF87" s="4" t="e">
        <f t="shared" si="17"/>
        <v>#DIV/0!</v>
      </c>
    </row>
    <row r="88" spans="1:32" x14ac:dyDescent="0.35">
      <c r="B88" t="s">
        <v>17</v>
      </c>
      <c r="C88">
        <v>0</v>
      </c>
      <c r="D88">
        <v>0</v>
      </c>
      <c r="E88">
        <v>0</v>
      </c>
      <c r="F88" s="4">
        <v>0</v>
      </c>
      <c r="G88" s="4">
        <v>0</v>
      </c>
      <c r="H88" s="4">
        <v>0</v>
      </c>
      <c r="I88">
        <v>0</v>
      </c>
      <c r="J88">
        <v>0</v>
      </c>
      <c r="K88">
        <v>0</v>
      </c>
      <c r="L88" s="4">
        <v>0</v>
      </c>
      <c r="M88" s="4">
        <v>0</v>
      </c>
      <c r="N88" s="4">
        <v>0</v>
      </c>
      <c r="O88">
        <v>1</v>
      </c>
      <c r="P88">
        <v>0</v>
      </c>
      <c r="Q88">
        <v>2</v>
      </c>
      <c r="R88" s="4">
        <v>0</v>
      </c>
      <c r="S88" s="4">
        <v>0</v>
      </c>
      <c r="T88" s="4">
        <v>0</v>
      </c>
      <c r="U88">
        <v>0</v>
      </c>
      <c r="V88">
        <v>0</v>
      </c>
      <c r="W88">
        <v>0</v>
      </c>
      <c r="X88" s="4">
        <v>0</v>
      </c>
      <c r="Y88" s="4">
        <v>0</v>
      </c>
      <c r="Z88" s="4">
        <v>0</v>
      </c>
      <c r="AA88">
        <f t="shared" si="12"/>
        <v>1</v>
      </c>
      <c r="AB88">
        <f t="shared" si="13"/>
        <v>0</v>
      </c>
      <c r="AC88">
        <f t="shared" si="14"/>
        <v>2</v>
      </c>
      <c r="AD88" s="4">
        <f t="shared" si="15"/>
        <v>0</v>
      </c>
      <c r="AE88" s="4">
        <f t="shared" si="16"/>
        <v>0</v>
      </c>
      <c r="AF88" s="4" t="e">
        <f t="shared" si="17"/>
        <v>#DIV/0!</v>
      </c>
    </row>
    <row r="89" spans="1:32" x14ac:dyDescent="0.35">
      <c r="B89" t="s">
        <v>18</v>
      </c>
      <c r="C89">
        <v>0</v>
      </c>
      <c r="D89">
        <v>0</v>
      </c>
      <c r="E89">
        <v>0</v>
      </c>
      <c r="F89" s="4">
        <v>0</v>
      </c>
      <c r="G89" s="4">
        <v>0</v>
      </c>
      <c r="H89" s="4">
        <v>0</v>
      </c>
      <c r="I89">
        <v>0</v>
      </c>
      <c r="J89">
        <v>0</v>
      </c>
      <c r="K89">
        <v>0</v>
      </c>
      <c r="L89" s="4">
        <v>0</v>
      </c>
      <c r="M89" s="4">
        <v>0</v>
      </c>
      <c r="N89" s="4">
        <v>0</v>
      </c>
      <c r="O89">
        <v>2</v>
      </c>
      <c r="P89">
        <v>0</v>
      </c>
      <c r="Q89">
        <v>0</v>
      </c>
      <c r="R89" s="4">
        <v>0</v>
      </c>
      <c r="S89" s="4">
        <v>0</v>
      </c>
      <c r="T89" s="4">
        <v>0</v>
      </c>
      <c r="U89">
        <v>1</v>
      </c>
      <c r="V89">
        <v>0</v>
      </c>
      <c r="W89">
        <v>1</v>
      </c>
      <c r="X89" s="4">
        <v>0</v>
      </c>
      <c r="Y89" s="4">
        <v>0</v>
      </c>
      <c r="Z89" s="4">
        <v>0</v>
      </c>
      <c r="AA89">
        <f t="shared" si="12"/>
        <v>3</v>
      </c>
      <c r="AB89">
        <f t="shared" si="13"/>
        <v>0</v>
      </c>
      <c r="AC89">
        <f t="shared" si="14"/>
        <v>1</v>
      </c>
      <c r="AD89" s="4">
        <f t="shared" si="15"/>
        <v>0</v>
      </c>
      <c r="AE89" s="4">
        <f t="shared" si="16"/>
        <v>0</v>
      </c>
      <c r="AF89" s="4" t="e">
        <f t="shared" si="17"/>
        <v>#DIV/0!</v>
      </c>
    </row>
    <row r="90" spans="1:32" x14ac:dyDescent="0.35">
      <c r="B90" t="s">
        <v>19</v>
      </c>
      <c r="C90">
        <v>0</v>
      </c>
      <c r="D90">
        <v>0</v>
      </c>
      <c r="E90">
        <v>0</v>
      </c>
      <c r="F90" s="4">
        <v>0</v>
      </c>
      <c r="G90" s="4">
        <v>0</v>
      </c>
      <c r="H90" s="4">
        <v>0</v>
      </c>
      <c r="I90">
        <v>0</v>
      </c>
      <c r="J90">
        <v>0</v>
      </c>
      <c r="K90">
        <v>0</v>
      </c>
      <c r="L90" s="4">
        <v>0</v>
      </c>
      <c r="M90" s="4">
        <v>0</v>
      </c>
      <c r="N90" s="4">
        <v>0</v>
      </c>
      <c r="O90">
        <v>2</v>
      </c>
      <c r="P90">
        <v>0</v>
      </c>
      <c r="Q90">
        <v>0</v>
      </c>
      <c r="R90" s="4">
        <v>0</v>
      </c>
      <c r="S90" s="4">
        <v>0</v>
      </c>
      <c r="T90" s="4">
        <v>0</v>
      </c>
      <c r="U90">
        <v>0</v>
      </c>
      <c r="V90">
        <v>0</v>
      </c>
      <c r="W90">
        <v>2</v>
      </c>
      <c r="X90" s="4">
        <v>0</v>
      </c>
      <c r="Y90" s="4">
        <v>0</v>
      </c>
      <c r="Z90" s="4">
        <v>0</v>
      </c>
      <c r="AA90">
        <f t="shared" si="12"/>
        <v>2</v>
      </c>
      <c r="AB90">
        <f t="shared" si="13"/>
        <v>0</v>
      </c>
      <c r="AC90">
        <f t="shared" si="14"/>
        <v>2</v>
      </c>
      <c r="AD90" s="4">
        <f t="shared" si="15"/>
        <v>0</v>
      </c>
      <c r="AE90" s="4">
        <f t="shared" si="16"/>
        <v>0</v>
      </c>
      <c r="AF90" s="4" t="e">
        <f t="shared" si="17"/>
        <v>#DIV/0!</v>
      </c>
    </row>
    <row r="91" spans="1:32" s="5" customFormat="1" ht="13.15" x14ac:dyDescent="0.4">
      <c r="C91" s="5">
        <f>SUM(C77:C90)</f>
        <v>20</v>
      </c>
      <c r="D91" s="5">
        <f>SUM(D77:D90)</f>
        <v>17</v>
      </c>
      <c r="E91" s="5">
        <f>SUM(E77:E90)</f>
        <v>3</v>
      </c>
      <c r="F91" s="6">
        <f>D91/(D91+E91)</f>
        <v>0.85</v>
      </c>
      <c r="G91" s="6">
        <f>D91/C91</f>
        <v>0.85</v>
      </c>
      <c r="H91" s="6">
        <f>(2*F91*G91)/(F91+G91)</f>
        <v>0.85</v>
      </c>
      <c r="I91" s="5">
        <f>SUM(I77:I90)</f>
        <v>166</v>
      </c>
      <c r="J91" s="5">
        <f>SUM(J77:J90)</f>
        <v>129</v>
      </c>
      <c r="K91" s="5">
        <f>SUM(K77:K90)</f>
        <v>37</v>
      </c>
      <c r="L91" s="6">
        <f>J91/(J91+K91)</f>
        <v>0.77710843373493976</v>
      </c>
      <c r="M91" s="6">
        <f>J91/I91</f>
        <v>0.77710843373493976</v>
      </c>
      <c r="N91" s="6">
        <f>(2*L91*M91)/(L91+M91)</f>
        <v>0.77710843373493987</v>
      </c>
      <c r="O91" s="7">
        <f>SUM(O77:O90)</f>
        <v>150</v>
      </c>
      <c r="P91" s="7">
        <f>SUM(P77:P90)</f>
        <v>109</v>
      </c>
      <c r="Q91" s="7">
        <f>SUM(Q77:Q90)</f>
        <v>41</v>
      </c>
      <c r="R91" s="6">
        <f>P91/(P91+Q91)</f>
        <v>0.72666666666666668</v>
      </c>
      <c r="S91" s="6">
        <f>P91/O91</f>
        <v>0.72666666666666668</v>
      </c>
      <c r="T91" s="6">
        <f>(2*R91*S91)/(R91+S91)</f>
        <v>0.72666666666666657</v>
      </c>
      <c r="U91" s="7">
        <f>SUM(U77:U90)</f>
        <v>582</v>
      </c>
      <c r="V91" s="7">
        <f>SUM(V77:V90)</f>
        <v>297</v>
      </c>
      <c r="W91" s="7">
        <f>SUM(W77:W90)</f>
        <v>285</v>
      </c>
      <c r="X91" s="6">
        <f>V91/(V91+W91)</f>
        <v>0.51030927835051543</v>
      </c>
      <c r="Y91" s="6">
        <f>V91/U91</f>
        <v>0.51030927835051543</v>
      </c>
      <c r="Z91" s="6">
        <f>(2*X91*Y91)/(X91+Y91)</f>
        <v>0.51030927835051543</v>
      </c>
      <c r="AA91" s="5">
        <f t="shared" si="12"/>
        <v>918</v>
      </c>
      <c r="AB91" s="5">
        <f t="shared" si="13"/>
        <v>552</v>
      </c>
      <c r="AC91" s="5">
        <f t="shared" si="14"/>
        <v>366</v>
      </c>
      <c r="AD91" s="6">
        <f t="shared" si="15"/>
        <v>0.60130718954248363</v>
      </c>
      <c r="AE91" s="6">
        <f t="shared" si="16"/>
        <v>0.60130718954248363</v>
      </c>
      <c r="AF91" s="6">
        <f t="shared" si="17"/>
        <v>0.60130718954248363</v>
      </c>
    </row>
    <row r="92" spans="1:32" x14ac:dyDescent="0.35">
      <c r="A92" t="s">
        <v>24</v>
      </c>
      <c r="B92" t="s">
        <v>6</v>
      </c>
      <c r="C92">
        <v>6</v>
      </c>
      <c r="D92">
        <v>4</v>
      </c>
      <c r="E92">
        <v>1</v>
      </c>
      <c r="F92" s="4">
        <v>0.8</v>
      </c>
      <c r="G92" s="4">
        <v>0.66666666666666696</v>
      </c>
      <c r="H92" s="4">
        <v>0.72727272727272696</v>
      </c>
      <c r="I92">
        <v>90</v>
      </c>
      <c r="J92">
        <v>82</v>
      </c>
      <c r="K92">
        <v>18</v>
      </c>
      <c r="L92" s="4">
        <v>0.82</v>
      </c>
      <c r="M92" s="4">
        <v>0.91111111111111098</v>
      </c>
      <c r="N92" s="4">
        <v>0.86315789473684201</v>
      </c>
      <c r="O92">
        <v>5</v>
      </c>
      <c r="P92">
        <v>0</v>
      </c>
      <c r="Q92">
        <v>2</v>
      </c>
      <c r="R92" s="4">
        <v>0</v>
      </c>
      <c r="S92" s="4">
        <v>0</v>
      </c>
      <c r="T92" s="4">
        <v>0</v>
      </c>
      <c r="U92">
        <v>210</v>
      </c>
      <c r="V92">
        <v>159</v>
      </c>
      <c r="W92">
        <v>146</v>
      </c>
      <c r="X92" s="4">
        <v>0.52131147540983602</v>
      </c>
      <c r="Y92" s="4">
        <v>0.75714285714285701</v>
      </c>
      <c r="Z92" s="4">
        <v>0.61747572815533902</v>
      </c>
      <c r="AA92">
        <f t="shared" si="12"/>
        <v>311</v>
      </c>
      <c r="AB92">
        <f t="shared" si="13"/>
        <v>245</v>
      </c>
      <c r="AC92">
        <f t="shared" si="14"/>
        <v>167</v>
      </c>
      <c r="AD92" s="4">
        <f t="shared" si="15"/>
        <v>0.59466019417475724</v>
      </c>
      <c r="AE92" s="4">
        <f t="shared" si="16"/>
        <v>0.78778135048231512</v>
      </c>
      <c r="AF92" s="4">
        <f t="shared" si="17"/>
        <v>0.67773167358229602</v>
      </c>
    </row>
    <row r="93" spans="1:32" x14ac:dyDescent="0.35">
      <c r="A93" t="s">
        <v>26</v>
      </c>
      <c r="B93" t="s">
        <v>7</v>
      </c>
      <c r="C93">
        <v>2</v>
      </c>
      <c r="D93">
        <v>2</v>
      </c>
      <c r="E93">
        <v>0</v>
      </c>
      <c r="F93" s="4">
        <v>1</v>
      </c>
      <c r="G93" s="4">
        <v>1</v>
      </c>
      <c r="H93" s="4">
        <v>1</v>
      </c>
      <c r="I93">
        <v>25</v>
      </c>
      <c r="J93">
        <v>14</v>
      </c>
      <c r="K93">
        <v>4</v>
      </c>
      <c r="L93" s="4">
        <v>0.77777777777777701</v>
      </c>
      <c r="M93" s="4">
        <v>0.56000000000000005</v>
      </c>
      <c r="N93" s="4">
        <v>0.65116279069767402</v>
      </c>
      <c r="O93">
        <v>5</v>
      </c>
      <c r="P93">
        <v>0</v>
      </c>
      <c r="Q93">
        <v>2</v>
      </c>
      <c r="R93" s="4">
        <v>0</v>
      </c>
      <c r="S93" s="4">
        <v>0</v>
      </c>
      <c r="T93" s="4">
        <v>0</v>
      </c>
      <c r="U93">
        <v>183</v>
      </c>
      <c r="V93">
        <v>106</v>
      </c>
      <c r="W93">
        <v>87</v>
      </c>
      <c r="X93" s="4">
        <v>0.54922279792746098</v>
      </c>
      <c r="Y93" s="4">
        <v>0.57923497267759505</v>
      </c>
      <c r="Z93" s="4">
        <v>0.56382978723404198</v>
      </c>
      <c r="AA93">
        <f t="shared" si="12"/>
        <v>215</v>
      </c>
      <c r="AB93">
        <f t="shared" si="13"/>
        <v>122</v>
      </c>
      <c r="AC93">
        <f t="shared" si="14"/>
        <v>93</v>
      </c>
      <c r="AD93" s="4">
        <f t="shared" si="15"/>
        <v>0.56744186046511624</v>
      </c>
      <c r="AE93" s="4">
        <f t="shared" si="16"/>
        <v>0.56744186046511624</v>
      </c>
      <c r="AF93" s="4">
        <f t="shared" si="17"/>
        <v>0.56744186046511624</v>
      </c>
    </row>
    <row r="94" spans="1:32" x14ac:dyDescent="0.35">
      <c r="B94" t="s">
        <v>8</v>
      </c>
      <c r="C94">
        <v>1</v>
      </c>
      <c r="D94">
        <v>0</v>
      </c>
      <c r="E94">
        <v>0</v>
      </c>
      <c r="F94" s="4">
        <v>0</v>
      </c>
      <c r="G94" s="4">
        <v>0</v>
      </c>
      <c r="H94" s="4">
        <v>0</v>
      </c>
      <c r="I94">
        <v>0</v>
      </c>
      <c r="J94">
        <v>0</v>
      </c>
      <c r="K94">
        <v>0</v>
      </c>
      <c r="L94" s="4">
        <v>0</v>
      </c>
      <c r="M94" s="4">
        <v>0</v>
      </c>
      <c r="N94" s="4">
        <v>0</v>
      </c>
      <c r="O94">
        <v>5</v>
      </c>
      <c r="P94">
        <v>0</v>
      </c>
      <c r="Q94">
        <v>0</v>
      </c>
      <c r="R94" s="4">
        <v>0</v>
      </c>
      <c r="S94" s="4">
        <v>0</v>
      </c>
      <c r="T94" s="4">
        <v>0</v>
      </c>
      <c r="U94">
        <v>2</v>
      </c>
      <c r="V94">
        <v>0</v>
      </c>
      <c r="W94">
        <v>0</v>
      </c>
      <c r="X94" s="4">
        <v>0</v>
      </c>
      <c r="Y94" s="4">
        <v>0</v>
      </c>
      <c r="Z94" s="4">
        <v>0</v>
      </c>
      <c r="AA94">
        <f t="shared" si="12"/>
        <v>8</v>
      </c>
      <c r="AB94">
        <f t="shared" si="13"/>
        <v>0</v>
      </c>
      <c r="AC94">
        <f t="shared" si="14"/>
        <v>0</v>
      </c>
      <c r="AD94" s="4" t="e">
        <f t="shared" si="15"/>
        <v>#DIV/0!</v>
      </c>
      <c r="AE94" s="4">
        <f t="shared" si="16"/>
        <v>0</v>
      </c>
      <c r="AF94" s="4" t="e">
        <f t="shared" si="17"/>
        <v>#DIV/0!</v>
      </c>
    </row>
    <row r="95" spans="1:32" x14ac:dyDescent="0.35">
      <c r="B95" t="s">
        <v>9</v>
      </c>
      <c r="C95">
        <v>0</v>
      </c>
      <c r="D95">
        <v>0</v>
      </c>
      <c r="E95">
        <v>0</v>
      </c>
      <c r="F95" s="4">
        <v>0</v>
      </c>
      <c r="G95" s="4">
        <v>0</v>
      </c>
      <c r="H95" s="4">
        <v>0</v>
      </c>
      <c r="I95">
        <v>0</v>
      </c>
      <c r="J95">
        <v>0</v>
      </c>
      <c r="K95">
        <v>0</v>
      </c>
      <c r="L95" s="4">
        <v>0</v>
      </c>
      <c r="M95" s="4">
        <v>0</v>
      </c>
      <c r="N95" s="4">
        <v>0</v>
      </c>
      <c r="O95">
        <v>6</v>
      </c>
      <c r="P95">
        <v>0</v>
      </c>
      <c r="Q95">
        <v>0</v>
      </c>
      <c r="R95" s="4">
        <v>0</v>
      </c>
      <c r="S95" s="4">
        <v>0</v>
      </c>
      <c r="T95" s="4">
        <v>0</v>
      </c>
      <c r="U95">
        <v>1</v>
      </c>
      <c r="V95">
        <v>0</v>
      </c>
      <c r="W95">
        <v>0</v>
      </c>
      <c r="X95" s="4">
        <v>0</v>
      </c>
      <c r="Y95" s="4">
        <v>0</v>
      </c>
      <c r="Z95" s="4">
        <v>0</v>
      </c>
      <c r="AA95">
        <f t="shared" si="12"/>
        <v>7</v>
      </c>
      <c r="AB95">
        <f t="shared" si="13"/>
        <v>0</v>
      </c>
      <c r="AC95">
        <f t="shared" si="14"/>
        <v>0</v>
      </c>
      <c r="AD95" s="4" t="e">
        <f t="shared" si="15"/>
        <v>#DIV/0!</v>
      </c>
      <c r="AE95" s="4">
        <f t="shared" si="16"/>
        <v>0</v>
      </c>
      <c r="AF95" s="4" t="e">
        <f t="shared" si="17"/>
        <v>#DIV/0!</v>
      </c>
    </row>
    <row r="96" spans="1:32" x14ac:dyDescent="0.35">
      <c r="B96" t="s">
        <v>10</v>
      </c>
      <c r="C96">
        <v>0</v>
      </c>
      <c r="D96">
        <v>0</v>
      </c>
      <c r="E96">
        <v>0</v>
      </c>
      <c r="F96" s="4">
        <v>0</v>
      </c>
      <c r="G96" s="4">
        <v>0</v>
      </c>
      <c r="H96" s="4">
        <v>0</v>
      </c>
      <c r="I96">
        <v>0</v>
      </c>
      <c r="J96">
        <v>0</v>
      </c>
      <c r="K96">
        <v>0</v>
      </c>
      <c r="L96" s="4">
        <v>0</v>
      </c>
      <c r="M96" s="4">
        <v>0</v>
      </c>
      <c r="N96" s="4">
        <v>0</v>
      </c>
      <c r="O96">
        <v>0</v>
      </c>
      <c r="P96">
        <v>0</v>
      </c>
      <c r="Q96">
        <v>0</v>
      </c>
      <c r="R96" s="4">
        <v>0</v>
      </c>
      <c r="S96" s="4">
        <v>0</v>
      </c>
      <c r="T96" s="4">
        <v>0</v>
      </c>
      <c r="U96">
        <v>15</v>
      </c>
      <c r="V96">
        <v>0</v>
      </c>
      <c r="W96">
        <v>0</v>
      </c>
      <c r="X96" s="4">
        <v>0</v>
      </c>
      <c r="Y96" s="4">
        <v>0</v>
      </c>
      <c r="Z96" s="4">
        <v>0</v>
      </c>
      <c r="AA96">
        <f t="shared" si="12"/>
        <v>15</v>
      </c>
      <c r="AB96">
        <f t="shared" si="13"/>
        <v>0</v>
      </c>
      <c r="AC96">
        <f t="shared" si="14"/>
        <v>0</v>
      </c>
      <c r="AD96" s="4" t="e">
        <f t="shared" si="15"/>
        <v>#DIV/0!</v>
      </c>
      <c r="AE96" s="4">
        <f t="shared" si="16"/>
        <v>0</v>
      </c>
      <c r="AF96" s="4" t="e">
        <f t="shared" si="17"/>
        <v>#DIV/0!</v>
      </c>
    </row>
    <row r="97" spans="1:32" x14ac:dyDescent="0.35">
      <c r="B97" t="s">
        <v>11</v>
      </c>
      <c r="C97">
        <v>4</v>
      </c>
      <c r="D97">
        <v>4</v>
      </c>
      <c r="E97">
        <v>0</v>
      </c>
      <c r="F97" s="4">
        <v>1</v>
      </c>
      <c r="G97" s="4">
        <v>1</v>
      </c>
      <c r="H97" s="4">
        <v>1</v>
      </c>
      <c r="I97">
        <v>0</v>
      </c>
      <c r="J97">
        <v>0</v>
      </c>
      <c r="K97">
        <v>0</v>
      </c>
      <c r="L97" s="4">
        <v>0</v>
      </c>
      <c r="M97" s="4">
        <v>0</v>
      </c>
      <c r="N97" s="4">
        <v>0</v>
      </c>
      <c r="O97">
        <v>6</v>
      </c>
      <c r="P97">
        <v>1</v>
      </c>
      <c r="Q97">
        <v>3</v>
      </c>
      <c r="R97" s="4">
        <v>0.25</v>
      </c>
      <c r="S97" s="4">
        <v>0.16666666666666599</v>
      </c>
      <c r="T97" s="4">
        <v>0.2</v>
      </c>
      <c r="U97">
        <v>81</v>
      </c>
      <c r="V97">
        <v>26</v>
      </c>
      <c r="W97">
        <v>42</v>
      </c>
      <c r="X97" s="4">
        <v>0.38235294117647001</v>
      </c>
      <c r="Y97" s="4">
        <v>0.32098765432098703</v>
      </c>
      <c r="Z97" s="4">
        <v>0.34899328859060402</v>
      </c>
      <c r="AA97">
        <f t="shared" si="12"/>
        <v>91</v>
      </c>
      <c r="AB97">
        <f t="shared" si="13"/>
        <v>31</v>
      </c>
      <c r="AC97">
        <f t="shared" si="14"/>
        <v>45</v>
      </c>
      <c r="AD97" s="4">
        <f t="shared" si="15"/>
        <v>0.40789473684210525</v>
      </c>
      <c r="AE97" s="4">
        <f t="shared" si="16"/>
        <v>0.34065934065934067</v>
      </c>
      <c r="AF97" s="4">
        <f t="shared" si="17"/>
        <v>0.37125748502994016</v>
      </c>
    </row>
    <row r="98" spans="1:32" x14ac:dyDescent="0.35">
      <c r="B98" t="s">
        <v>12</v>
      </c>
      <c r="C98">
        <v>5</v>
      </c>
      <c r="D98">
        <v>5</v>
      </c>
      <c r="E98">
        <v>1</v>
      </c>
      <c r="F98" s="4">
        <v>0.83333333333333304</v>
      </c>
      <c r="G98" s="4">
        <v>1</v>
      </c>
      <c r="H98" s="4">
        <v>0.90909090909090895</v>
      </c>
      <c r="I98">
        <v>37</v>
      </c>
      <c r="J98">
        <v>30</v>
      </c>
      <c r="K98">
        <v>9</v>
      </c>
      <c r="L98" s="4">
        <v>0.76923076923076905</v>
      </c>
      <c r="M98" s="4">
        <v>0.81081081081080997</v>
      </c>
      <c r="N98" s="4">
        <v>0.78947368421052599</v>
      </c>
      <c r="O98">
        <v>3</v>
      </c>
      <c r="P98">
        <v>0</v>
      </c>
      <c r="Q98">
        <v>0</v>
      </c>
      <c r="R98" s="4">
        <v>0</v>
      </c>
      <c r="S98" s="4">
        <v>0</v>
      </c>
      <c r="T98" s="4">
        <v>0</v>
      </c>
      <c r="U98">
        <v>40</v>
      </c>
      <c r="V98">
        <v>2</v>
      </c>
      <c r="W98">
        <v>3</v>
      </c>
      <c r="X98" s="4">
        <v>0.4</v>
      </c>
      <c r="Y98" s="4">
        <v>0.05</v>
      </c>
      <c r="Z98" s="4">
        <v>8.8888888888888906E-2</v>
      </c>
      <c r="AA98">
        <f t="shared" ref="AA98:AA106" si="18">C98+I98+O98+U98</f>
        <v>85</v>
      </c>
      <c r="AB98">
        <f t="shared" ref="AB98:AB106" si="19">D98+J98+P98+V98</f>
        <v>37</v>
      </c>
      <c r="AC98">
        <f t="shared" ref="AC98:AC106" si="20">E98+K98+Q98+W98</f>
        <v>13</v>
      </c>
      <c r="AD98" s="4">
        <f t="shared" ref="AD98:AD129" si="21">AB98/(AB98+AC98)</f>
        <v>0.74</v>
      </c>
      <c r="AE98" s="4">
        <f t="shared" ref="AE98:AE106" si="22">AB98/AA98</f>
        <v>0.43529411764705883</v>
      </c>
      <c r="AF98" s="4">
        <f t="shared" ref="AF98:AF129" si="23">(2*AD98*AE98)/(AD98+AE98)</f>
        <v>0.54814814814814816</v>
      </c>
    </row>
    <row r="99" spans="1:32" x14ac:dyDescent="0.35">
      <c r="B99" t="s">
        <v>13</v>
      </c>
      <c r="C99">
        <v>2</v>
      </c>
      <c r="D99">
        <v>2</v>
      </c>
      <c r="E99">
        <v>1</v>
      </c>
      <c r="F99" s="4">
        <v>0.66666666666666696</v>
      </c>
      <c r="G99" s="4">
        <v>1</v>
      </c>
      <c r="H99" s="4">
        <v>0.8</v>
      </c>
      <c r="I99">
        <v>14</v>
      </c>
      <c r="J99">
        <v>3</v>
      </c>
      <c r="K99">
        <v>6</v>
      </c>
      <c r="L99" s="4">
        <v>0.33333333333333298</v>
      </c>
      <c r="M99" s="4">
        <v>0.214285714285714</v>
      </c>
      <c r="N99" s="4">
        <v>0.26086956521739102</v>
      </c>
      <c r="O99">
        <v>112</v>
      </c>
      <c r="P99">
        <v>106</v>
      </c>
      <c r="Q99">
        <v>32</v>
      </c>
      <c r="R99" s="4">
        <v>0.76811594202898503</v>
      </c>
      <c r="S99" s="4">
        <v>0.94642857142857095</v>
      </c>
      <c r="T99" s="4">
        <v>0.84799999999999998</v>
      </c>
      <c r="U99">
        <v>47</v>
      </c>
      <c r="V99">
        <v>3</v>
      </c>
      <c r="W99">
        <v>4</v>
      </c>
      <c r="X99" s="4">
        <v>0.42857142857142799</v>
      </c>
      <c r="Y99" s="4">
        <v>6.3829787234042507E-2</v>
      </c>
      <c r="Z99" s="4">
        <v>0.11111111111111099</v>
      </c>
      <c r="AA99">
        <f t="shared" si="18"/>
        <v>175</v>
      </c>
      <c r="AB99">
        <f t="shared" si="19"/>
        <v>114</v>
      </c>
      <c r="AC99">
        <f t="shared" si="20"/>
        <v>43</v>
      </c>
      <c r="AD99" s="4">
        <f t="shared" si="21"/>
        <v>0.72611464968152861</v>
      </c>
      <c r="AE99" s="4">
        <f t="shared" si="22"/>
        <v>0.65142857142857147</v>
      </c>
      <c r="AF99" s="4">
        <f t="shared" si="23"/>
        <v>0.68674698795180711</v>
      </c>
    </row>
    <row r="100" spans="1:32" x14ac:dyDescent="0.35">
      <c r="B100" t="s">
        <v>14</v>
      </c>
      <c r="C100">
        <v>0</v>
      </c>
      <c r="D100">
        <v>0</v>
      </c>
      <c r="E100">
        <v>0</v>
      </c>
      <c r="F100" s="4">
        <v>0</v>
      </c>
      <c r="G100" s="4">
        <v>0</v>
      </c>
      <c r="H100" s="4">
        <v>0</v>
      </c>
      <c r="I100">
        <v>0</v>
      </c>
      <c r="J100">
        <v>0</v>
      </c>
      <c r="K100">
        <v>0</v>
      </c>
      <c r="L100" s="4">
        <v>0</v>
      </c>
      <c r="M100" s="4">
        <v>0</v>
      </c>
      <c r="N100" s="4">
        <v>0</v>
      </c>
      <c r="O100">
        <v>1</v>
      </c>
      <c r="P100">
        <v>0</v>
      </c>
      <c r="Q100">
        <v>1</v>
      </c>
      <c r="R100" s="4">
        <v>0</v>
      </c>
      <c r="S100" s="4">
        <v>0</v>
      </c>
      <c r="T100" s="4">
        <v>0</v>
      </c>
      <c r="U100">
        <v>0</v>
      </c>
      <c r="V100">
        <v>0</v>
      </c>
      <c r="W100">
        <v>0</v>
      </c>
      <c r="X100" s="4">
        <v>0</v>
      </c>
      <c r="Y100" s="4">
        <v>0</v>
      </c>
      <c r="Z100" s="4">
        <v>0</v>
      </c>
      <c r="AA100">
        <f t="shared" si="18"/>
        <v>1</v>
      </c>
      <c r="AB100">
        <f t="shared" si="19"/>
        <v>0</v>
      </c>
      <c r="AC100">
        <f t="shared" si="20"/>
        <v>1</v>
      </c>
      <c r="AD100" s="4">
        <f t="shared" si="21"/>
        <v>0</v>
      </c>
      <c r="AE100" s="4">
        <f t="shared" si="22"/>
        <v>0</v>
      </c>
      <c r="AF100" s="4" t="e">
        <f t="shared" si="23"/>
        <v>#DIV/0!</v>
      </c>
    </row>
    <row r="101" spans="1:32" x14ac:dyDescent="0.35">
      <c r="B101" t="s">
        <v>15</v>
      </c>
      <c r="C101">
        <v>0</v>
      </c>
      <c r="D101">
        <v>0</v>
      </c>
      <c r="E101">
        <v>0</v>
      </c>
      <c r="F101" s="4">
        <v>0</v>
      </c>
      <c r="G101" s="4">
        <v>0</v>
      </c>
      <c r="H101" s="4">
        <v>0</v>
      </c>
      <c r="I101">
        <v>0</v>
      </c>
      <c r="J101">
        <v>0</v>
      </c>
      <c r="K101">
        <v>0</v>
      </c>
      <c r="L101" s="4">
        <v>0</v>
      </c>
      <c r="M101" s="4">
        <v>0</v>
      </c>
      <c r="N101" s="4">
        <v>0</v>
      </c>
      <c r="O101">
        <v>1</v>
      </c>
      <c r="P101">
        <v>0</v>
      </c>
      <c r="Q101">
        <v>0</v>
      </c>
      <c r="R101" s="4">
        <v>0</v>
      </c>
      <c r="S101" s="4">
        <v>0</v>
      </c>
      <c r="T101" s="4">
        <v>0</v>
      </c>
      <c r="U101">
        <v>1</v>
      </c>
      <c r="V101">
        <v>0</v>
      </c>
      <c r="W101">
        <v>0</v>
      </c>
      <c r="X101" s="4">
        <v>0</v>
      </c>
      <c r="Y101" s="4">
        <v>0</v>
      </c>
      <c r="Z101" s="4">
        <v>0</v>
      </c>
      <c r="AA101">
        <f t="shared" si="18"/>
        <v>2</v>
      </c>
      <c r="AB101">
        <f t="shared" si="19"/>
        <v>0</v>
      </c>
      <c r="AC101">
        <f t="shared" si="20"/>
        <v>0</v>
      </c>
      <c r="AD101" s="4" t="e">
        <f t="shared" si="21"/>
        <v>#DIV/0!</v>
      </c>
      <c r="AE101" s="4">
        <f t="shared" si="22"/>
        <v>0</v>
      </c>
      <c r="AF101" s="4" t="e">
        <f t="shared" si="23"/>
        <v>#DIV/0!</v>
      </c>
    </row>
    <row r="102" spans="1:32" x14ac:dyDescent="0.35">
      <c r="B102" t="s">
        <v>16</v>
      </c>
      <c r="C102">
        <v>0</v>
      </c>
      <c r="D102">
        <v>0</v>
      </c>
      <c r="E102">
        <v>0</v>
      </c>
      <c r="F102" s="4">
        <v>0</v>
      </c>
      <c r="G102" s="4">
        <v>0</v>
      </c>
      <c r="H102" s="4">
        <v>0</v>
      </c>
      <c r="I102">
        <v>0</v>
      </c>
      <c r="J102">
        <v>0</v>
      </c>
      <c r="K102">
        <v>0</v>
      </c>
      <c r="L102" s="4">
        <v>0</v>
      </c>
      <c r="M102" s="4">
        <v>0</v>
      </c>
      <c r="N102" s="4">
        <v>0</v>
      </c>
      <c r="O102">
        <v>1</v>
      </c>
      <c r="P102">
        <v>0</v>
      </c>
      <c r="Q102">
        <v>0</v>
      </c>
      <c r="R102" s="4">
        <v>0</v>
      </c>
      <c r="S102" s="4">
        <v>0</v>
      </c>
      <c r="T102" s="4">
        <v>0</v>
      </c>
      <c r="U102">
        <v>1</v>
      </c>
      <c r="V102">
        <v>0</v>
      </c>
      <c r="W102">
        <v>1</v>
      </c>
      <c r="X102" s="4">
        <v>0</v>
      </c>
      <c r="Y102" s="4">
        <v>0</v>
      </c>
      <c r="Z102" s="4">
        <v>0</v>
      </c>
      <c r="AA102">
        <f t="shared" si="18"/>
        <v>2</v>
      </c>
      <c r="AB102">
        <f t="shared" si="19"/>
        <v>0</v>
      </c>
      <c r="AC102">
        <f t="shared" si="20"/>
        <v>1</v>
      </c>
      <c r="AD102" s="4">
        <f t="shared" si="21"/>
        <v>0</v>
      </c>
      <c r="AE102" s="4">
        <f t="shared" si="22"/>
        <v>0</v>
      </c>
      <c r="AF102" s="4" t="e">
        <f t="shared" si="23"/>
        <v>#DIV/0!</v>
      </c>
    </row>
    <row r="103" spans="1:32" x14ac:dyDescent="0.35">
      <c r="B103" t="s">
        <v>17</v>
      </c>
      <c r="C103">
        <v>0</v>
      </c>
      <c r="D103">
        <v>0</v>
      </c>
      <c r="E103">
        <v>0</v>
      </c>
      <c r="F103" s="4">
        <v>0</v>
      </c>
      <c r="G103" s="4">
        <v>0</v>
      </c>
      <c r="H103" s="4">
        <v>0</v>
      </c>
      <c r="I103">
        <v>0</v>
      </c>
      <c r="J103">
        <v>0</v>
      </c>
      <c r="K103">
        <v>0</v>
      </c>
      <c r="L103" s="4">
        <v>0</v>
      </c>
      <c r="M103" s="4">
        <v>0</v>
      </c>
      <c r="N103" s="4">
        <v>0</v>
      </c>
      <c r="O103">
        <v>1</v>
      </c>
      <c r="P103">
        <v>0</v>
      </c>
      <c r="Q103">
        <v>2</v>
      </c>
      <c r="R103" s="4">
        <v>0</v>
      </c>
      <c r="S103" s="4">
        <v>0</v>
      </c>
      <c r="T103" s="4">
        <v>0</v>
      </c>
      <c r="U103">
        <v>0</v>
      </c>
      <c r="V103">
        <v>0</v>
      </c>
      <c r="W103">
        <v>0</v>
      </c>
      <c r="X103" s="4">
        <v>0</v>
      </c>
      <c r="Y103" s="4">
        <v>0</v>
      </c>
      <c r="Z103" s="4">
        <v>0</v>
      </c>
      <c r="AA103">
        <f t="shared" si="18"/>
        <v>1</v>
      </c>
      <c r="AB103">
        <f t="shared" si="19"/>
        <v>0</v>
      </c>
      <c r="AC103">
        <f t="shared" si="20"/>
        <v>2</v>
      </c>
      <c r="AD103" s="4">
        <f t="shared" si="21"/>
        <v>0</v>
      </c>
      <c r="AE103" s="4">
        <f t="shared" si="22"/>
        <v>0</v>
      </c>
      <c r="AF103" s="4" t="e">
        <f t="shared" si="23"/>
        <v>#DIV/0!</v>
      </c>
    </row>
    <row r="104" spans="1:32" x14ac:dyDescent="0.35">
      <c r="B104" t="s">
        <v>18</v>
      </c>
      <c r="C104">
        <v>0</v>
      </c>
      <c r="D104">
        <v>0</v>
      </c>
      <c r="E104">
        <v>0</v>
      </c>
      <c r="F104" s="4">
        <v>0</v>
      </c>
      <c r="G104" s="4">
        <v>0</v>
      </c>
      <c r="H104" s="4">
        <v>0</v>
      </c>
      <c r="I104">
        <v>0</v>
      </c>
      <c r="J104">
        <v>0</v>
      </c>
      <c r="K104">
        <v>0</v>
      </c>
      <c r="L104" s="4">
        <v>0</v>
      </c>
      <c r="M104" s="4">
        <v>0</v>
      </c>
      <c r="N104" s="4">
        <v>0</v>
      </c>
      <c r="O104">
        <v>2</v>
      </c>
      <c r="P104">
        <v>0</v>
      </c>
      <c r="Q104">
        <v>1</v>
      </c>
      <c r="R104" s="4">
        <v>0</v>
      </c>
      <c r="S104" s="4">
        <v>0</v>
      </c>
      <c r="T104" s="4">
        <v>0</v>
      </c>
      <c r="U104">
        <v>1</v>
      </c>
      <c r="V104">
        <v>0</v>
      </c>
      <c r="W104">
        <v>1</v>
      </c>
      <c r="X104" s="4">
        <v>0</v>
      </c>
      <c r="Y104" s="4">
        <v>0</v>
      </c>
      <c r="Z104" s="4">
        <v>0</v>
      </c>
      <c r="AA104">
        <f t="shared" si="18"/>
        <v>3</v>
      </c>
      <c r="AB104">
        <f t="shared" si="19"/>
        <v>0</v>
      </c>
      <c r="AC104">
        <f t="shared" si="20"/>
        <v>2</v>
      </c>
      <c r="AD104" s="4">
        <f t="shared" si="21"/>
        <v>0</v>
      </c>
      <c r="AE104" s="4">
        <f t="shared" si="22"/>
        <v>0</v>
      </c>
      <c r="AF104" s="4" t="e">
        <f t="shared" si="23"/>
        <v>#DIV/0!</v>
      </c>
    </row>
    <row r="105" spans="1:32" x14ac:dyDescent="0.35">
      <c r="B105" t="s">
        <v>19</v>
      </c>
      <c r="C105">
        <v>0</v>
      </c>
      <c r="D105">
        <v>0</v>
      </c>
      <c r="E105">
        <v>0</v>
      </c>
      <c r="F105" s="4">
        <v>0</v>
      </c>
      <c r="G105" s="4">
        <v>0</v>
      </c>
      <c r="H105" s="4">
        <v>0</v>
      </c>
      <c r="I105">
        <v>0</v>
      </c>
      <c r="J105">
        <v>0</v>
      </c>
      <c r="K105">
        <v>0</v>
      </c>
      <c r="L105" s="4">
        <v>0</v>
      </c>
      <c r="M105" s="4">
        <v>0</v>
      </c>
      <c r="N105" s="4">
        <v>0</v>
      </c>
      <c r="O105">
        <v>2</v>
      </c>
      <c r="P105">
        <v>0</v>
      </c>
      <c r="Q105">
        <v>0</v>
      </c>
      <c r="R105" s="4">
        <v>0</v>
      </c>
      <c r="S105" s="4">
        <v>0</v>
      </c>
      <c r="T105" s="4">
        <v>0</v>
      </c>
      <c r="U105">
        <v>0</v>
      </c>
      <c r="V105">
        <v>0</v>
      </c>
      <c r="W105">
        <v>2</v>
      </c>
      <c r="X105" s="4">
        <v>0</v>
      </c>
      <c r="Y105" s="4">
        <v>0</v>
      </c>
      <c r="Z105" s="4">
        <v>0</v>
      </c>
      <c r="AA105">
        <f t="shared" si="18"/>
        <v>2</v>
      </c>
      <c r="AB105">
        <f t="shared" si="19"/>
        <v>0</v>
      </c>
      <c r="AC105">
        <f t="shared" si="20"/>
        <v>2</v>
      </c>
      <c r="AD105" s="4">
        <f t="shared" si="21"/>
        <v>0</v>
      </c>
      <c r="AE105" s="4">
        <f t="shared" si="22"/>
        <v>0</v>
      </c>
      <c r="AF105" s="4" t="e">
        <f t="shared" si="23"/>
        <v>#DIV/0!</v>
      </c>
    </row>
    <row r="106" spans="1:32" ht="13.15" x14ac:dyDescent="0.4">
      <c r="A106" s="5"/>
      <c r="B106" s="5"/>
      <c r="C106" s="5">
        <f>SUM(C92:C105)</f>
        <v>20</v>
      </c>
      <c r="D106" s="5">
        <f>SUM(D92:D105)</f>
        <v>17</v>
      </c>
      <c r="E106" s="5">
        <f>SUM(E92:E105)</f>
        <v>3</v>
      </c>
      <c r="F106" s="6">
        <f>D106/(D106+E106)</f>
        <v>0.85</v>
      </c>
      <c r="G106" s="6">
        <f>D106/C106</f>
        <v>0.85</v>
      </c>
      <c r="H106" s="6">
        <f>(2*F106*G106)/(F106+G106)</f>
        <v>0.85</v>
      </c>
      <c r="I106" s="5">
        <f>SUM(I92:I105)</f>
        <v>166</v>
      </c>
      <c r="J106" s="5">
        <f>SUM(J92:J105)</f>
        <v>129</v>
      </c>
      <c r="K106" s="5">
        <f>SUM(K92:K105)</f>
        <v>37</v>
      </c>
      <c r="L106" s="6">
        <f>J106/(J106+K106)</f>
        <v>0.77710843373493976</v>
      </c>
      <c r="M106" s="6">
        <f>J106/I106</f>
        <v>0.77710843373493976</v>
      </c>
      <c r="N106" s="6">
        <f>(2*L106*M106)/(L106+M106)</f>
        <v>0.77710843373493987</v>
      </c>
      <c r="O106" s="7">
        <f>SUM(O92:O105)</f>
        <v>150</v>
      </c>
      <c r="P106" s="7">
        <f>SUM(P92:P105)</f>
        <v>107</v>
      </c>
      <c r="Q106" s="7">
        <f>SUM(Q92:Q105)</f>
        <v>43</v>
      </c>
      <c r="R106" s="6">
        <f>P106/(P106+Q106)</f>
        <v>0.71333333333333337</v>
      </c>
      <c r="S106" s="6">
        <f>P106/O106</f>
        <v>0.71333333333333337</v>
      </c>
      <c r="T106" s="6">
        <f>(2*R106*S106)/(R106+S106)</f>
        <v>0.71333333333333349</v>
      </c>
      <c r="U106" s="7">
        <f>SUM(U92:U105)</f>
        <v>582</v>
      </c>
      <c r="V106" s="7">
        <f>SUM(V92:V105)</f>
        <v>296</v>
      </c>
      <c r="W106" s="7">
        <f>SUM(W92:W105)</f>
        <v>286</v>
      </c>
      <c r="X106" s="6">
        <f>V106/(V106+W106)</f>
        <v>0.50859106529209619</v>
      </c>
      <c r="Y106" s="6">
        <f>V106/U106</f>
        <v>0.50859106529209619</v>
      </c>
      <c r="Z106" s="6">
        <f>(2*X106*Y106)/(X106+Y106)</f>
        <v>0.50859106529209619</v>
      </c>
      <c r="AA106" s="5">
        <f t="shared" si="18"/>
        <v>918</v>
      </c>
      <c r="AB106" s="5">
        <f t="shared" si="19"/>
        <v>549</v>
      </c>
      <c r="AC106" s="5">
        <f t="shared" si="20"/>
        <v>369</v>
      </c>
      <c r="AD106" s="6">
        <f t="shared" si="21"/>
        <v>0.59803921568627449</v>
      </c>
      <c r="AE106" s="6">
        <f t="shared" si="22"/>
        <v>0.59803921568627449</v>
      </c>
      <c r="AF106" s="6">
        <f t="shared" si="23"/>
        <v>0.59803921568627449</v>
      </c>
    </row>
  </sheetData>
  <mergeCells count="5">
    <mergeCell ref="C1:H1"/>
    <mergeCell ref="I1:N1"/>
    <mergeCell ref="O1:T1"/>
    <mergeCell ref="U1:Z1"/>
    <mergeCell ref="AA1:AF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topLeftCell="A14" zoomScale="90" zoomScaleNormal="90" workbookViewId="0">
      <selection activeCell="B54" sqref="B54:H60"/>
    </sheetView>
  </sheetViews>
  <sheetFormatPr defaultRowHeight="12.75" x14ac:dyDescent="0.35"/>
  <cols>
    <col min="1" max="1" width="28.265625" bestFit="1" customWidth="1"/>
    <col min="2" max="2" width="11.53125"/>
    <col min="3" max="3" width="4"/>
    <col min="4" max="4" width="3.53125"/>
    <col min="5" max="5" width="4.19921875"/>
    <col min="6" max="8" width="6.73046875" style="4"/>
    <col min="9" max="9" width="4.6640625"/>
    <col min="10" max="10" width="4.53125"/>
    <col min="11" max="11" width="3.53125"/>
    <col min="12" max="14" width="7.06640625" style="4"/>
    <col min="15" max="16" width="4.53125"/>
    <col min="17" max="17" width="3.53125"/>
    <col min="18" max="20" width="7.06640625" style="4"/>
    <col min="21" max="21" width="4.6640625"/>
    <col min="22" max="23" width="4.53125"/>
    <col min="24" max="26" width="7.06640625" style="4"/>
    <col min="27" max="29" width="5.53125"/>
    <col min="30" max="32" width="7.06640625"/>
    <col min="33" max="33" width="11.53125"/>
    <col min="34" max="35" width="3.53125"/>
    <col min="36" max="36" width="2.53125"/>
    <col min="37" max="37" width="7.46484375"/>
    <col min="38" max="38" width="6.06640625"/>
    <col min="39" max="39" width="7.73046875"/>
    <col min="40" max="1025" width="11.53125"/>
  </cols>
  <sheetData>
    <row r="1" spans="1:32" x14ac:dyDescent="0.35">
      <c r="C1" s="3" t="s">
        <v>0</v>
      </c>
      <c r="D1" s="3"/>
      <c r="E1" s="3"/>
      <c r="F1" s="3"/>
      <c r="G1" s="3"/>
      <c r="H1" s="3"/>
      <c r="I1" s="2" t="s">
        <v>1</v>
      </c>
      <c r="J1" s="2"/>
      <c r="K1" s="2"/>
      <c r="L1" s="2"/>
      <c r="M1" s="2"/>
      <c r="N1" s="2"/>
      <c r="O1" s="2" t="s">
        <v>2</v>
      </c>
      <c r="P1" s="2"/>
      <c r="Q1" s="2"/>
      <c r="R1" s="2"/>
      <c r="S1" s="2"/>
      <c r="T1" s="2"/>
      <c r="U1" s="2" t="s">
        <v>3</v>
      </c>
      <c r="V1" s="2"/>
      <c r="W1" s="2"/>
      <c r="X1" s="2"/>
      <c r="Y1" s="2"/>
      <c r="Z1" s="2"/>
      <c r="AA1" s="1" t="s">
        <v>4</v>
      </c>
      <c r="AB1" s="1"/>
      <c r="AC1" s="1"/>
      <c r="AD1" s="1"/>
      <c r="AE1" s="1"/>
      <c r="AF1" s="1"/>
    </row>
    <row r="2" spans="1:32" x14ac:dyDescent="0.35">
      <c r="A2" t="s">
        <v>5</v>
      </c>
      <c r="B2" t="s">
        <v>6</v>
      </c>
      <c r="C2">
        <v>23</v>
      </c>
      <c r="D2">
        <v>23</v>
      </c>
      <c r="E2">
        <v>2</v>
      </c>
      <c r="F2" s="4">
        <v>0.92</v>
      </c>
      <c r="G2" s="4">
        <v>1</v>
      </c>
      <c r="H2" s="4">
        <v>0.95833333333333304</v>
      </c>
      <c r="I2">
        <v>5</v>
      </c>
      <c r="J2">
        <v>4</v>
      </c>
      <c r="K2">
        <v>0</v>
      </c>
      <c r="L2" s="4">
        <v>1</v>
      </c>
      <c r="M2" s="4">
        <v>0.8</v>
      </c>
      <c r="N2" s="4">
        <v>0.88888888888888895</v>
      </c>
      <c r="O2">
        <v>2</v>
      </c>
      <c r="P2">
        <v>1</v>
      </c>
      <c r="Q2">
        <v>0</v>
      </c>
      <c r="R2" s="4">
        <v>1</v>
      </c>
      <c r="S2" s="4">
        <v>0.5</v>
      </c>
      <c r="T2" s="4">
        <v>0.66666666666666696</v>
      </c>
      <c r="U2">
        <v>11</v>
      </c>
      <c r="V2">
        <v>11</v>
      </c>
      <c r="W2">
        <v>9</v>
      </c>
      <c r="X2" s="4">
        <v>0.55000000000000004</v>
      </c>
      <c r="Y2" s="4">
        <v>1</v>
      </c>
      <c r="Z2" s="4">
        <v>0.70967741935483897</v>
      </c>
      <c r="AA2">
        <f t="shared" ref="AA2:AA33" si="0">C2+I2+O2+U2</f>
        <v>41</v>
      </c>
      <c r="AB2">
        <f t="shared" ref="AB2:AB33" si="1">D2+J2+P2+V2</f>
        <v>39</v>
      </c>
      <c r="AC2">
        <f t="shared" ref="AC2:AC33" si="2">E2+K2+Q2+W2</f>
        <v>11</v>
      </c>
      <c r="AD2" s="4">
        <f t="shared" ref="AD2:AD33" si="3">AB2/(AB2+AC2)</f>
        <v>0.78</v>
      </c>
      <c r="AE2" s="4">
        <f t="shared" ref="AE2:AE33" si="4">AB2/AA2</f>
        <v>0.95121951219512191</v>
      </c>
      <c r="AF2" s="4">
        <f t="shared" ref="AF2:AF33" si="5">(2*AD2*AE2)/(AD2+AE2)</f>
        <v>0.8571428571428571</v>
      </c>
    </row>
    <row r="3" spans="1:32" x14ac:dyDescent="0.35">
      <c r="B3" t="s">
        <v>7</v>
      </c>
      <c r="C3">
        <v>5</v>
      </c>
      <c r="D3">
        <v>5</v>
      </c>
      <c r="E3">
        <v>0</v>
      </c>
      <c r="F3" s="4">
        <v>1</v>
      </c>
      <c r="G3" s="4">
        <v>1</v>
      </c>
      <c r="H3" s="4">
        <v>1</v>
      </c>
      <c r="I3">
        <v>10</v>
      </c>
      <c r="J3">
        <v>9</v>
      </c>
      <c r="K3">
        <v>1</v>
      </c>
      <c r="L3" s="4">
        <v>0.9</v>
      </c>
      <c r="M3" s="4">
        <v>0.9</v>
      </c>
      <c r="N3" s="4">
        <v>0.9</v>
      </c>
      <c r="O3">
        <v>5</v>
      </c>
      <c r="P3">
        <v>0</v>
      </c>
      <c r="Q3">
        <v>0</v>
      </c>
      <c r="R3" s="4">
        <v>0</v>
      </c>
      <c r="S3" s="4">
        <v>0</v>
      </c>
      <c r="T3" s="4">
        <v>0</v>
      </c>
      <c r="U3">
        <v>5</v>
      </c>
      <c r="V3">
        <v>5</v>
      </c>
      <c r="W3">
        <v>0</v>
      </c>
      <c r="X3" s="4">
        <v>1</v>
      </c>
      <c r="Y3" s="4">
        <v>1</v>
      </c>
      <c r="Z3" s="4">
        <v>1</v>
      </c>
      <c r="AA3">
        <f t="shared" si="0"/>
        <v>25</v>
      </c>
      <c r="AB3">
        <f t="shared" si="1"/>
        <v>19</v>
      </c>
      <c r="AC3">
        <f t="shared" si="2"/>
        <v>1</v>
      </c>
      <c r="AD3" s="4">
        <f t="shared" si="3"/>
        <v>0.95</v>
      </c>
      <c r="AE3" s="4">
        <f t="shared" si="4"/>
        <v>0.76</v>
      </c>
      <c r="AF3" s="4">
        <f t="shared" si="5"/>
        <v>0.84444444444444444</v>
      </c>
    </row>
    <row r="4" spans="1:32" x14ac:dyDescent="0.35">
      <c r="B4" t="s">
        <v>11</v>
      </c>
      <c r="C4">
        <v>11</v>
      </c>
      <c r="D4">
        <v>11</v>
      </c>
      <c r="E4">
        <v>1</v>
      </c>
      <c r="F4" s="4">
        <v>0.91666666666666696</v>
      </c>
      <c r="G4" s="4">
        <v>1</v>
      </c>
      <c r="H4" s="4">
        <v>0.95652173913043503</v>
      </c>
      <c r="I4">
        <v>0</v>
      </c>
      <c r="J4">
        <v>0</v>
      </c>
      <c r="K4">
        <v>0</v>
      </c>
      <c r="L4" s="4">
        <v>0</v>
      </c>
      <c r="M4" s="4">
        <v>0</v>
      </c>
      <c r="N4" s="4">
        <v>0</v>
      </c>
      <c r="O4">
        <v>3</v>
      </c>
      <c r="P4">
        <v>2</v>
      </c>
      <c r="Q4">
        <v>0</v>
      </c>
      <c r="R4" s="4">
        <v>1</v>
      </c>
      <c r="S4" s="4">
        <v>0.66666666666666696</v>
      </c>
      <c r="T4" s="4">
        <v>0.8</v>
      </c>
      <c r="U4">
        <v>0</v>
      </c>
      <c r="V4">
        <v>0</v>
      </c>
      <c r="W4">
        <v>0</v>
      </c>
      <c r="X4" s="4">
        <v>0</v>
      </c>
      <c r="Y4" s="4">
        <v>0</v>
      </c>
      <c r="Z4" s="4">
        <v>0</v>
      </c>
      <c r="AA4">
        <f t="shared" si="0"/>
        <v>14</v>
      </c>
      <c r="AB4">
        <f t="shared" si="1"/>
        <v>13</v>
      </c>
      <c r="AC4">
        <f t="shared" si="2"/>
        <v>1</v>
      </c>
      <c r="AD4" s="4">
        <f t="shared" si="3"/>
        <v>0.9285714285714286</v>
      </c>
      <c r="AE4" s="4">
        <f t="shared" si="4"/>
        <v>0.9285714285714286</v>
      </c>
      <c r="AF4" s="4">
        <f t="shared" si="5"/>
        <v>0.9285714285714286</v>
      </c>
    </row>
    <row r="5" spans="1:32" x14ac:dyDescent="0.35">
      <c r="B5" t="s">
        <v>12</v>
      </c>
      <c r="C5">
        <v>1</v>
      </c>
      <c r="D5">
        <v>1</v>
      </c>
      <c r="E5">
        <v>5</v>
      </c>
      <c r="F5" s="4">
        <v>0.16666666666666699</v>
      </c>
      <c r="G5" s="4">
        <v>1</v>
      </c>
      <c r="H5" s="4">
        <v>0.28571428571428598</v>
      </c>
      <c r="I5">
        <v>7</v>
      </c>
      <c r="J5">
        <v>4</v>
      </c>
      <c r="K5">
        <v>4</v>
      </c>
      <c r="L5" s="4">
        <v>0.5</v>
      </c>
      <c r="M5" s="4">
        <v>0.57142857142857095</v>
      </c>
      <c r="N5" s="4">
        <v>0.53333333333333299</v>
      </c>
      <c r="O5">
        <v>0</v>
      </c>
      <c r="P5">
        <v>0</v>
      </c>
      <c r="Q5">
        <v>0</v>
      </c>
      <c r="R5" s="4">
        <v>0</v>
      </c>
      <c r="S5" s="4">
        <v>0</v>
      </c>
      <c r="T5" s="4">
        <v>0</v>
      </c>
      <c r="U5">
        <v>0</v>
      </c>
      <c r="V5">
        <v>0</v>
      </c>
      <c r="W5">
        <v>0</v>
      </c>
      <c r="X5" s="4">
        <v>0</v>
      </c>
      <c r="Y5" s="4">
        <v>0</v>
      </c>
      <c r="Z5" s="4">
        <v>0</v>
      </c>
      <c r="AA5">
        <f t="shared" si="0"/>
        <v>8</v>
      </c>
      <c r="AB5">
        <f t="shared" si="1"/>
        <v>5</v>
      </c>
      <c r="AC5">
        <f t="shared" si="2"/>
        <v>9</v>
      </c>
      <c r="AD5" s="4">
        <f t="shared" si="3"/>
        <v>0.35714285714285715</v>
      </c>
      <c r="AE5" s="4">
        <f t="shared" si="4"/>
        <v>0.625</v>
      </c>
      <c r="AF5" s="4">
        <f t="shared" si="5"/>
        <v>0.45454545454545453</v>
      </c>
    </row>
    <row r="6" spans="1:32" x14ac:dyDescent="0.35">
      <c r="B6" t="s">
        <v>13</v>
      </c>
      <c r="C6">
        <v>2</v>
      </c>
      <c r="D6">
        <v>2</v>
      </c>
      <c r="E6">
        <v>0</v>
      </c>
      <c r="F6" s="4">
        <v>1</v>
      </c>
      <c r="G6" s="4">
        <v>1</v>
      </c>
      <c r="H6" s="4">
        <v>1</v>
      </c>
      <c r="I6">
        <v>1</v>
      </c>
      <c r="J6">
        <v>0</v>
      </c>
      <c r="K6">
        <v>0</v>
      </c>
      <c r="L6" s="4">
        <v>0</v>
      </c>
      <c r="M6" s="4">
        <v>0</v>
      </c>
      <c r="N6" s="4">
        <v>0</v>
      </c>
      <c r="O6">
        <v>27</v>
      </c>
      <c r="P6">
        <v>25</v>
      </c>
      <c r="Q6">
        <v>12</v>
      </c>
      <c r="R6" s="4">
        <v>0.67567567567567599</v>
      </c>
      <c r="S6" s="4">
        <v>0.92592592592592604</v>
      </c>
      <c r="T6" s="4">
        <v>0.78125</v>
      </c>
      <c r="U6">
        <v>3</v>
      </c>
      <c r="V6">
        <v>1</v>
      </c>
      <c r="W6">
        <v>0</v>
      </c>
      <c r="X6" s="4">
        <v>1</v>
      </c>
      <c r="Y6" s="4">
        <v>0.33333333333333298</v>
      </c>
      <c r="Z6" s="4">
        <v>0.5</v>
      </c>
      <c r="AA6">
        <f t="shared" si="0"/>
        <v>33</v>
      </c>
      <c r="AB6">
        <f t="shared" si="1"/>
        <v>28</v>
      </c>
      <c r="AC6">
        <f t="shared" si="2"/>
        <v>12</v>
      </c>
      <c r="AD6" s="4">
        <f t="shared" si="3"/>
        <v>0.7</v>
      </c>
      <c r="AE6" s="4">
        <f t="shared" si="4"/>
        <v>0.84848484848484851</v>
      </c>
      <c r="AF6" s="4">
        <f t="shared" si="5"/>
        <v>0.76712328767123283</v>
      </c>
    </row>
    <row r="7" spans="1:32" x14ac:dyDescent="0.35">
      <c r="B7" t="s">
        <v>25</v>
      </c>
      <c r="C7">
        <v>8</v>
      </c>
      <c r="D7">
        <v>0</v>
      </c>
      <c r="E7">
        <v>0</v>
      </c>
      <c r="F7" s="4">
        <v>0</v>
      </c>
      <c r="G7" s="4">
        <v>0</v>
      </c>
      <c r="H7" s="4">
        <v>0</v>
      </c>
      <c r="I7">
        <v>13</v>
      </c>
      <c r="J7">
        <v>8</v>
      </c>
      <c r="K7">
        <v>6</v>
      </c>
      <c r="L7" s="4">
        <v>0.57142857142857095</v>
      </c>
      <c r="M7" s="4">
        <v>0.61538461538461497</v>
      </c>
      <c r="N7" s="4">
        <v>0.592592592592593</v>
      </c>
      <c r="O7">
        <v>10</v>
      </c>
      <c r="P7">
        <v>4</v>
      </c>
      <c r="Q7">
        <v>3</v>
      </c>
      <c r="R7" s="4">
        <v>0.57142857142857095</v>
      </c>
      <c r="S7" s="4">
        <v>0.4</v>
      </c>
      <c r="T7" s="4">
        <v>0.47058823529411797</v>
      </c>
      <c r="U7">
        <v>7</v>
      </c>
      <c r="V7">
        <v>0</v>
      </c>
      <c r="W7">
        <v>0</v>
      </c>
      <c r="X7" s="4">
        <v>0</v>
      </c>
      <c r="Y7" s="4">
        <v>0</v>
      </c>
      <c r="Z7" s="4">
        <v>0</v>
      </c>
      <c r="AA7">
        <f t="shared" si="0"/>
        <v>38</v>
      </c>
      <c r="AB7">
        <f t="shared" si="1"/>
        <v>12</v>
      </c>
      <c r="AC7">
        <f t="shared" si="2"/>
        <v>9</v>
      </c>
      <c r="AD7" s="4">
        <f t="shared" si="3"/>
        <v>0.5714285714285714</v>
      </c>
      <c r="AE7" s="4">
        <f t="shared" si="4"/>
        <v>0.31578947368421051</v>
      </c>
      <c r="AF7" s="4">
        <f t="shared" si="5"/>
        <v>0.40677966101694918</v>
      </c>
    </row>
    <row r="8" spans="1:32" s="5" customFormat="1" ht="13.15" x14ac:dyDescent="0.4">
      <c r="C8" s="5">
        <v>50</v>
      </c>
      <c r="D8" s="5">
        <f>SUM(D2:D7)</f>
        <v>42</v>
      </c>
      <c r="E8" s="5">
        <f>SUM(E2:E7)</f>
        <v>8</v>
      </c>
      <c r="F8" s="6">
        <f>D8/(D8+E8)</f>
        <v>0.84</v>
      </c>
      <c r="G8" s="6">
        <f>D8/C8</f>
        <v>0.84</v>
      </c>
      <c r="H8" s="6">
        <f>(2*F8*G8)/(F8+G8)</f>
        <v>0.83999999999999986</v>
      </c>
      <c r="I8" s="5">
        <v>311</v>
      </c>
      <c r="J8" s="5">
        <f>SUM(J2:J7)</f>
        <v>25</v>
      </c>
      <c r="K8" s="5">
        <f>SUM(K2:K7)</f>
        <v>11</v>
      </c>
      <c r="L8" s="6">
        <f>J8/(J8+K8)</f>
        <v>0.69444444444444442</v>
      </c>
      <c r="M8" s="6">
        <f>J8/I8</f>
        <v>8.0385852090032156E-2</v>
      </c>
      <c r="N8" s="6">
        <f>(2*L8*M8)/(L8+M8)</f>
        <v>0.14409221902017291</v>
      </c>
      <c r="O8" s="7">
        <v>423</v>
      </c>
      <c r="P8" s="7">
        <f>SUM(P2:P7)</f>
        <v>32</v>
      </c>
      <c r="Q8" s="7">
        <f>SUM(Q2:Q7)</f>
        <v>15</v>
      </c>
      <c r="R8" s="6">
        <f>P8/(P8+Q8)</f>
        <v>0.68085106382978722</v>
      </c>
      <c r="S8" s="6">
        <f>P8/O8</f>
        <v>7.5650118203309691E-2</v>
      </c>
      <c r="T8" s="6">
        <f>(2*R8*S8)/(R8+S8)</f>
        <v>0.13617021276595745</v>
      </c>
      <c r="U8" s="7">
        <v>1427</v>
      </c>
      <c r="V8" s="7">
        <f>SUM(V2:V7)</f>
        <v>17</v>
      </c>
      <c r="W8" s="7">
        <f>SUM(W2:W7)</f>
        <v>9</v>
      </c>
      <c r="X8" s="6">
        <f>V8/(V8+W8)</f>
        <v>0.65384615384615385</v>
      </c>
      <c r="Y8" s="6">
        <f>V8/U8</f>
        <v>1.1913104414856343E-2</v>
      </c>
      <c r="Z8" s="6">
        <f>(2*X8*Y8)/(X8+Y8)</f>
        <v>2.3399862353750862E-2</v>
      </c>
      <c r="AA8" s="5">
        <f t="shared" si="0"/>
        <v>2211</v>
      </c>
      <c r="AB8" s="5">
        <f t="shared" si="1"/>
        <v>116</v>
      </c>
      <c r="AC8" s="5">
        <f t="shared" si="2"/>
        <v>43</v>
      </c>
      <c r="AD8" s="6">
        <f t="shared" si="3"/>
        <v>0.72955974842767291</v>
      </c>
      <c r="AE8" s="6">
        <f t="shared" si="4"/>
        <v>5.2464947987336044E-2</v>
      </c>
      <c r="AF8" s="6">
        <f t="shared" si="5"/>
        <v>9.7890295358649779E-2</v>
      </c>
    </row>
    <row r="9" spans="1:32" x14ac:dyDescent="0.35">
      <c r="A9" t="s">
        <v>20</v>
      </c>
      <c r="B9" t="s">
        <v>6</v>
      </c>
      <c r="F9"/>
      <c r="G9"/>
      <c r="H9"/>
      <c r="I9">
        <v>75</v>
      </c>
      <c r="J9">
        <v>62</v>
      </c>
      <c r="K9">
        <v>63</v>
      </c>
      <c r="L9" s="4">
        <v>0.496</v>
      </c>
      <c r="M9" s="4">
        <v>0.82666666666666699</v>
      </c>
      <c r="N9" s="4">
        <v>0.62</v>
      </c>
      <c r="O9">
        <v>44</v>
      </c>
      <c r="P9">
        <v>8</v>
      </c>
      <c r="Q9">
        <v>26</v>
      </c>
      <c r="R9" s="4">
        <v>0.23529411764705899</v>
      </c>
      <c r="S9" s="4">
        <v>0.18181818181818199</v>
      </c>
      <c r="T9" s="4">
        <v>0.20512820512820501</v>
      </c>
      <c r="U9">
        <v>384</v>
      </c>
      <c r="V9">
        <v>88</v>
      </c>
      <c r="W9">
        <v>76</v>
      </c>
      <c r="X9" s="4">
        <v>0.53658536585365901</v>
      </c>
      <c r="Y9" s="4">
        <v>0.22916666666666699</v>
      </c>
      <c r="Z9" s="4">
        <v>0.321167883211679</v>
      </c>
      <c r="AA9">
        <f t="shared" si="0"/>
        <v>503</v>
      </c>
      <c r="AB9">
        <f t="shared" si="1"/>
        <v>158</v>
      </c>
      <c r="AC9">
        <f t="shared" si="2"/>
        <v>165</v>
      </c>
      <c r="AD9" s="4">
        <f t="shared" si="3"/>
        <v>0.48916408668730649</v>
      </c>
      <c r="AE9" s="4">
        <f t="shared" si="4"/>
        <v>0.31411530815109345</v>
      </c>
      <c r="AF9" s="4">
        <f t="shared" si="5"/>
        <v>0.38256658595641646</v>
      </c>
    </row>
    <row r="10" spans="1:32" x14ac:dyDescent="0.35">
      <c r="B10" t="s">
        <v>7</v>
      </c>
      <c r="F10"/>
      <c r="G10"/>
      <c r="H10"/>
      <c r="I10">
        <v>70</v>
      </c>
      <c r="J10">
        <v>19</v>
      </c>
      <c r="K10">
        <v>5</v>
      </c>
      <c r="L10" s="4">
        <v>0.79166666666666696</v>
      </c>
      <c r="M10" s="4">
        <v>0.27142857142857102</v>
      </c>
      <c r="N10" s="4">
        <v>0.40425531914893598</v>
      </c>
      <c r="O10">
        <v>129</v>
      </c>
      <c r="P10">
        <v>50</v>
      </c>
      <c r="Q10">
        <v>57</v>
      </c>
      <c r="R10" s="4">
        <v>0.467289719626168</v>
      </c>
      <c r="S10" s="4">
        <v>0.387596899224806</v>
      </c>
      <c r="T10" s="4">
        <v>0.42372881355932202</v>
      </c>
      <c r="U10">
        <v>274</v>
      </c>
      <c r="V10">
        <v>60</v>
      </c>
      <c r="W10">
        <v>49</v>
      </c>
      <c r="X10" s="4">
        <v>0.55045871559632997</v>
      </c>
      <c r="Y10" s="4">
        <v>0.218978102189781</v>
      </c>
      <c r="Z10" s="4">
        <v>0.31331592689295001</v>
      </c>
      <c r="AA10">
        <f t="shared" si="0"/>
        <v>473</v>
      </c>
      <c r="AB10">
        <f t="shared" si="1"/>
        <v>129</v>
      </c>
      <c r="AC10">
        <f t="shared" si="2"/>
        <v>111</v>
      </c>
      <c r="AD10" s="4">
        <f t="shared" si="3"/>
        <v>0.53749999999999998</v>
      </c>
      <c r="AE10" s="4">
        <f t="shared" si="4"/>
        <v>0.27272727272727271</v>
      </c>
      <c r="AF10" s="4">
        <f t="shared" si="5"/>
        <v>0.36185133239831696</v>
      </c>
    </row>
    <row r="11" spans="1:32" x14ac:dyDescent="0.35">
      <c r="B11" t="s">
        <v>11</v>
      </c>
      <c r="F11"/>
      <c r="G11"/>
      <c r="H11"/>
      <c r="I11">
        <v>0</v>
      </c>
      <c r="J11">
        <v>0</v>
      </c>
      <c r="K11">
        <v>0</v>
      </c>
      <c r="L11" s="4">
        <v>0</v>
      </c>
      <c r="M11" s="4">
        <v>0</v>
      </c>
      <c r="N11" s="4">
        <v>0</v>
      </c>
      <c r="O11">
        <v>6</v>
      </c>
      <c r="P11">
        <v>0</v>
      </c>
      <c r="Q11">
        <v>0</v>
      </c>
      <c r="R11" s="4">
        <v>0</v>
      </c>
      <c r="S11" s="4">
        <v>0</v>
      </c>
      <c r="T11" s="4">
        <v>0</v>
      </c>
      <c r="U11">
        <v>22</v>
      </c>
      <c r="V11">
        <v>0</v>
      </c>
      <c r="W11">
        <v>1</v>
      </c>
      <c r="X11" s="4">
        <v>0</v>
      </c>
      <c r="Y11" s="4">
        <v>0</v>
      </c>
      <c r="Z11" s="4">
        <v>0</v>
      </c>
      <c r="AA11">
        <f t="shared" si="0"/>
        <v>28</v>
      </c>
      <c r="AB11">
        <f t="shared" si="1"/>
        <v>0</v>
      </c>
      <c r="AC11">
        <f t="shared" si="2"/>
        <v>1</v>
      </c>
      <c r="AD11" s="4">
        <f t="shared" si="3"/>
        <v>0</v>
      </c>
      <c r="AE11" s="4">
        <f t="shared" si="4"/>
        <v>0</v>
      </c>
      <c r="AF11" s="4" t="e">
        <f t="shared" si="5"/>
        <v>#DIV/0!</v>
      </c>
    </row>
    <row r="12" spans="1:32" x14ac:dyDescent="0.35">
      <c r="B12" t="s">
        <v>12</v>
      </c>
      <c r="F12"/>
      <c r="G12"/>
      <c r="H12"/>
      <c r="I12">
        <v>24</v>
      </c>
      <c r="J12">
        <v>4</v>
      </c>
      <c r="K12">
        <v>4</v>
      </c>
      <c r="L12" s="4">
        <v>0.5</v>
      </c>
      <c r="M12" s="4">
        <v>0.16666666666666699</v>
      </c>
      <c r="N12" s="4">
        <v>0.25</v>
      </c>
      <c r="O12">
        <v>12</v>
      </c>
      <c r="P12">
        <v>0</v>
      </c>
      <c r="Q12">
        <v>2</v>
      </c>
      <c r="R12" s="4">
        <v>0</v>
      </c>
      <c r="S12" s="4">
        <v>0</v>
      </c>
      <c r="T12" s="4">
        <v>0</v>
      </c>
      <c r="U12">
        <v>56</v>
      </c>
      <c r="V12">
        <v>1</v>
      </c>
      <c r="W12">
        <v>7</v>
      </c>
      <c r="X12" s="4">
        <v>0.125</v>
      </c>
      <c r="Y12" s="4">
        <v>1.7857142857142901E-2</v>
      </c>
      <c r="Z12" s="4">
        <v>3.125E-2</v>
      </c>
      <c r="AA12">
        <f t="shared" si="0"/>
        <v>92</v>
      </c>
      <c r="AB12">
        <f t="shared" si="1"/>
        <v>5</v>
      </c>
      <c r="AC12">
        <f t="shared" si="2"/>
        <v>13</v>
      </c>
      <c r="AD12" s="4">
        <f t="shared" si="3"/>
        <v>0.27777777777777779</v>
      </c>
      <c r="AE12" s="4">
        <f t="shared" si="4"/>
        <v>5.434782608695652E-2</v>
      </c>
      <c r="AF12" s="4">
        <f t="shared" si="5"/>
        <v>9.0909090909090898E-2</v>
      </c>
    </row>
    <row r="13" spans="1:32" x14ac:dyDescent="0.35">
      <c r="B13" t="s">
        <v>13</v>
      </c>
      <c r="F13"/>
      <c r="G13"/>
      <c r="H13"/>
      <c r="I13">
        <v>56</v>
      </c>
      <c r="J13">
        <v>29</v>
      </c>
      <c r="K13">
        <v>10</v>
      </c>
      <c r="L13" s="4">
        <v>0.74358974358974395</v>
      </c>
      <c r="M13" s="4">
        <v>0.51785714285714302</v>
      </c>
      <c r="N13" s="4">
        <v>0.61052631578947403</v>
      </c>
      <c r="O13">
        <v>68</v>
      </c>
      <c r="P13">
        <v>31</v>
      </c>
      <c r="Q13">
        <v>29</v>
      </c>
      <c r="R13" s="4">
        <v>0.51666666666666705</v>
      </c>
      <c r="S13" s="4">
        <v>0.45588235294117602</v>
      </c>
      <c r="T13" s="4">
        <v>0.484375</v>
      </c>
      <c r="U13">
        <v>53</v>
      </c>
      <c r="V13">
        <v>2</v>
      </c>
      <c r="W13">
        <v>12</v>
      </c>
      <c r="X13" s="4">
        <v>0.14285714285714299</v>
      </c>
      <c r="Y13" s="4">
        <v>3.77358490566038E-2</v>
      </c>
      <c r="Z13" s="4">
        <v>5.9701492537313397E-2</v>
      </c>
      <c r="AA13">
        <f t="shared" si="0"/>
        <v>177</v>
      </c>
      <c r="AB13">
        <f t="shared" si="1"/>
        <v>62</v>
      </c>
      <c r="AC13">
        <f t="shared" si="2"/>
        <v>51</v>
      </c>
      <c r="AD13" s="4">
        <f t="shared" si="3"/>
        <v>0.54867256637168138</v>
      </c>
      <c r="AE13" s="4">
        <f t="shared" si="4"/>
        <v>0.35028248587570621</v>
      </c>
      <c r="AF13" s="4">
        <f t="shared" si="5"/>
        <v>0.42758620689655169</v>
      </c>
    </row>
    <row r="14" spans="1:32" x14ac:dyDescent="0.35">
      <c r="B14" t="s">
        <v>25</v>
      </c>
      <c r="F14"/>
      <c r="G14"/>
      <c r="H14"/>
      <c r="I14">
        <v>86</v>
      </c>
      <c r="J14">
        <v>45</v>
      </c>
      <c r="K14">
        <v>70</v>
      </c>
      <c r="L14" s="4">
        <v>0.39130434782608697</v>
      </c>
      <c r="M14" s="4">
        <v>0.52325581395348797</v>
      </c>
      <c r="N14" s="4">
        <v>0.44776119402985098</v>
      </c>
      <c r="O14">
        <v>164</v>
      </c>
      <c r="P14">
        <v>96</v>
      </c>
      <c r="Q14">
        <v>124</v>
      </c>
      <c r="R14" s="4">
        <v>0.43636363636363601</v>
      </c>
      <c r="S14" s="4">
        <v>0.58536585365853699</v>
      </c>
      <c r="T14" s="4">
        <v>0.5</v>
      </c>
      <c r="U14">
        <v>638</v>
      </c>
      <c r="V14">
        <v>548</v>
      </c>
      <c r="W14">
        <v>583</v>
      </c>
      <c r="X14" s="4">
        <v>0.48452696728558797</v>
      </c>
      <c r="Y14" s="4">
        <v>0.85893416927899702</v>
      </c>
      <c r="Z14" s="4">
        <v>0.61955907292255497</v>
      </c>
      <c r="AA14">
        <f t="shared" si="0"/>
        <v>888</v>
      </c>
      <c r="AB14">
        <f t="shared" si="1"/>
        <v>689</v>
      </c>
      <c r="AC14">
        <f t="shared" si="2"/>
        <v>777</v>
      </c>
      <c r="AD14" s="4">
        <f t="shared" si="3"/>
        <v>0.46998635743519784</v>
      </c>
      <c r="AE14" s="4">
        <f t="shared" si="4"/>
        <v>0.77590090090090091</v>
      </c>
      <c r="AF14" s="4">
        <f t="shared" si="5"/>
        <v>0.5853865760407817</v>
      </c>
    </row>
    <row r="15" spans="1:32" s="5" customFormat="1" ht="13.15" x14ac:dyDescent="0.4">
      <c r="F15" s="6"/>
      <c r="G15" s="6"/>
      <c r="H15" s="6"/>
      <c r="I15" s="5">
        <f>SUM(I9:I14)</f>
        <v>311</v>
      </c>
      <c r="J15" s="5">
        <f>SUM(J9:J14)</f>
        <v>159</v>
      </c>
      <c r="K15" s="5">
        <f>SUM(K9:K14)</f>
        <v>152</v>
      </c>
      <c r="L15" s="6">
        <f>J15/(J15+K15)</f>
        <v>0.5112540192926045</v>
      </c>
      <c r="M15" s="6">
        <f>J15/I15</f>
        <v>0.5112540192926045</v>
      </c>
      <c r="N15" s="6">
        <f>(2*L15*M15)/(L15+M15)</f>
        <v>0.5112540192926045</v>
      </c>
      <c r="O15" s="7">
        <f>SUM(O9:O14)</f>
        <v>423</v>
      </c>
      <c r="P15" s="7">
        <f>SUM(P9:P14)</f>
        <v>185</v>
      </c>
      <c r="Q15" s="7">
        <f>SUM(Q9:Q14)</f>
        <v>238</v>
      </c>
      <c r="R15" s="6">
        <f>P15/(P15+Q15)</f>
        <v>0.43735224586288418</v>
      </c>
      <c r="S15" s="6">
        <f>P15/O15</f>
        <v>0.43735224586288418</v>
      </c>
      <c r="T15" s="6">
        <f>(2*R15*S15)/(R15+S15)</f>
        <v>0.43735224586288418</v>
      </c>
      <c r="U15" s="7">
        <f>SUM(U9:U14)</f>
        <v>1427</v>
      </c>
      <c r="V15" s="7">
        <f>SUM(V9:V14)</f>
        <v>699</v>
      </c>
      <c r="W15" s="7">
        <f>SUM(W9:W14)</f>
        <v>728</v>
      </c>
      <c r="X15" s="6">
        <f>V15/(V15+W15)</f>
        <v>0.48983882270497547</v>
      </c>
      <c r="Y15" s="6">
        <f>V15/U15</f>
        <v>0.48983882270497547</v>
      </c>
      <c r="Z15" s="6">
        <f>(2*X15*Y15)/(X15+Y15)</f>
        <v>0.48983882270497547</v>
      </c>
      <c r="AA15" s="5">
        <f t="shared" si="0"/>
        <v>2161</v>
      </c>
      <c r="AB15" s="5">
        <f t="shared" si="1"/>
        <v>1043</v>
      </c>
      <c r="AC15" s="5">
        <f t="shared" si="2"/>
        <v>1118</v>
      </c>
      <c r="AD15" s="6">
        <f t="shared" si="3"/>
        <v>0.48264692272096249</v>
      </c>
      <c r="AE15" s="6">
        <f t="shared" si="4"/>
        <v>0.48264692272096249</v>
      </c>
      <c r="AF15" s="6">
        <f t="shared" si="5"/>
        <v>0.48264692272096249</v>
      </c>
    </row>
    <row r="16" spans="1:32" x14ac:dyDescent="0.35">
      <c r="A16" t="s">
        <v>21</v>
      </c>
      <c r="B16" t="s">
        <v>6</v>
      </c>
      <c r="C16">
        <v>15</v>
      </c>
      <c r="D16">
        <v>15</v>
      </c>
      <c r="E16">
        <v>0</v>
      </c>
      <c r="F16" s="4">
        <v>1</v>
      </c>
      <c r="G16" s="4">
        <v>1</v>
      </c>
      <c r="H16" s="4">
        <v>1</v>
      </c>
      <c r="I16">
        <v>8</v>
      </c>
      <c r="J16">
        <v>7</v>
      </c>
      <c r="K16">
        <v>1</v>
      </c>
      <c r="L16" s="4">
        <v>0.875</v>
      </c>
      <c r="M16" s="4">
        <v>0.875</v>
      </c>
      <c r="N16" s="4">
        <v>0.875</v>
      </c>
      <c r="O16">
        <v>5</v>
      </c>
      <c r="P16">
        <v>4</v>
      </c>
      <c r="Q16">
        <v>1</v>
      </c>
      <c r="R16" s="4">
        <v>0.8</v>
      </c>
      <c r="S16" s="4">
        <v>0.8</v>
      </c>
      <c r="T16" s="4">
        <v>0.8</v>
      </c>
      <c r="U16">
        <v>12</v>
      </c>
      <c r="V16">
        <v>12</v>
      </c>
      <c r="W16">
        <v>12</v>
      </c>
      <c r="X16" s="4">
        <v>0.5</v>
      </c>
      <c r="Y16" s="4">
        <v>1</v>
      </c>
      <c r="Z16" s="4">
        <v>0.66666666666666696</v>
      </c>
      <c r="AA16">
        <f t="shared" si="0"/>
        <v>40</v>
      </c>
      <c r="AB16">
        <f t="shared" si="1"/>
        <v>38</v>
      </c>
      <c r="AC16">
        <f t="shared" si="2"/>
        <v>14</v>
      </c>
      <c r="AD16" s="4">
        <f t="shared" si="3"/>
        <v>0.73076923076923073</v>
      </c>
      <c r="AE16" s="4">
        <f t="shared" si="4"/>
        <v>0.95</v>
      </c>
      <c r="AF16" s="4">
        <f t="shared" si="5"/>
        <v>0.82608695652173925</v>
      </c>
    </row>
    <row r="17" spans="1:32" x14ac:dyDescent="0.35">
      <c r="B17" t="s">
        <v>7</v>
      </c>
      <c r="C17">
        <v>13</v>
      </c>
      <c r="D17">
        <v>13</v>
      </c>
      <c r="E17">
        <v>2</v>
      </c>
      <c r="F17" s="4">
        <v>0.86666666666666703</v>
      </c>
      <c r="G17" s="4">
        <v>1</v>
      </c>
      <c r="H17" s="4">
        <v>0.92857142857142905</v>
      </c>
      <c r="I17">
        <v>13</v>
      </c>
      <c r="J17">
        <v>11</v>
      </c>
      <c r="K17">
        <v>2</v>
      </c>
      <c r="L17" s="4">
        <v>0.84615384615384603</v>
      </c>
      <c r="M17" s="4">
        <v>0.84615384615384603</v>
      </c>
      <c r="N17" s="4">
        <v>0.84615384615384603</v>
      </c>
      <c r="O17">
        <v>11</v>
      </c>
      <c r="P17">
        <v>6</v>
      </c>
      <c r="Q17">
        <v>2</v>
      </c>
      <c r="R17" s="4">
        <v>0.75</v>
      </c>
      <c r="S17" s="4">
        <v>0.54545454545454497</v>
      </c>
      <c r="T17" s="4">
        <v>0.63157894736842102</v>
      </c>
      <c r="U17">
        <v>8</v>
      </c>
      <c r="V17">
        <v>8</v>
      </c>
      <c r="W17">
        <v>1</v>
      </c>
      <c r="X17" s="4">
        <v>0.88888888888888895</v>
      </c>
      <c r="Y17" s="4">
        <v>1</v>
      </c>
      <c r="Z17" s="4">
        <v>0.94117647058823495</v>
      </c>
      <c r="AA17">
        <f t="shared" si="0"/>
        <v>45</v>
      </c>
      <c r="AB17">
        <f t="shared" si="1"/>
        <v>38</v>
      </c>
      <c r="AC17">
        <f t="shared" si="2"/>
        <v>7</v>
      </c>
      <c r="AD17" s="4">
        <f t="shared" si="3"/>
        <v>0.84444444444444444</v>
      </c>
      <c r="AE17" s="4">
        <f t="shared" si="4"/>
        <v>0.84444444444444444</v>
      </c>
      <c r="AF17" s="4">
        <f t="shared" si="5"/>
        <v>0.84444444444444444</v>
      </c>
    </row>
    <row r="18" spans="1:32" x14ac:dyDescent="0.35">
      <c r="B18" t="s">
        <v>11</v>
      </c>
      <c r="C18">
        <v>11</v>
      </c>
      <c r="D18">
        <v>11</v>
      </c>
      <c r="E18">
        <v>1</v>
      </c>
      <c r="F18" s="4">
        <v>0.91666666666666696</v>
      </c>
      <c r="G18" s="4">
        <v>1</v>
      </c>
      <c r="H18" s="4">
        <v>0.95652173913043503</v>
      </c>
      <c r="I18">
        <v>0</v>
      </c>
      <c r="J18">
        <v>0</v>
      </c>
      <c r="K18">
        <v>0</v>
      </c>
      <c r="L18" s="4">
        <v>0</v>
      </c>
      <c r="M18" s="4">
        <v>0</v>
      </c>
      <c r="N18" s="4">
        <v>0</v>
      </c>
      <c r="O18">
        <v>3</v>
      </c>
      <c r="P18">
        <v>2</v>
      </c>
      <c r="Q18">
        <v>0</v>
      </c>
      <c r="R18" s="4">
        <v>1</v>
      </c>
      <c r="S18" s="4">
        <v>0.66666666666666696</v>
      </c>
      <c r="T18" s="4">
        <v>0.8</v>
      </c>
      <c r="U18">
        <v>0</v>
      </c>
      <c r="V18">
        <v>0</v>
      </c>
      <c r="W18">
        <v>0</v>
      </c>
      <c r="X18" s="4">
        <v>0</v>
      </c>
      <c r="Y18" s="4">
        <v>0</v>
      </c>
      <c r="Z18" s="4">
        <v>0</v>
      </c>
      <c r="AA18">
        <f t="shared" si="0"/>
        <v>14</v>
      </c>
      <c r="AB18">
        <f t="shared" si="1"/>
        <v>13</v>
      </c>
      <c r="AC18">
        <f t="shared" si="2"/>
        <v>1</v>
      </c>
      <c r="AD18" s="4">
        <f t="shared" si="3"/>
        <v>0.9285714285714286</v>
      </c>
      <c r="AE18" s="4">
        <f t="shared" si="4"/>
        <v>0.9285714285714286</v>
      </c>
      <c r="AF18" s="4">
        <f t="shared" si="5"/>
        <v>0.9285714285714286</v>
      </c>
    </row>
    <row r="19" spans="1:32" x14ac:dyDescent="0.35">
      <c r="B19" t="s">
        <v>12</v>
      </c>
      <c r="C19">
        <v>1</v>
      </c>
      <c r="D19">
        <v>1</v>
      </c>
      <c r="E19">
        <v>3</v>
      </c>
      <c r="F19" s="4">
        <v>0.25</v>
      </c>
      <c r="G19" s="4">
        <v>1</v>
      </c>
      <c r="H19" s="4">
        <v>0.4</v>
      </c>
      <c r="I19">
        <v>7</v>
      </c>
      <c r="J19">
        <v>4</v>
      </c>
      <c r="K19">
        <v>4</v>
      </c>
      <c r="L19" s="4">
        <v>0.5</v>
      </c>
      <c r="M19" s="4">
        <v>0.57142857142857095</v>
      </c>
      <c r="N19" s="4">
        <v>0.53333333333333299</v>
      </c>
      <c r="O19">
        <v>2</v>
      </c>
      <c r="P19">
        <v>2</v>
      </c>
      <c r="Q19">
        <v>0</v>
      </c>
      <c r="R19" s="4">
        <v>1</v>
      </c>
      <c r="S19" s="4">
        <v>1</v>
      </c>
      <c r="T19" s="4">
        <v>1</v>
      </c>
      <c r="U19">
        <v>1</v>
      </c>
      <c r="V19">
        <v>1</v>
      </c>
      <c r="W19">
        <v>0</v>
      </c>
      <c r="X19" s="4">
        <v>1</v>
      </c>
      <c r="Y19" s="4">
        <v>1</v>
      </c>
      <c r="Z19" s="4">
        <v>1</v>
      </c>
      <c r="AA19">
        <f t="shared" si="0"/>
        <v>11</v>
      </c>
      <c r="AB19">
        <f t="shared" si="1"/>
        <v>8</v>
      </c>
      <c r="AC19">
        <f t="shared" si="2"/>
        <v>7</v>
      </c>
      <c r="AD19" s="4">
        <f t="shared" si="3"/>
        <v>0.53333333333333333</v>
      </c>
      <c r="AE19" s="4">
        <f t="shared" si="4"/>
        <v>0.72727272727272729</v>
      </c>
      <c r="AF19" s="4">
        <f t="shared" si="5"/>
        <v>0.61538461538461531</v>
      </c>
    </row>
    <row r="20" spans="1:32" x14ac:dyDescent="0.35">
      <c r="B20" t="s">
        <v>13</v>
      </c>
      <c r="C20">
        <v>2</v>
      </c>
      <c r="D20">
        <v>2</v>
      </c>
      <c r="E20">
        <v>2</v>
      </c>
      <c r="F20" s="4">
        <v>0.5</v>
      </c>
      <c r="G20" s="4">
        <v>1</v>
      </c>
      <c r="H20" s="4">
        <v>0.66666666666666696</v>
      </c>
      <c r="I20">
        <v>12</v>
      </c>
      <c r="J20">
        <v>10</v>
      </c>
      <c r="K20">
        <v>2</v>
      </c>
      <c r="L20" s="4">
        <v>0.83333333333333304</v>
      </c>
      <c r="M20" s="4">
        <v>0.83333333333333304</v>
      </c>
      <c r="N20" s="4">
        <v>0.83333333333333304</v>
      </c>
      <c r="O20">
        <v>31</v>
      </c>
      <c r="P20">
        <v>29</v>
      </c>
      <c r="Q20">
        <v>13</v>
      </c>
      <c r="R20" s="4">
        <v>0.69047619047619002</v>
      </c>
      <c r="S20" s="4">
        <v>0.93548387096774199</v>
      </c>
      <c r="T20" s="4">
        <v>0.79452054794520499</v>
      </c>
      <c r="U20">
        <v>4</v>
      </c>
      <c r="V20">
        <v>2</v>
      </c>
      <c r="W20">
        <v>1</v>
      </c>
      <c r="X20" s="4">
        <v>0.66666666666666696</v>
      </c>
      <c r="Y20" s="4">
        <v>0.5</v>
      </c>
      <c r="Z20" s="4">
        <v>0.57142857142857095</v>
      </c>
      <c r="AA20">
        <f t="shared" si="0"/>
        <v>49</v>
      </c>
      <c r="AB20">
        <f t="shared" si="1"/>
        <v>43</v>
      </c>
      <c r="AC20">
        <f t="shared" si="2"/>
        <v>18</v>
      </c>
      <c r="AD20" s="4">
        <f t="shared" si="3"/>
        <v>0.70491803278688525</v>
      </c>
      <c r="AE20" s="4">
        <f t="shared" si="4"/>
        <v>0.87755102040816324</v>
      </c>
      <c r="AF20" s="4">
        <f t="shared" si="5"/>
        <v>0.78181818181818186</v>
      </c>
    </row>
    <row r="21" spans="1:32" x14ac:dyDescent="0.35">
      <c r="B21" t="s">
        <v>25</v>
      </c>
      <c r="C21">
        <v>8</v>
      </c>
      <c r="D21">
        <v>0</v>
      </c>
      <c r="E21">
        <v>0</v>
      </c>
      <c r="F21" s="4">
        <v>0</v>
      </c>
      <c r="G21" s="4">
        <v>0</v>
      </c>
      <c r="H21" s="4">
        <v>0</v>
      </c>
      <c r="I21">
        <v>15</v>
      </c>
      <c r="J21">
        <v>8</v>
      </c>
      <c r="K21">
        <v>6</v>
      </c>
      <c r="L21" s="4">
        <v>0.57142857142857095</v>
      </c>
      <c r="M21" s="4">
        <v>0.53333333333333299</v>
      </c>
      <c r="N21" s="4">
        <v>0.55172413793103403</v>
      </c>
      <c r="O21">
        <v>14</v>
      </c>
      <c r="P21">
        <v>4</v>
      </c>
      <c r="Q21">
        <v>3</v>
      </c>
      <c r="R21" s="4">
        <v>0.57142857142857095</v>
      </c>
      <c r="S21" s="4">
        <v>0.28571428571428598</v>
      </c>
      <c r="T21" s="4">
        <v>0.38095238095238099</v>
      </c>
      <c r="U21">
        <v>12</v>
      </c>
      <c r="V21">
        <v>0</v>
      </c>
      <c r="W21">
        <v>0</v>
      </c>
      <c r="X21" s="4">
        <v>0</v>
      </c>
      <c r="Y21" s="4">
        <v>0</v>
      </c>
      <c r="Z21" s="4">
        <v>0</v>
      </c>
      <c r="AA21">
        <f t="shared" si="0"/>
        <v>49</v>
      </c>
      <c r="AB21">
        <f t="shared" si="1"/>
        <v>12</v>
      </c>
      <c r="AC21">
        <f t="shared" si="2"/>
        <v>9</v>
      </c>
      <c r="AD21" s="4">
        <f t="shared" si="3"/>
        <v>0.5714285714285714</v>
      </c>
      <c r="AE21" s="4">
        <f t="shared" si="4"/>
        <v>0.24489795918367346</v>
      </c>
      <c r="AF21" s="4">
        <f t="shared" si="5"/>
        <v>0.3428571428571428</v>
      </c>
    </row>
    <row r="22" spans="1:32" s="5" customFormat="1" ht="13.15" x14ac:dyDescent="0.4">
      <c r="C22" s="5">
        <v>50</v>
      </c>
      <c r="D22" s="5">
        <f>SUM(D16:D21)</f>
        <v>42</v>
      </c>
      <c r="E22" s="5">
        <f>SUM(E16:E21)</f>
        <v>8</v>
      </c>
      <c r="F22" s="6">
        <f>D22/(D22+E22)</f>
        <v>0.84</v>
      </c>
      <c r="G22" s="6">
        <f>D22/C22</f>
        <v>0.84</v>
      </c>
      <c r="H22" s="6">
        <f>(2*F22*G22)/(F22+G22)</f>
        <v>0.83999999999999986</v>
      </c>
      <c r="I22" s="5">
        <v>311</v>
      </c>
      <c r="J22" s="5">
        <f>SUM(J16:J21)</f>
        <v>40</v>
      </c>
      <c r="K22" s="5">
        <f>SUM(K16:K21)</f>
        <v>15</v>
      </c>
      <c r="L22" s="6">
        <f>J22/(J22+K22)</f>
        <v>0.72727272727272729</v>
      </c>
      <c r="M22" s="6">
        <f>J22/I22</f>
        <v>0.12861736334405144</v>
      </c>
      <c r="N22" s="6">
        <f>(2*L22*M22)/(L22+M22)</f>
        <v>0.21857923497267759</v>
      </c>
      <c r="O22" s="7">
        <v>423</v>
      </c>
      <c r="P22" s="7">
        <f>SUM(P16:P21)</f>
        <v>47</v>
      </c>
      <c r="Q22" s="7">
        <f>SUM(Q16:Q21)</f>
        <v>19</v>
      </c>
      <c r="R22" s="6">
        <f>P22/(P22+Q22)</f>
        <v>0.71212121212121215</v>
      </c>
      <c r="S22" s="6">
        <f>P22/O22</f>
        <v>0.1111111111111111</v>
      </c>
      <c r="T22" s="6">
        <f>(2*R22*S22)/(R22+S22)</f>
        <v>0.19222903885480572</v>
      </c>
      <c r="U22" s="7">
        <v>1427</v>
      </c>
      <c r="V22" s="7">
        <f>SUM(V16:V21)</f>
        <v>23</v>
      </c>
      <c r="W22" s="7">
        <f>SUM(W16:W21)</f>
        <v>14</v>
      </c>
      <c r="X22" s="6">
        <f>V22/(V22+W22)</f>
        <v>0.6216216216216216</v>
      </c>
      <c r="Y22" s="6">
        <f>V22/U22</f>
        <v>1.6117729502452698E-2</v>
      </c>
      <c r="Z22" s="6">
        <f>(2*X22*Y22)/(X22+Y22)</f>
        <v>3.1420765027322405E-2</v>
      </c>
      <c r="AA22" s="5">
        <f t="shared" si="0"/>
        <v>2211</v>
      </c>
      <c r="AB22" s="5">
        <f t="shared" si="1"/>
        <v>152</v>
      </c>
      <c r="AC22" s="5">
        <f t="shared" si="2"/>
        <v>56</v>
      </c>
      <c r="AD22" s="6">
        <f t="shared" si="3"/>
        <v>0.73076923076923073</v>
      </c>
      <c r="AE22" s="6">
        <f t="shared" si="4"/>
        <v>6.8747173224785171E-2</v>
      </c>
      <c r="AF22" s="6">
        <f t="shared" si="5"/>
        <v>0.1256717651922282</v>
      </c>
    </row>
    <row r="23" spans="1:32" x14ac:dyDescent="0.35">
      <c r="A23" t="s">
        <v>22</v>
      </c>
      <c r="B23" t="s">
        <v>6</v>
      </c>
      <c r="C23">
        <v>23</v>
      </c>
      <c r="D23">
        <v>23</v>
      </c>
      <c r="E23">
        <v>2</v>
      </c>
      <c r="F23" s="4">
        <v>0.92</v>
      </c>
      <c r="G23" s="4">
        <v>1</v>
      </c>
      <c r="H23" s="4">
        <v>0.95833333333333304</v>
      </c>
      <c r="I23">
        <v>75</v>
      </c>
      <c r="J23">
        <v>61</v>
      </c>
      <c r="K23">
        <v>57</v>
      </c>
      <c r="L23" s="4">
        <v>0.51694915254237295</v>
      </c>
      <c r="M23" s="4">
        <v>0.81333333333333302</v>
      </c>
      <c r="N23" s="4">
        <v>0.63212435233160602</v>
      </c>
      <c r="O23">
        <v>44</v>
      </c>
      <c r="P23">
        <v>9</v>
      </c>
      <c r="Q23">
        <v>24</v>
      </c>
      <c r="R23" s="4">
        <v>0.27272727272727298</v>
      </c>
      <c r="S23" s="4">
        <v>0.204545454545455</v>
      </c>
      <c r="T23" s="4">
        <v>0.23376623376623401</v>
      </c>
      <c r="U23">
        <v>384</v>
      </c>
      <c r="V23">
        <v>89</v>
      </c>
      <c r="W23">
        <v>76</v>
      </c>
      <c r="X23" s="4">
        <v>0.53939393939393898</v>
      </c>
      <c r="Y23" s="4">
        <v>0.23177083333333301</v>
      </c>
      <c r="Z23" s="4">
        <v>0.324225865209472</v>
      </c>
      <c r="AA23">
        <f t="shared" si="0"/>
        <v>526</v>
      </c>
      <c r="AB23">
        <f t="shared" si="1"/>
        <v>182</v>
      </c>
      <c r="AC23">
        <f t="shared" si="2"/>
        <v>159</v>
      </c>
      <c r="AD23" s="4">
        <f t="shared" si="3"/>
        <v>0.53372434017595305</v>
      </c>
      <c r="AE23" s="4">
        <f t="shared" si="4"/>
        <v>0.34600760456273766</v>
      </c>
      <c r="AF23" s="4">
        <f t="shared" si="5"/>
        <v>0.41983852364475205</v>
      </c>
    </row>
    <row r="24" spans="1:32" x14ac:dyDescent="0.35">
      <c r="B24" t="s">
        <v>7</v>
      </c>
      <c r="C24">
        <v>5</v>
      </c>
      <c r="D24">
        <v>5</v>
      </c>
      <c r="E24">
        <v>0</v>
      </c>
      <c r="F24" s="4">
        <v>1</v>
      </c>
      <c r="G24" s="4">
        <v>1</v>
      </c>
      <c r="H24" s="4">
        <v>1</v>
      </c>
      <c r="I24">
        <v>70</v>
      </c>
      <c r="J24">
        <v>26</v>
      </c>
      <c r="K24">
        <v>6</v>
      </c>
      <c r="L24" s="4">
        <v>0.8125</v>
      </c>
      <c r="M24" s="4">
        <v>0.371428571428571</v>
      </c>
      <c r="N24" s="4">
        <v>0.50980392156862797</v>
      </c>
      <c r="O24">
        <v>129</v>
      </c>
      <c r="P24">
        <v>48</v>
      </c>
      <c r="Q24">
        <v>56</v>
      </c>
      <c r="R24" s="4">
        <v>0.46153846153846201</v>
      </c>
      <c r="S24" s="4">
        <v>0.372093023255814</v>
      </c>
      <c r="T24" s="4">
        <v>0.41201716738197403</v>
      </c>
      <c r="U24">
        <v>274</v>
      </c>
      <c r="V24">
        <v>60</v>
      </c>
      <c r="W24">
        <v>49</v>
      </c>
      <c r="X24" s="4">
        <v>0.55045871559632997</v>
      </c>
      <c r="Y24" s="4">
        <v>0.218978102189781</v>
      </c>
      <c r="Z24" s="4">
        <v>0.31331592689295001</v>
      </c>
      <c r="AA24">
        <f t="shared" si="0"/>
        <v>478</v>
      </c>
      <c r="AB24">
        <f t="shared" si="1"/>
        <v>139</v>
      </c>
      <c r="AC24">
        <f t="shared" si="2"/>
        <v>111</v>
      </c>
      <c r="AD24" s="4">
        <f t="shared" si="3"/>
        <v>0.55600000000000005</v>
      </c>
      <c r="AE24" s="4">
        <f t="shared" si="4"/>
        <v>0.29079497907949792</v>
      </c>
      <c r="AF24" s="4">
        <f t="shared" si="5"/>
        <v>0.38186813186813184</v>
      </c>
    </row>
    <row r="25" spans="1:32" x14ac:dyDescent="0.35">
      <c r="B25" t="s">
        <v>11</v>
      </c>
      <c r="C25">
        <v>11</v>
      </c>
      <c r="D25">
        <v>11</v>
      </c>
      <c r="E25">
        <v>1</v>
      </c>
      <c r="F25" s="4">
        <v>0.91666666666666696</v>
      </c>
      <c r="G25" s="4">
        <v>1</v>
      </c>
      <c r="H25" s="4">
        <v>0.95652173913043503</v>
      </c>
      <c r="I25">
        <v>0</v>
      </c>
      <c r="J25">
        <v>0</v>
      </c>
      <c r="K25">
        <v>0</v>
      </c>
      <c r="L25" s="4">
        <v>0</v>
      </c>
      <c r="M25" s="4">
        <v>0</v>
      </c>
      <c r="N25" s="4">
        <v>0</v>
      </c>
      <c r="O25">
        <v>6</v>
      </c>
      <c r="P25">
        <v>2</v>
      </c>
      <c r="Q25">
        <v>0</v>
      </c>
      <c r="R25" s="4">
        <v>1</v>
      </c>
      <c r="S25" s="4">
        <v>0.33333333333333298</v>
      </c>
      <c r="T25" s="4">
        <v>0.5</v>
      </c>
      <c r="U25">
        <v>22</v>
      </c>
      <c r="V25">
        <v>0</v>
      </c>
      <c r="W25">
        <v>1</v>
      </c>
      <c r="X25" s="4">
        <v>0</v>
      </c>
      <c r="Y25" s="4">
        <v>0</v>
      </c>
      <c r="Z25" s="4">
        <v>0</v>
      </c>
      <c r="AA25">
        <f t="shared" si="0"/>
        <v>39</v>
      </c>
      <c r="AB25">
        <f t="shared" si="1"/>
        <v>13</v>
      </c>
      <c r="AC25">
        <f t="shared" si="2"/>
        <v>2</v>
      </c>
      <c r="AD25" s="4">
        <f t="shared" si="3"/>
        <v>0.8666666666666667</v>
      </c>
      <c r="AE25" s="4">
        <f t="shared" si="4"/>
        <v>0.33333333333333331</v>
      </c>
      <c r="AF25" s="4">
        <f t="shared" si="5"/>
        <v>0.48148148148148145</v>
      </c>
    </row>
    <row r="26" spans="1:32" x14ac:dyDescent="0.35">
      <c r="B26" t="s">
        <v>12</v>
      </c>
      <c r="C26">
        <v>1</v>
      </c>
      <c r="D26">
        <v>1</v>
      </c>
      <c r="E26">
        <v>5</v>
      </c>
      <c r="F26" s="4">
        <v>0.16666666666666699</v>
      </c>
      <c r="G26" s="4">
        <v>1</v>
      </c>
      <c r="H26" s="4">
        <v>0.28571428571428598</v>
      </c>
      <c r="I26">
        <v>24</v>
      </c>
      <c r="J26">
        <v>6</v>
      </c>
      <c r="K26">
        <v>6</v>
      </c>
      <c r="L26" s="4">
        <v>0.5</v>
      </c>
      <c r="M26" s="4">
        <v>0.25</v>
      </c>
      <c r="N26" s="4">
        <v>0.33333333333333298</v>
      </c>
      <c r="O26">
        <v>12</v>
      </c>
      <c r="P26">
        <v>0</v>
      </c>
      <c r="Q26">
        <v>2</v>
      </c>
      <c r="R26" s="4">
        <v>0</v>
      </c>
      <c r="S26" s="4">
        <v>0</v>
      </c>
      <c r="T26" s="4">
        <v>0</v>
      </c>
      <c r="U26">
        <v>56</v>
      </c>
      <c r="V26">
        <v>1</v>
      </c>
      <c r="W26">
        <v>7</v>
      </c>
      <c r="X26" s="4">
        <v>0.125</v>
      </c>
      <c r="Y26" s="4">
        <v>1.7857142857142901E-2</v>
      </c>
      <c r="Z26" s="4">
        <v>3.125E-2</v>
      </c>
      <c r="AA26">
        <f t="shared" si="0"/>
        <v>93</v>
      </c>
      <c r="AB26">
        <f t="shared" si="1"/>
        <v>8</v>
      </c>
      <c r="AC26">
        <f t="shared" si="2"/>
        <v>20</v>
      </c>
      <c r="AD26" s="4">
        <f t="shared" si="3"/>
        <v>0.2857142857142857</v>
      </c>
      <c r="AE26" s="4">
        <f t="shared" si="4"/>
        <v>8.6021505376344093E-2</v>
      </c>
      <c r="AF26" s="4">
        <f t="shared" si="5"/>
        <v>0.13223140495867769</v>
      </c>
    </row>
    <row r="27" spans="1:32" x14ac:dyDescent="0.35">
      <c r="B27" t="s">
        <v>13</v>
      </c>
      <c r="C27">
        <v>2</v>
      </c>
      <c r="D27">
        <v>2</v>
      </c>
      <c r="E27">
        <v>0</v>
      </c>
      <c r="F27" s="4">
        <v>1</v>
      </c>
      <c r="G27" s="4">
        <v>1</v>
      </c>
      <c r="H27" s="4">
        <v>1</v>
      </c>
      <c r="I27">
        <v>56</v>
      </c>
      <c r="J27">
        <v>29</v>
      </c>
      <c r="K27">
        <v>10</v>
      </c>
      <c r="L27" s="4">
        <v>0.74358974358974395</v>
      </c>
      <c r="M27" s="4">
        <v>0.51785714285714302</v>
      </c>
      <c r="N27" s="4">
        <v>0.61052631578947403</v>
      </c>
      <c r="O27">
        <v>68</v>
      </c>
      <c r="P27">
        <v>36</v>
      </c>
      <c r="Q27">
        <v>35</v>
      </c>
      <c r="R27" s="4">
        <v>0.50704225352112697</v>
      </c>
      <c r="S27" s="4">
        <v>0.52941176470588203</v>
      </c>
      <c r="T27" s="4">
        <v>0.51798561151079103</v>
      </c>
      <c r="U27">
        <v>53</v>
      </c>
      <c r="V27">
        <v>3</v>
      </c>
      <c r="W27">
        <v>12</v>
      </c>
      <c r="X27" s="4">
        <v>0.2</v>
      </c>
      <c r="Y27" s="4">
        <v>5.6603773584905703E-2</v>
      </c>
      <c r="Z27" s="4">
        <v>8.8235294117647106E-2</v>
      </c>
      <c r="AA27">
        <f t="shared" si="0"/>
        <v>179</v>
      </c>
      <c r="AB27">
        <f t="shared" si="1"/>
        <v>70</v>
      </c>
      <c r="AC27">
        <f t="shared" si="2"/>
        <v>57</v>
      </c>
      <c r="AD27" s="4">
        <f t="shared" si="3"/>
        <v>0.55118110236220474</v>
      </c>
      <c r="AE27" s="4">
        <f t="shared" si="4"/>
        <v>0.39106145251396646</v>
      </c>
      <c r="AF27" s="4">
        <f t="shared" si="5"/>
        <v>0.45751633986928097</v>
      </c>
    </row>
    <row r="28" spans="1:32" x14ac:dyDescent="0.35">
      <c r="B28" t="s">
        <v>25</v>
      </c>
      <c r="C28">
        <v>8</v>
      </c>
      <c r="D28">
        <v>0</v>
      </c>
      <c r="E28">
        <v>0</v>
      </c>
      <c r="F28" s="4">
        <v>0</v>
      </c>
      <c r="G28" s="4">
        <v>0</v>
      </c>
      <c r="H28" s="4">
        <v>0</v>
      </c>
      <c r="I28">
        <v>86</v>
      </c>
      <c r="J28">
        <v>47</v>
      </c>
      <c r="K28">
        <v>63</v>
      </c>
      <c r="L28" s="4">
        <v>0.42727272727272703</v>
      </c>
      <c r="M28" s="4">
        <v>0.54651162790697705</v>
      </c>
      <c r="N28" s="4">
        <v>0.47959183673469402</v>
      </c>
      <c r="O28">
        <v>164</v>
      </c>
      <c r="P28">
        <v>93</v>
      </c>
      <c r="Q28">
        <v>118</v>
      </c>
      <c r="R28" s="4">
        <v>0.440758293838863</v>
      </c>
      <c r="S28" s="4">
        <v>0.56707317073170704</v>
      </c>
      <c r="T28" s="4">
        <v>0.496</v>
      </c>
      <c r="U28">
        <v>638</v>
      </c>
      <c r="V28">
        <v>548</v>
      </c>
      <c r="W28">
        <v>581</v>
      </c>
      <c r="X28" s="4">
        <v>0.48538529672276398</v>
      </c>
      <c r="Y28" s="4">
        <v>0.85893416927899702</v>
      </c>
      <c r="Z28" s="4">
        <v>0.62026032823995503</v>
      </c>
      <c r="AA28">
        <f t="shared" si="0"/>
        <v>896</v>
      </c>
      <c r="AB28">
        <f t="shared" si="1"/>
        <v>688</v>
      </c>
      <c r="AC28">
        <f t="shared" si="2"/>
        <v>762</v>
      </c>
      <c r="AD28" s="4">
        <f t="shared" si="3"/>
        <v>0.47448275862068967</v>
      </c>
      <c r="AE28" s="4">
        <f t="shared" si="4"/>
        <v>0.7678571428571429</v>
      </c>
      <c r="AF28" s="4">
        <f t="shared" si="5"/>
        <v>0.58653026427962485</v>
      </c>
    </row>
    <row r="29" spans="1:32" s="5" customFormat="1" ht="13.15" x14ac:dyDescent="0.4">
      <c r="C29" s="5">
        <v>50</v>
      </c>
      <c r="D29" s="5">
        <f>SUM(D23:D28)</f>
        <v>42</v>
      </c>
      <c r="E29" s="5">
        <f>SUM(E23:E28)</f>
        <v>8</v>
      </c>
      <c r="F29" s="6">
        <f>D29/(D29+E29)</f>
        <v>0.84</v>
      </c>
      <c r="G29" s="6">
        <f>D29/C29</f>
        <v>0.84</v>
      </c>
      <c r="H29" s="6">
        <f>(2*F29*G29)/(F29+G29)</f>
        <v>0.83999999999999986</v>
      </c>
      <c r="I29" s="5">
        <v>311</v>
      </c>
      <c r="J29" s="5">
        <f>SUM(J23:J28)</f>
        <v>169</v>
      </c>
      <c r="K29" s="5">
        <f>SUM(K23:K28)</f>
        <v>142</v>
      </c>
      <c r="L29" s="6">
        <f>J29/(J29+K29)</f>
        <v>0.54340836012861737</v>
      </c>
      <c r="M29" s="6">
        <f>J29/I29</f>
        <v>0.54340836012861737</v>
      </c>
      <c r="N29" s="6">
        <f>(2*L29*M29)/(L29+M29)</f>
        <v>0.54340836012861737</v>
      </c>
      <c r="O29" s="7">
        <v>423</v>
      </c>
      <c r="P29" s="7">
        <f>SUM(P23:P28)</f>
        <v>188</v>
      </c>
      <c r="Q29" s="7">
        <f>SUM(Q23:Q28)</f>
        <v>235</v>
      </c>
      <c r="R29" s="6">
        <f>P29/(P29+Q29)</f>
        <v>0.44444444444444442</v>
      </c>
      <c r="S29" s="6">
        <f>P29/O29</f>
        <v>0.44444444444444442</v>
      </c>
      <c r="T29" s="6">
        <f>(2*R29*S29)/(R29+S29)</f>
        <v>0.44444444444444442</v>
      </c>
      <c r="U29" s="7">
        <v>1427</v>
      </c>
      <c r="V29" s="7">
        <f>SUM(V23:V28)</f>
        <v>701</v>
      </c>
      <c r="W29" s="7">
        <f>SUM(W23:W28)</f>
        <v>726</v>
      </c>
      <c r="X29" s="6">
        <f>V29/(V29+W29)</f>
        <v>0.4912403644008409</v>
      </c>
      <c r="Y29" s="6">
        <f>V29/U29</f>
        <v>0.4912403644008409</v>
      </c>
      <c r="Z29" s="6">
        <f>(2*X29*Y29)/(X29+Y29)</f>
        <v>0.4912403644008409</v>
      </c>
      <c r="AA29" s="5">
        <f t="shared" si="0"/>
        <v>2211</v>
      </c>
      <c r="AB29" s="5">
        <f t="shared" si="1"/>
        <v>1100</v>
      </c>
      <c r="AC29" s="5">
        <f t="shared" si="2"/>
        <v>1111</v>
      </c>
      <c r="AD29" s="6">
        <f t="shared" si="3"/>
        <v>0.49751243781094528</v>
      </c>
      <c r="AE29" s="6">
        <f t="shared" si="4"/>
        <v>0.49751243781094528</v>
      </c>
      <c r="AF29" s="6">
        <f t="shared" si="5"/>
        <v>0.49751243781094528</v>
      </c>
    </row>
    <row r="30" spans="1:32" x14ac:dyDescent="0.35">
      <c r="A30" t="s">
        <v>22</v>
      </c>
      <c r="B30" t="s">
        <v>6</v>
      </c>
      <c r="C30">
        <v>23</v>
      </c>
      <c r="D30">
        <v>23</v>
      </c>
      <c r="E30">
        <v>2</v>
      </c>
      <c r="F30" s="4">
        <v>0.92</v>
      </c>
      <c r="G30" s="4">
        <v>1</v>
      </c>
      <c r="H30" s="4">
        <v>0.95833333333333304</v>
      </c>
      <c r="I30">
        <v>75</v>
      </c>
      <c r="J30">
        <v>61</v>
      </c>
      <c r="K30">
        <v>57</v>
      </c>
      <c r="L30" s="4">
        <v>0.51694915254237295</v>
      </c>
      <c r="M30" s="4">
        <v>0.81333333333333302</v>
      </c>
      <c r="N30" s="4">
        <v>0.63212435233160602</v>
      </c>
      <c r="O30">
        <v>44</v>
      </c>
      <c r="P30">
        <v>11</v>
      </c>
      <c r="Q30">
        <v>23</v>
      </c>
      <c r="R30" s="4">
        <v>0.32352941176470601</v>
      </c>
      <c r="S30" s="4">
        <v>0.25</v>
      </c>
      <c r="T30" s="4">
        <v>0.28205128205128199</v>
      </c>
      <c r="U30">
        <v>384</v>
      </c>
      <c r="V30">
        <v>91</v>
      </c>
      <c r="W30">
        <v>79</v>
      </c>
      <c r="X30" s="4">
        <v>0.53529411764705903</v>
      </c>
      <c r="Y30" s="4">
        <v>0.23697916666666699</v>
      </c>
      <c r="Z30" s="4">
        <v>0.32851985559566799</v>
      </c>
      <c r="AA30">
        <f t="shared" si="0"/>
        <v>526</v>
      </c>
      <c r="AB30">
        <f t="shared" si="1"/>
        <v>186</v>
      </c>
      <c r="AC30">
        <f t="shared" si="2"/>
        <v>161</v>
      </c>
      <c r="AD30" s="4">
        <f t="shared" si="3"/>
        <v>0.53602305475504319</v>
      </c>
      <c r="AE30" s="4">
        <f t="shared" si="4"/>
        <v>0.35361216730038025</v>
      </c>
      <c r="AF30" s="4">
        <f t="shared" si="5"/>
        <v>0.42611683848797249</v>
      </c>
    </row>
    <row r="31" spans="1:32" x14ac:dyDescent="0.35">
      <c r="A31" t="s">
        <v>23</v>
      </c>
      <c r="B31" t="s">
        <v>7</v>
      </c>
      <c r="C31">
        <v>5</v>
      </c>
      <c r="D31">
        <v>5</v>
      </c>
      <c r="E31">
        <v>0</v>
      </c>
      <c r="F31" s="4">
        <v>1</v>
      </c>
      <c r="G31" s="4">
        <v>1</v>
      </c>
      <c r="H31" s="4">
        <v>1</v>
      </c>
      <c r="I31">
        <v>70</v>
      </c>
      <c r="J31">
        <v>26</v>
      </c>
      <c r="K31">
        <v>6</v>
      </c>
      <c r="L31" s="4">
        <v>0.8125</v>
      </c>
      <c r="M31" s="4">
        <v>0.371428571428571</v>
      </c>
      <c r="N31" s="4">
        <v>0.50980392156862797</v>
      </c>
      <c r="O31">
        <v>129</v>
      </c>
      <c r="P31">
        <v>59</v>
      </c>
      <c r="Q31">
        <v>49</v>
      </c>
      <c r="R31" s="4">
        <v>0.54629629629629595</v>
      </c>
      <c r="S31" s="4">
        <v>0.45736434108527102</v>
      </c>
      <c r="T31" s="4">
        <v>0.49789029535864998</v>
      </c>
      <c r="U31">
        <v>274</v>
      </c>
      <c r="V31">
        <v>57</v>
      </c>
      <c r="W31">
        <v>49</v>
      </c>
      <c r="X31" s="4">
        <v>0.53773584905660399</v>
      </c>
      <c r="Y31" s="4">
        <v>0.20802919708029199</v>
      </c>
      <c r="Z31" s="4">
        <v>0.3</v>
      </c>
      <c r="AA31">
        <f t="shared" si="0"/>
        <v>478</v>
      </c>
      <c r="AB31">
        <f t="shared" si="1"/>
        <v>147</v>
      </c>
      <c r="AC31">
        <f t="shared" si="2"/>
        <v>104</v>
      </c>
      <c r="AD31" s="4">
        <f t="shared" si="3"/>
        <v>0.58565737051792832</v>
      </c>
      <c r="AE31" s="4">
        <f t="shared" si="4"/>
        <v>0.30753138075313807</v>
      </c>
      <c r="AF31" s="4">
        <f t="shared" si="5"/>
        <v>0.40329218106995884</v>
      </c>
    </row>
    <row r="32" spans="1:32" x14ac:dyDescent="0.35">
      <c r="B32" t="s">
        <v>11</v>
      </c>
      <c r="C32">
        <v>11</v>
      </c>
      <c r="D32">
        <v>11</v>
      </c>
      <c r="E32">
        <v>1</v>
      </c>
      <c r="F32" s="4">
        <v>0.91666666666666696</v>
      </c>
      <c r="G32" s="4">
        <v>1</v>
      </c>
      <c r="H32" s="4">
        <v>0.95652173913043503</v>
      </c>
      <c r="I32">
        <v>0</v>
      </c>
      <c r="J32">
        <v>0</v>
      </c>
      <c r="K32">
        <v>0</v>
      </c>
      <c r="L32" s="4">
        <v>0</v>
      </c>
      <c r="M32" s="4">
        <v>0</v>
      </c>
      <c r="N32" s="4">
        <v>0</v>
      </c>
      <c r="O32">
        <v>6</v>
      </c>
      <c r="P32">
        <v>2</v>
      </c>
      <c r="Q32">
        <v>0</v>
      </c>
      <c r="R32" s="4">
        <v>1</v>
      </c>
      <c r="S32" s="4">
        <v>0.33333333333333298</v>
      </c>
      <c r="T32" s="4">
        <v>0.5</v>
      </c>
      <c r="U32">
        <v>22</v>
      </c>
      <c r="V32">
        <v>0</v>
      </c>
      <c r="W32">
        <v>1</v>
      </c>
      <c r="X32" s="4">
        <v>0</v>
      </c>
      <c r="Y32" s="4">
        <v>0</v>
      </c>
      <c r="Z32" s="4">
        <v>0</v>
      </c>
      <c r="AA32">
        <f t="shared" si="0"/>
        <v>39</v>
      </c>
      <c r="AB32">
        <f t="shared" si="1"/>
        <v>13</v>
      </c>
      <c r="AC32">
        <f t="shared" si="2"/>
        <v>2</v>
      </c>
      <c r="AD32" s="4">
        <f t="shared" si="3"/>
        <v>0.8666666666666667</v>
      </c>
      <c r="AE32" s="4">
        <f t="shared" si="4"/>
        <v>0.33333333333333331</v>
      </c>
      <c r="AF32" s="4">
        <f t="shared" si="5"/>
        <v>0.48148148148148145</v>
      </c>
    </row>
    <row r="33" spans="1:32" x14ac:dyDescent="0.35">
      <c r="B33" t="s">
        <v>12</v>
      </c>
      <c r="C33">
        <v>1</v>
      </c>
      <c r="D33">
        <v>1</v>
      </c>
      <c r="E33">
        <v>5</v>
      </c>
      <c r="F33" s="4">
        <v>0.16666666666666699</v>
      </c>
      <c r="G33" s="4">
        <v>1</v>
      </c>
      <c r="H33" s="4">
        <v>0.28571428571428598</v>
      </c>
      <c r="I33">
        <v>24</v>
      </c>
      <c r="J33">
        <v>6</v>
      </c>
      <c r="K33">
        <v>6</v>
      </c>
      <c r="L33" s="4">
        <v>0.5</v>
      </c>
      <c r="M33" s="4">
        <v>0.25</v>
      </c>
      <c r="N33" s="4">
        <v>0.33333333333333298</v>
      </c>
      <c r="O33">
        <v>12</v>
      </c>
      <c r="P33">
        <v>0</v>
      </c>
      <c r="Q33">
        <v>2</v>
      </c>
      <c r="R33" s="4">
        <v>0</v>
      </c>
      <c r="S33" s="4">
        <v>0</v>
      </c>
      <c r="T33" s="4">
        <v>0</v>
      </c>
      <c r="U33">
        <v>56</v>
      </c>
      <c r="V33">
        <v>1</v>
      </c>
      <c r="W33">
        <v>9</v>
      </c>
      <c r="X33" s="4">
        <v>0.1</v>
      </c>
      <c r="Y33" s="4">
        <v>1.7857142857142901E-2</v>
      </c>
      <c r="Z33" s="4">
        <v>3.03030303030303E-2</v>
      </c>
      <c r="AA33">
        <f t="shared" si="0"/>
        <v>93</v>
      </c>
      <c r="AB33">
        <f t="shared" si="1"/>
        <v>8</v>
      </c>
      <c r="AC33">
        <f t="shared" si="2"/>
        <v>22</v>
      </c>
      <c r="AD33" s="4">
        <f t="shared" si="3"/>
        <v>0.26666666666666666</v>
      </c>
      <c r="AE33" s="4">
        <f t="shared" si="4"/>
        <v>8.6021505376344093E-2</v>
      </c>
      <c r="AF33" s="4">
        <f t="shared" si="5"/>
        <v>0.13008130081300814</v>
      </c>
    </row>
    <row r="34" spans="1:32" x14ac:dyDescent="0.35">
      <c r="B34" t="s">
        <v>13</v>
      </c>
      <c r="C34">
        <v>2</v>
      </c>
      <c r="D34">
        <v>2</v>
      </c>
      <c r="E34">
        <v>0</v>
      </c>
      <c r="F34" s="4">
        <v>1</v>
      </c>
      <c r="G34" s="4">
        <v>1</v>
      </c>
      <c r="H34" s="4">
        <v>1</v>
      </c>
      <c r="I34">
        <v>56</v>
      </c>
      <c r="J34">
        <v>29</v>
      </c>
      <c r="K34">
        <v>10</v>
      </c>
      <c r="L34" s="4">
        <v>0.74358974358974395</v>
      </c>
      <c r="M34" s="4">
        <v>0.51785714285714302</v>
      </c>
      <c r="N34" s="4">
        <v>0.61052631578947403</v>
      </c>
      <c r="O34">
        <v>68</v>
      </c>
      <c r="P34">
        <v>40</v>
      </c>
      <c r="Q34">
        <v>34</v>
      </c>
      <c r="R34" s="4">
        <v>0.54054054054054101</v>
      </c>
      <c r="S34" s="4">
        <v>0.58823529411764697</v>
      </c>
      <c r="T34" s="4">
        <v>0.56338028169014098</v>
      </c>
      <c r="U34">
        <v>53</v>
      </c>
      <c r="V34">
        <v>3</v>
      </c>
      <c r="W34">
        <v>13</v>
      </c>
      <c r="X34" s="4">
        <v>0.1875</v>
      </c>
      <c r="Y34" s="4">
        <v>5.6603773584905703E-2</v>
      </c>
      <c r="Z34" s="4">
        <v>8.6956521739130502E-2</v>
      </c>
      <c r="AA34">
        <f t="shared" ref="AA34:AA50" si="6">C34+I34+O34+U34</f>
        <v>179</v>
      </c>
      <c r="AB34">
        <f t="shared" ref="AB34:AB50" si="7">D34+J34+P34+V34</f>
        <v>74</v>
      </c>
      <c r="AC34">
        <f t="shared" ref="AC34:AC50" si="8">E34+K34+Q34+W34</f>
        <v>57</v>
      </c>
      <c r="AD34" s="4">
        <f t="shared" ref="AD34:AD65" si="9">AB34/(AB34+AC34)</f>
        <v>0.56488549618320616</v>
      </c>
      <c r="AE34" s="4">
        <f t="shared" ref="AE34:AE50" si="10">AB34/AA34</f>
        <v>0.41340782122905029</v>
      </c>
      <c r="AF34" s="4">
        <f t="shared" ref="AF34:AF65" si="11">(2*AD34*AE34)/(AD34+AE34)</f>
        <v>0.47741935483870968</v>
      </c>
    </row>
    <row r="35" spans="1:32" x14ac:dyDescent="0.35">
      <c r="B35" t="s">
        <v>25</v>
      </c>
      <c r="C35">
        <v>8</v>
      </c>
      <c r="D35">
        <v>0</v>
      </c>
      <c r="E35">
        <v>0</v>
      </c>
      <c r="F35" s="4">
        <v>0</v>
      </c>
      <c r="G35" s="4">
        <v>0</v>
      </c>
      <c r="H35" s="4">
        <v>0</v>
      </c>
      <c r="I35">
        <v>86</v>
      </c>
      <c r="J35">
        <v>47</v>
      </c>
      <c r="K35">
        <v>63</v>
      </c>
      <c r="L35" s="4">
        <v>0.42727272727272703</v>
      </c>
      <c r="M35" s="4">
        <v>0.54651162790697705</v>
      </c>
      <c r="N35" s="4">
        <v>0.47959183673469402</v>
      </c>
      <c r="O35">
        <v>164</v>
      </c>
      <c r="P35">
        <v>95</v>
      </c>
      <c r="Q35">
        <v>108</v>
      </c>
      <c r="R35" s="4">
        <v>0.467980295566503</v>
      </c>
      <c r="S35" s="4">
        <v>0.57926829268292701</v>
      </c>
      <c r="T35" s="4">
        <v>0.51771117166212499</v>
      </c>
      <c r="U35">
        <v>638</v>
      </c>
      <c r="V35">
        <v>541</v>
      </c>
      <c r="W35">
        <v>583</v>
      </c>
      <c r="X35" s="4">
        <v>0.481316725978648</v>
      </c>
      <c r="Y35" s="4">
        <v>0.84796238244514099</v>
      </c>
      <c r="Z35" s="4">
        <v>0.61407491486946697</v>
      </c>
      <c r="AA35">
        <f t="shared" si="6"/>
        <v>896</v>
      </c>
      <c r="AB35">
        <f t="shared" si="7"/>
        <v>683</v>
      </c>
      <c r="AC35">
        <f t="shared" si="8"/>
        <v>754</v>
      </c>
      <c r="AD35" s="4">
        <f t="shared" si="9"/>
        <v>0.47529575504523314</v>
      </c>
      <c r="AE35" s="4">
        <f t="shared" si="10"/>
        <v>0.7622767857142857</v>
      </c>
      <c r="AF35" s="4">
        <f t="shared" si="11"/>
        <v>0.58551221603086157</v>
      </c>
    </row>
    <row r="36" spans="1:32" s="5" customFormat="1" ht="13.15" x14ac:dyDescent="0.4">
      <c r="C36" s="5">
        <v>50</v>
      </c>
      <c r="D36" s="5">
        <f>SUM(D30:D35)</f>
        <v>42</v>
      </c>
      <c r="E36" s="5">
        <f>SUM(E30:E35)</f>
        <v>8</v>
      </c>
      <c r="F36" s="6">
        <f>D36/(D36+E36)</f>
        <v>0.84</v>
      </c>
      <c r="G36" s="6">
        <f>D36/C36</f>
        <v>0.84</v>
      </c>
      <c r="H36" s="6">
        <f>(2*F36*G36)/(F36+G36)</f>
        <v>0.83999999999999986</v>
      </c>
      <c r="I36" s="5">
        <v>311</v>
      </c>
      <c r="J36" s="5">
        <f>SUM(J30:J35)</f>
        <v>169</v>
      </c>
      <c r="K36" s="5">
        <f>SUM(K30:K35)</f>
        <v>142</v>
      </c>
      <c r="L36" s="6">
        <f>J36/(J36+K36)</f>
        <v>0.54340836012861737</v>
      </c>
      <c r="M36" s="6">
        <f>J36/I36</f>
        <v>0.54340836012861737</v>
      </c>
      <c r="N36" s="6">
        <f>(2*L36*M36)/(L36+M36)</f>
        <v>0.54340836012861737</v>
      </c>
      <c r="O36" s="7">
        <v>423</v>
      </c>
      <c r="P36" s="7">
        <f>SUM(P30:P35)</f>
        <v>207</v>
      </c>
      <c r="Q36" s="7">
        <f>SUM(Q30:Q35)</f>
        <v>216</v>
      </c>
      <c r="R36" s="6">
        <f>P36/(P36+Q36)</f>
        <v>0.48936170212765956</v>
      </c>
      <c r="S36" s="6">
        <f>P36/O36</f>
        <v>0.48936170212765956</v>
      </c>
      <c r="T36" s="6">
        <f>(2*R36*S36)/(R36+S36)</f>
        <v>0.48936170212765956</v>
      </c>
      <c r="U36" s="7">
        <v>1427</v>
      </c>
      <c r="V36" s="7">
        <f>SUM(V30:V35)</f>
        <v>693</v>
      </c>
      <c r="W36" s="7">
        <f>SUM(W30:W35)</f>
        <v>734</v>
      </c>
      <c r="X36" s="6">
        <f>V36/(V36+W36)</f>
        <v>0.48563419761737914</v>
      </c>
      <c r="Y36" s="6">
        <f>V36/U36</f>
        <v>0.48563419761737914</v>
      </c>
      <c r="Z36" s="6">
        <f>(2*X36*Y36)/(X36+Y36)</f>
        <v>0.48563419761737914</v>
      </c>
      <c r="AA36" s="5">
        <f t="shared" si="6"/>
        <v>2211</v>
      </c>
      <c r="AB36" s="5">
        <f t="shared" si="7"/>
        <v>1111</v>
      </c>
      <c r="AC36" s="5">
        <f t="shared" si="8"/>
        <v>1100</v>
      </c>
      <c r="AD36" s="6">
        <f t="shared" si="9"/>
        <v>0.50248756218905477</v>
      </c>
      <c r="AE36" s="6">
        <f t="shared" si="10"/>
        <v>0.50248756218905477</v>
      </c>
      <c r="AF36" s="6">
        <f t="shared" si="11"/>
        <v>0.50248756218905477</v>
      </c>
    </row>
    <row r="37" spans="1:32" x14ac:dyDescent="0.35">
      <c r="A37" t="s">
        <v>24</v>
      </c>
      <c r="B37" t="s">
        <v>6</v>
      </c>
      <c r="C37">
        <v>15</v>
      </c>
      <c r="D37">
        <v>15</v>
      </c>
      <c r="E37">
        <v>0</v>
      </c>
      <c r="F37" s="4">
        <v>1</v>
      </c>
      <c r="G37" s="4">
        <v>1</v>
      </c>
      <c r="H37" s="4">
        <v>1</v>
      </c>
      <c r="I37">
        <v>75</v>
      </c>
      <c r="J37">
        <v>61</v>
      </c>
      <c r="K37">
        <v>52</v>
      </c>
      <c r="L37" s="4">
        <v>0.53982300884955703</v>
      </c>
      <c r="M37" s="4">
        <v>0.81333333333333302</v>
      </c>
      <c r="N37" s="4">
        <v>0.64893617021276595</v>
      </c>
      <c r="O37">
        <v>44</v>
      </c>
      <c r="P37">
        <v>11</v>
      </c>
      <c r="Q37">
        <v>23</v>
      </c>
      <c r="R37" s="4">
        <v>0.32352941176470501</v>
      </c>
      <c r="S37" s="4">
        <v>0.25</v>
      </c>
      <c r="T37" s="4">
        <v>0.28205128205128199</v>
      </c>
      <c r="U37">
        <v>384</v>
      </c>
      <c r="V37">
        <v>90</v>
      </c>
      <c r="W37">
        <v>79</v>
      </c>
      <c r="X37" s="4">
        <v>0.53254437869822402</v>
      </c>
      <c r="Y37" s="4">
        <v>0.234375</v>
      </c>
      <c r="Z37" s="4">
        <v>0.32549728752260398</v>
      </c>
      <c r="AA37">
        <f t="shared" si="6"/>
        <v>518</v>
      </c>
      <c r="AB37">
        <f t="shared" si="7"/>
        <v>177</v>
      </c>
      <c r="AC37">
        <f t="shared" si="8"/>
        <v>154</v>
      </c>
      <c r="AD37" s="4">
        <f t="shared" si="9"/>
        <v>0.53474320241691842</v>
      </c>
      <c r="AE37" s="4">
        <f t="shared" si="10"/>
        <v>0.34169884169884168</v>
      </c>
      <c r="AF37" s="4">
        <f t="shared" si="11"/>
        <v>0.41696113074204949</v>
      </c>
    </row>
    <row r="38" spans="1:32" x14ac:dyDescent="0.35">
      <c r="B38" t="s">
        <v>7</v>
      </c>
      <c r="C38">
        <v>13</v>
      </c>
      <c r="D38">
        <v>13</v>
      </c>
      <c r="E38">
        <v>2</v>
      </c>
      <c r="F38" s="4">
        <v>0.86666666666666703</v>
      </c>
      <c r="G38" s="4">
        <v>1</v>
      </c>
      <c r="H38" s="4">
        <v>0.92857142857142905</v>
      </c>
      <c r="I38">
        <v>70</v>
      </c>
      <c r="J38">
        <v>28</v>
      </c>
      <c r="K38">
        <v>6</v>
      </c>
      <c r="L38" s="4">
        <v>0.82352941176470495</v>
      </c>
      <c r="M38" s="4">
        <v>0.4</v>
      </c>
      <c r="N38" s="4">
        <v>0.53846153846153799</v>
      </c>
      <c r="O38">
        <v>129</v>
      </c>
      <c r="P38">
        <v>52</v>
      </c>
      <c r="Q38">
        <v>56</v>
      </c>
      <c r="R38" s="4">
        <v>0.48148148148148101</v>
      </c>
      <c r="S38" s="4">
        <v>0.403100775193798</v>
      </c>
      <c r="T38" s="4">
        <v>0.43881856540084302</v>
      </c>
      <c r="U38">
        <v>274</v>
      </c>
      <c r="V38">
        <v>61</v>
      </c>
      <c r="W38">
        <v>50</v>
      </c>
      <c r="X38" s="4">
        <v>0.54954954954954904</v>
      </c>
      <c r="Y38" s="4">
        <v>0.22262773722627699</v>
      </c>
      <c r="Z38" s="4">
        <v>0.31688311688311599</v>
      </c>
      <c r="AA38">
        <f t="shared" si="6"/>
        <v>486</v>
      </c>
      <c r="AB38">
        <f t="shared" si="7"/>
        <v>154</v>
      </c>
      <c r="AC38">
        <f t="shared" si="8"/>
        <v>114</v>
      </c>
      <c r="AD38" s="4">
        <f t="shared" si="9"/>
        <v>0.57462686567164178</v>
      </c>
      <c r="AE38" s="4">
        <f t="shared" si="10"/>
        <v>0.3168724279835391</v>
      </c>
      <c r="AF38" s="4">
        <f t="shared" si="11"/>
        <v>0.40848806366047746</v>
      </c>
    </row>
    <row r="39" spans="1:32" x14ac:dyDescent="0.35">
      <c r="B39" t="s">
        <v>11</v>
      </c>
      <c r="C39">
        <v>11</v>
      </c>
      <c r="D39">
        <v>11</v>
      </c>
      <c r="E39">
        <v>1</v>
      </c>
      <c r="F39" s="4">
        <v>0.91666666666666696</v>
      </c>
      <c r="G39" s="4">
        <v>1</v>
      </c>
      <c r="H39" s="4">
        <v>0.95652173913043503</v>
      </c>
      <c r="I39">
        <v>0</v>
      </c>
      <c r="J39">
        <v>0</v>
      </c>
      <c r="K39">
        <v>0</v>
      </c>
      <c r="L39" s="4">
        <v>0</v>
      </c>
      <c r="M39" s="4">
        <v>0</v>
      </c>
      <c r="N39" s="4">
        <v>0</v>
      </c>
      <c r="O39">
        <v>6</v>
      </c>
      <c r="P39">
        <v>2</v>
      </c>
      <c r="Q39">
        <v>0</v>
      </c>
      <c r="R39" s="4">
        <v>1</v>
      </c>
      <c r="S39" s="4">
        <v>0.33333333333333298</v>
      </c>
      <c r="T39" s="4">
        <v>0.5</v>
      </c>
      <c r="U39">
        <v>22</v>
      </c>
      <c r="V39">
        <v>0</v>
      </c>
      <c r="W39">
        <v>1</v>
      </c>
      <c r="X39" s="4">
        <v>0</v>
      </c>
      <c r="Y39" s="4">
        <v>0</v>
      </c>
      <c r="Z39" s="4">
        <v>0</v>
      </c>
      <c r="AA39">
        <f t="shared" si="6"/>
        <v>39</v>
      </c>
      <c r="AB39">
        <f t="shared" si="7"/>
        <v>13</v>
      </c>
      <c r="AC39">
        <f t="shared" si="8"/>
        <v>2</v>
      </c>
      <c r="AD39" s="4">
        <f t="shared" si="9"/>
        <v>0.8666666666666667</v>
      </c>
      <c r="AE39" s="4">
        <f t="shared" si="10"/>
        <v>0.33333333333333331</v>
      </c>
      <c r="AF39" s="4">
        <f t="shared" si="11"/>
        <v>0.48148148148148145</v>
      </c>
    </row>
    <row r="40" spans="1:32" x14ac:dyDescent="0.35">
      <c r="B40" t="s">
        <v>12</v>
      </c>
      <c r="C40">
        <v>1</v>
      </c>
      <c r="D40">
        <v>1</v>
      </c>
      <c r="E40">
        <v>3</v>
      </c>
      <c r="F40" s="4">
        <v>0.25</v>
      </c>
      <c r="G40" s="4">
        <v>1</v>
      </c>
      <c r="H40" s="4">
        <v>0.4</v>
      </c>
      <c r="I40">
        <v>24</v>
      </c>
      <c r="J40">
        <v>6</v>
      </c>
      <c r="K40">
        <v>6</v>
      </c>
      <c r="L40" s="4">
        <v>0.5</v>
      </c>
      <c r="M40" s="4">
        <v>0.25</v>
      </c>
      <c r="N40" s="4">
        <v>0.33333333333333298</v>
      </c>
      <c r="O40">
        <v>12</v>
      </c>
      <c r="P40">
        <v>2</v>
      </c>
      <c r="Q40">
        <v>2</v>
      </c>
      <c r="R40" s="4">
        <v>0.5</v>
      </c>
      <c r="S40" s="4">
        <v>0.16666666666666599</v>
      </c>
      <c r="T40" s="4">
        <v>0.25</v>
      </c>
      <c r="U40">
        <v>56</v>
      </c>
      <c r="V40">
        <v>2</v>
      </c>
      <c r="W40">
        <v>7</v>
      </c>
      <c r="X40" s="4">
        <v>0.22222222222222199</v>
      </c>
      <c r="Y40" s="4">
        <v>3.5714285714285698E-2</v>
      </c>
      <c r="Z40" s="4">
        <v>6.15384615384615E-2</v>
      </c>
      <c r="AA40">
        <f t="shared" si="6"/>
        <v>93</v>
      </c>
      <c r="AB40">
        <f t="shared" si="7"/>
        <v>11</v>
      </c>
      <c r="AC40">
        <f t="shared" si="8"/>
        <v>18</v>
      </c>
      <c r="AD40" s="4">
        <f t="shared" si="9"/>
        <v>0.37931034482758619</v>
      </c>
      <c r="AE40" s="4">
        <f t="shared" si="10"/>
        <v>0.11827956989247312</v>
      </c>
      <c r="AF40" s="4">
        <f t="shared" si="11"/>
        <v>0.18032786885245902</v>
      </c>
    </row>
    <row r="41" spans="1:32" x14ac:dyDescent="0.35">
      <c r="B41" t="s">
        <v>13</v>
      </c>
      <c r="C41">
        <v>2</v>
      </c>
      <c r="D41">
        <v>2</v>
      </c>
      <c r="E41">
        <v>2</v>
      </c>
      <c r="F41" s="4">
        <v>0.5</v>
      </c>
      <c r="G41" s="4">
        <v>1</v>
      </c>
      <c r="H41" s="4">
        <v>0.66666666666666696</v>
      </c>
      <c r="I41">
        <v>56</v>
      </c>
      <c r="J41">
        <v>36</v>
      </c>
      <c r="K41">
        <v>12</v>
      </c>
      <c r="L41" s="4">
        <v>0.75</v>
      </c>
      <c r="M41" s="4">
        <v>0.64285714285714202</v>
      </c>
      <c r="N41" s="4">
        <v>0.69230769230769196</v>
      </c>
      <c r="O41">
        <v>68</v>
      </c>
      <c r="P41">
        <v>37</v>
      </c>
      <c r="Q41">
        <v>35</v>
      </c>
      <c r="R41" s="4">
        <v>0.51388888888888795</v>
      </c>
      <c r="S41" s="4">
        <v>0.54411764705882304</v>
      </c>
      <c r="T41" s="4">
        <v>0.52857142857142803</v>
      </c>
      <c r="U41">
        <v>53</v>
      </c>
      <c r="V41">
        <v>4</v>
      </c>
      <c r="W41">
        <v>13</v>
      </c>
      <c r="X41" s="4">
        <v>0.23529411764705799</v>
      </c>
      <c r="Y41" s="4">
        <v>7.5471698113207503E-2</v>
      </c>
      <c r="Z41" s="4">
        <v>0.114285714285714</v>
      </c>
      <c r="AA41">
        <f t="shared" si="6"/>
        <v>179</v>
      </c>
      <c r="AB41">
        <f t="shared" si="7"/>
        <v>79</v>
      </c>
      <c r="AC41">
        <f t="shared" si="8"/>
        <v>62</v>
      </c>
      <c r="AD41" s="4">
        <f t="shared" si="9"/>
        <v>0.56028368794326244</v>
      </c>
      <c r="AE41" s="4">
        <f t="shared" si="10"/>
        <v>0.44134078212290501</v>
      </c>
      <c r="AF41" s="4">
        <f t="shared" si="11"/>
        <v>0.49375000000000002</v>
      </c>
    </row>
    <row r="42" spans="1:32" x14ac:dyDescent="0.35">
      <c r="B42" t="s">
        <v>25</v>
      </c>
      <c r="C42">
        <v>8</v>
      </c>
      <c r="D42">
        <v>0</v>
      </c>
      <c r="E42">
        <v>0</v>
      </c>
      <c r="F42" s="4">
        <v>0</v>
      </c>
      <c r="G42" s="4">
        <v>0</v>
      </c>
      <c r="H42" s="4">
        <v>0</v>
      </c>
      <c r="I42">
        <v>86</v>
      </c>
      <c r="J42">
        <v>46</v>
      </c>
      <c r="K42">
        <v>58</v>
      </c>
      <c r="L42" s="4">
        <v>0.44230769230769201</v>
      </c>
      <c r="M42" s="4">
        <v>0.53488372093023195</v>
      </c>
      <c r="N42" s="4">
        <v>0.48421052631578898</v>
      </c>
      <c r="O42">
        <v>164</v>
      </c>
      <c r="P42">
        <v>92</v>
      </c>
      <c r="Q42">
        <v>111</v>
      </c>
      <c r="R42" s="4">
        <v>0.45320197044334898</v>
      </c>
      <c r="S42" s="4">
        <v>0.56097560975609695</v>
      </c>
      <c r="T42" s="4">
        <v>0.50136239782016301</v>
      </c>
      <c r="U42">
        <v>638</v>
      </c>
      <c r="V42">
        <v>543</v>
      </c>
      <c r="W42">
        <v>577</v>
      </c>
      <c r="X42" s="4">
        <v>0.48482142857142801</v>
      </c>
      <c r="Y42" s="4">
        <v>0.85109717868338497</v>
      </c>
      <c r="Z42" s="4">
        <v>0.61774744027303696</v>
      </c>
      <c r="AA42">
        <f t="shared" si="6"/>
        <v>896</v>
      </c>
      <c r="AB42">
        <f t="shared" si="7"/>
        <v>681</v>
      </c>
      <c r="AC42">
        <f t="shared" si="8"/>
        <v>746</v>
      </c>
      <c r="AD42" s="4">
        <f t="shared" si="9"/>
        <v>0.47722494744218641</v>
      </c>
      <c r="AE42" s="4">
        <f t="shared" si="10"/>
        <v>0.7600446428571429</v>
      </c>
      <c r="AF42" s="4">
        <f t="shared" si="11"/>
        <v>0.58631080499354282</v>
      </c>
    </row>
    <row r="43" spans="1:32" s="5" customFormat="1" ht="13.15" x14ac:dyDescent="0.4">
      <c r="C43" s="5">
        <v>50</v>
      </c>
      <c r="D43" s="5">
        <f>SUM(D37:D42)</f>
        <v>42</v>
      </c>
      <c r="E43" s="5">
        <f>SUM(E37:E42)</f>
        <v>8</v>
      </c>
      <c r="F43" s="6">
        <f>D43/(D43+E43)</f>
        <v>0.84</v>
      </c>
      <c r="G43" s="6">
        <f>D43/C43</f>
        <v>0.84</v>
      </c>
      <c r="H43" s="6">
        <f>(2*F43*G43)/(F43+G43)</f>
        <v>0.83999999999999986</v>
      </c>
      <c r="I43" s="5">
        <v>311</v>
      </c>
      <c r="J43" s="5">
        <f>SUM(J37:J42)</f>
        <v>177</v>
      </c>
      <c r="K43" s="5">
        <f>SUM(K37:K42)</f>
        <v>134</v>
      </c>
      <c r="L43" s="6">
        <f>J43/(J43+K43)</f>
        <v>0.56913183279742763</v>
      </c>
      <c r="M43" s="6">
        <f>J43/I43</f>
        <v>0.56913183279742763</v>
      </c>
      <c r="N43" s="6">
        <f>(2*L43*M43)/(L43+M43)</f>
        <v>0.56913183279742763</v>
      </c>
      <c r="O43" s="7">
        <v>423</v>
      </c>
      <c r="P43" s="7">
        <f>SUM(P37:P42)</f>
        <v>196</v>
      </c>
      <c r="Q43" s="7">
        <f>SUM(Q37:Q42)</f>
        <v>227</v>
      </c>
      <c r="R43" s="6">
        <f>P43/(P43+Q43)</f>
        <v>0.46335697399527187</v>
      </c>
      <c r="S43" s="6">
        <f>P43/O43</f>
        <v>0.46335697399527187</v>
      </c>
      <c r="T43" s="6">
        <f>(2*R43*S43)/(R43+S43)</f>
        <v>0.46335697399527187</v>
      </c>
      <c r="U43" s="7">
        <v>1427</v>
      </c>
      <c r="V43" s="7">
        <f>SUM(V37:V42)</f>
        <v>700</v>
      </c>
      <c r="W43" s="7">
        <f>SUM(W37:W42)</f>
        <v>727</v>
      </c>
      <c r="X43" s="6">
        <f>V43/(V43+W43)</f>
        <v>0.49053959355290822</v>
      </c>
      <c r="Y43" s="6">
        <f>V43/U43</f>
        <v>0.49053959355290822</v>
      </c>
      <c r="Z43" s="6">
        <f>(2*X43*Y43)/(X43+Y43)</f>
        <v>0.49053959355290822</v>
      </c>
      <c r="AA43" s="5">
        <f t="shared" si="6"/>
        <v>2211</v>
      </c>
      <c r="AB43" s="5">
        <f t="shared" si="7"/>
        <v>1115</v>
      </c>
      <c r="AC43" s="5">
        <f t="shared" si="8"/>
        <v>1096</v>
      </c>
      <c r="AD43" s="6">
        <f t="shared" si="9"/>
        <v>0.50429669832654911</v>
      </c>
      <c r="AE43" s="6">
        <f t="shared" si="10"/>
        <v>0.50429669832654911</v>
      </c>
      <c r="AF43" s="6">
        <f t="shared" si="11"/>
        <v>0.50429669832654911</v>
      </c>
    </row>
    <row r="44" spans="1:32" x14ac:dyDescent="0.35">
      <c r="A44" t="s">
        <v>24</v>
      </c>
      <c r="B44" t="s">
        <v>6</v>
      </c>
      <c r="C44">
        <v>15</v>
      </c>
      <c r="D44">
        <v>15</v>
      </c>
      <c r="E44">
        <v>0</v>
      </c>
      <c r="F44" s="4">
        <v>1</v>
      </c>
      <c r="G44" s="4">
        <v>1</v>
      </c>
      <c r="H44" s="4">
        <v>1</v>
      </c>
      <c r="I44">
        <v>75</v>
      </c>
      <c r="J44">
        <v>61</v>
      </c>
      <c r="K44">
        <v>52</v>
      </c>
      <c r="L44" s="4">
        <v>0.53982300884955703</v>
      </c>
      <c r="M44" s="4">
        <v>0.81333333333333302</v>
      </c>
      <c r="N44" s="4">
        <v>0.64893617021276595</v>
      </c>
      <c r="O44">
        <v>44</v>
      </c>
      <c r="P44">
        <v>11</v>
      </c>
      <c r="Q44">
        <v>23</v>
      </c>
      <c r="R44" s="4">
        <v>0.32352941176470501</v>
      </c>
      <c r="S44" s="4">
        <v>0.25</v>
      </c>
      <c r="T44" s="4">
        <v>0.28205128205128199</v>
      </c>
      <c r="U44">
        <v>384</v>
      </c>
      <c r="V44">
        <v>90</v>
      </c>
      <c r="W44">
        <v>79</v>
      </c>
      <c r="X44" s="4">
        <v>0.53254437869822402</v>
      </c>
      <c r="Y44" s="4">
        <v>0.234375</v>
      </c>
      <c r="Z44" s="4">
        <v>0.32549728752260398</v>
      </c>
      <c r="AA44">
        <f t="shared" si="6"/>
        <v>518</v>
      </c>
      <c r="AB44">
        <f t="shared" si="7"/>
        <v>177</v>
      </c>
      <c r="AC44">
        <f t="shared" si="8"/>
        <v>154</v>
      </c>
      <c r="AD44" s="4">
        <f t="shared" si="9"/>
        <v>0.53474320241691842</v>
      </c>
      <c r="AE44" s="4">
        <f t="shared" si="10"/>
        <v>0.34169884169884168</v>
      </c>
      <c r="AF44" s="4">
        <f t="shared" si="11"/>
        <v>0.41696113074204949</v>
      </c>
    </row>
    <row r="45" spans="1:32" x14ac:dyDescent="0.35">
      <c r="A45" t="s">
        <v>26</v>
      </c>
      <c r="B45" t="s">
        <v>7</v>
      </c>
      <c r="C45">
        <v>13</v>
      </c>
      <c r="D45">
        <v>13</v>
      </c>
      <c r="E45">
        <v>2</v>
      </c>
      <c r="F45" s="4">
        <v>0.86666666666666703</v>
      </c>
      <c r="G45" s="4">
        <v>1</v>
      </c>
      <c r="H45" s="4">
        <v>0.92857142857142905</v>
      </c>
      <c r="I45">
        <v>70</v>
      </c>
      <c r="J45">
        <v>28</v>
      </c>
      <c r="K45">
        <v>6</v>
      </c>
      <c r="L45" s="4">
        <v>0.82352941176470495</v>
      </c>
      <c r="M45" s="4">
        <v>0.4</v>
      </c>
      <c r="N45" s="4">
        <v>0.53846153846153799</v>
      </c>
      <c r="O45">
        <v>129</v>
      </c>
      <c r="P45">
        <v>62</v>
      </c>
      <c r="Q45">
        <v>49</v>
      </c>
      <c r="R45" s="4">
        <v>0.55855855855855796</v>
      </c>
      <c r="S45" s="4">
        <v>0.48062015503875899</v>
      </c>
      <c r="T45" s="4">
        <v>0.51666666666666605</v>
      </c>
      <c r="U45">
        <v>274</v>
      </c>
      <c r="V45">
        <v>61</v>
      </c>
      <c r="W45">
        <v>50</v>
      </c>
      <c r="X45" s="4">
        <v>0.54954954954954904</v>
      </c>
      <c r="Y45" s="4">
        <v>0.22262773722627699</v>
      </c>
      <c r="Z45" s="4">
        <v>0.31688311688311599</v>
      </c>
      <c r="AA45">
        <f t="shared" si="6"/>
        <v>486</v>
      </c>
      <c r="AB45">
        <f t="shared" si="7"/>
        <v>164</v>
      </c>
      <c r="AC45">
        <f t="shared" si="8"/>
        <v>107</v>
      </c>
      <c r="AD45" s="4">
        <f t="shared" si="9"/>
        <v>0.60516605166051662</v>
      </c>
      <c r="AE45" s="4">
        <f t="shared" si="10"/>
        <v>0.33744855967078191</v>
      </c>
      <c r="AF45" s="4">
        <f t="shared" si="11"/>
        <v>0.43328929986789966</v>
      </c>
    </row>
    <row r="46" spans="1:32" x14ac:dyDescent="0.35">
      <c r="B46" t="s">
        <v>11</v>
      </c>
      <c r="C46">
        <v>11</v>
      </c>
      <c r="D46">
        <v>11</v>
      </c>
      <c r="E46">
        <v>1</v>
      </c>
      <c r="F46" s="4">
        <v>0.91666666666666696</v>
      </c>
      <c r="G46" s="4">
        <v>1</v>
      </c>
      <c r="H46" s="4">
        <v>0.95652173913043503</v>
      </c>
      <c r="I46">
        <v>0</v>
      </c>
      <c r="J46">
        <v>0</v>
      </c>
      <c r="K46">
        <v>0</v>
      </c>
      <c r="L46" s="4">
        <v>0</v>
      </c>
      <c r="M46" s="4">
        <v>0</v>
      </c>
      <c r="N46" s="4">
        <v>0</v>
      </c>
      <c r="O46">
        <v>6</v>
      </c>
      <c r="P46">
        <v>2</v>
      </c>
      <c r="Q46">
        <v>0</v>
      </c>
      <c r="R46" s="4">
        <v>1</v>
      </c>
      <c r="S46" s="4">
        <v>0.33333333333333298</v>
      </c>
      <c r="T46" s="4">
        <v>0.5</v>
      </c>
      <c r="U46">
        <v>22</v>
      </c>
      <c r="V46">
        <v>0</v>
      </c>
      <c r="W46">
        <v>1</v>
      </c>
      <c r="X46" s="4">
        <v>0</v>
      </c>
      <c r="Y46" s="4">
        <v>0</v>
      </c>
      <c r="Z46" s="4">
        <v>0</v>
      </c>
      <c r="AA46">
        <f t="shared" si="6"/>
        <v>39</v>
      </c>
      <c r="AB46">
        <f t="shared" si="7"/>
        <v>13</v>
      </c>
      <c r="AC46">
        <f t="shared" si="8"/>
        <v>2</v>
      </c>
      <c r="AD46" s="4">
        <f t="shared" si="9"/>
        <v>0.8666666666666667</v>
      </c>
      <c r="AE46" s="4">
        <f t="shared" si="10"/>
        <v>0.33333333333333331</v>
      </c>
      <c r="AF46" s="4">
        <f t="shared" si="11"/>
        <v>0.48148148148148145</v>
      </c>
    </row>
    <row r="47" spans="1:32" x14ac:dyDescent="0.35">
      <c r="B47" t="s">
        <v>12</v>
      </c>
      <c r="C47">
        <v>1</v>
      </c>
      <c r="D47">
        <v>1</v>
      </c>
      <c r="E47">
        <v>3</v>
      </c>
      <c r="F47" s="4">
        <v>0.25</v>
      </c>
      <c r="G47" s="4">
        <v>1</v>
      </c>
      <c r="H47" s="4">
        <v>0.4</v>
      </c>
      <c r="I47">
        <v>24</v>
      </c>
      <c r="J47">
        <v>6</v>
      </c>
      <c r="K47">
        <v>6</v>
      </c>
      <c r="L47" s="4">
        <v>0.5</v>
      </c>
      <c r="M47" s="4">
        <v>0.25</v>
      </c>
      <c r="N47" s="4">
        <v>0.33333333333333298</v>
      </c>
      <c r="O47">
        <v>12</v>
      </c>
      <c r="P47">
        <v>2</v>
      </c>
      <c r="Q47">
        <v>2</v>
      </c>
      <c r="R47" s="4">
        <v>0.5</v>
      </c>
      <c r="S47" s="4">
        <v>0.16666666666666599</v>
      </c>
      <c r="T47" s="4">
        <v>0.25</v>
      </c>
      <c r="U47">
        <v>56</v>
      </c>
      <c r="V47">
        <v>2</v>
      </c>
      <c r="W47">
        <v>7</v>
      </c>
      <c r="X47" s="4">
        <v>0.22222222222222199</v>
      </c>
      <c r="Y47" s="4">
        <v>3.5714285714285698E-2</v>
      </c>
      <c r="Z47" s="4">
        <v>6.15384615384615E-2</v>
      </c>
      <c r="AA47">
        <f t="shared" si="6"/>
        <v>93</v>
      </c>
      <c r="AB47">
        <f t="shared" si="7"/>
        <v>11</v>
      </c>
      <c r="AC47">
        <f t="shared" si="8"/>
        <v>18</v>
      </c>
      <c r="AD47" s="4">
        <f t="shared" si="9"/>
        <v>0.37931034482758619</v>
      </c>
      <c r="AE47" s="4">
        <f t="shared" si="10"/>
        <v>0.11827956989247312</v>
      </c>
      <c r="AF47" s="4">
        <f t="shared" si="11"/>
        <v>0.18032786885245902</v>
      </c>
    </row>
    <row r="48" spans="1:32" x14ac:dyDescent="0.35">
      <c r="B48" t="s">
        <v>13</v>
      </c>
      <c r="C48">
        <v>2</v>
      </c>
      <c r="D48">
        <v>2</v>
      </c>
      <c r="E48">
        <v>2</v>
      </c>
      <c r="F48" s="4">
        <v>0.5</v>
      </c>
      <c r="G48" s="4">
        <v>1</v>
      </c>
      <c r="H48" s="4">
        <v>0.66666666666666696</v>
      </c>
      <c r="I48">
        <v>56</v>
      </c>
      <c r="J48">
        <v>36</v>
      </c>
      <c r="K48">
        <v>12</v>
      </c>
      <c r="L48" s="4">
        <v>0.75</v>
      </c>
      <c r="M48" s="4">
        <v>0.64285714285714202</v>
      </c>
      <c r="N48" s="4">
        <v>0.69230769230769196</v>
      </c>
      <c r="O48">
        <v>68</v>
      </c>
      <c r="P48">
        <v>41</v>
      </c>
      <c r="Q48">
        <v>33</v>
      </c>
      <c r="R48" s="4">
        <v>0.55405405405405395</v>
      </c>
      <c r="S48" s="4">
        <v>0.60294117647058798</v>
      </c>
      <c r="T48" s="4">
        <v>0.57746478873239404</v>
      </c>
      <c r="U48">
        <v>53</v>
      </c>
      <c r="V48">
        <v>4</v>
      </c>
      <c r="W48">
        <v>13</v>
      </c>
      <c r="X48" s="4">
        <v>0.23529411764705799</v>
      </c>
      <c r="Y48" s="4">
        <v>7.5471698113207503E-2</v>
      </c>
      <c r="Z48" s="4">
        <v>0.114285714285714</v>
      </c>
      <c r="AA48">
        <f t="shared" si="6"/>
        <v>179</v>
      </c>
      <c r="AB48">
        <f t="shared" si="7"/>
        <v>83</v>
      </c>
      <c r="AC48">
        <f t="shared" si="8"/>
        <v>60</v>
      </c>
      <c r="AD48" s="4">
        <f t="shared" si="9"/>
        <v>0.58041958041958042</v>
      </c>
      <c r="AE48" s="4">
        <f t="shared" si="10"/>
        <v>0.46368715083798884</v>
      </c>
      <c r="AF48" s="4">
        <f t="shared" si="11"/>
        <v>0.51552795031055887</v>
      </c>
    </row>
    <row r="49" spans="2:32" x14ac:dyDescent="0.35">
      <c r="B49" t="s">
        <v>25</v>
      </c>
      <c r="C49">
        <v>8</v>
      </c>
      <c r="D49">
        <v>0</v>
      </c>
      <c r="E49">
        <v>0</v>
      </c>
      <c r="F49" s="4">
        <v>0</v>
      </c>
      <c r="G49" s="4">
        <v>0</v>
      </c>
      <c r="H49" s="4">
        <v>0</v>
      </c>
      <c r="I49">
        <v>86</v>
      </c>
      <c r="J49">
        <v>46</v>
      </c>
      <c r="K49">
        <v>58</v>
      </c>
      <c r="L49" s="4">
        <v>0.44230769230769201</v>
      </c>
      <c r="M49" s="4">
        <v>0.53488372093023195</v>
      </c>
      <c r="N49" s="4">
        <v>0.48421052631578898</v>
      </c>
      <c r="O49">
        <v>164</v>
      </c>
      <c r="P49">
        <v>95</v>
      </c>
      <c r="Q49">
        <v>103</v>
      </c>
      <c r="R49" s="4">
        <v>0.479797979797979</v>
      </c>
      <c r="S49" s="4">
        <v>0.57926829268292601</v>
      </c>
      <c r="T49" s="4">
        <v>0.524861878453038</v>
      </c>
      <c r="U49">
        <v>638</v>
      </c>
      <c r="V49">
        <v>543</v>
      </c>
      <c r="W49">
        <v>577</v>
      </c>
      <c r="X49" s="4">
        <v>0.48482142857142801</v>
      </c>
      <c r="Y49" s="4">
        <v>0.85109717868338497</v>
      </c>
      <c r="Z49" s="4">
        <v>0.61774744027303696</v>
      </c>
      <c r="AA49">
        <f t="shared" si="6"/>
        <v>896</v>
      </c>
      <c r="AB49">
        <f t="shared" si="7"/>
        <v>684</v>
      </c>
      <c r="AC49">
        <f t="shared" si="8"/>
        <v>738</v>
      </c>
      <c r="AD49" s="4">
        <f t="shared" si="9"/>
        <v>0.48101265822784811</v>
      </c>
      <c r="AE49" s="4">
        <f t="shared" si="10"/>
        <v>0.7633928571428571</v>
      </c>
      <c r="AF49" s="4">
        <f t="shared" si="11"/>
        <v>0.5901639344262295</v>
      </c>
    </row>
    <row r="50" spans="2:32" s="5" customFormat="1" ht="13.15" x14ac:dyDescent="0.4">
      <c r="C50" s="5">
        <v>50</v>
      </c>
      <c r="D50" s="5">
        <f>SUM(D44:D49)</f>
        <v>42</v>
      </c>
      <c r="E50" s="5">
        <f>SUM(E44:E49)</f>
        <v>8</v>
      </c>
      <c r="F50" s="6">
        <f>D50/(D50+E50)</f>
        <v>0.84</v>
      </c>
      <c r="G50" s="6">
        <f>D50/C50</f>
        <v>0.84</v>
      </c>
      <c r="H50" s="6">
        <f>(2*F50*G50)/(F50+G50)</f>
        <v>0.83999999999999986</v>
      </c>
      <c r="I50" s="5">
        <v>311</v>
      </c>
      <c r="J50" s="5">
        <f>SUM(J44:J49)</f>
        <v>177</v>
      </c>
      <c r="K50" s="5">
        <f>SUM(K44:K49)</f>
        <v>134</v>
      </c>
      <c r="L50" s="6">
        <f>J50/(J50+K50)</f>
        <v>0.56913183279742763</v>
      </c>
      <c r="M50" s="6">
        <f>J50/I50</f>
        <v>0.56913183279742763</v>
      </c>
      <c r="N50" s="6">
        <f>(2*L50*M50)/(L50+M50)</f>
        <v>0.56913183279742763</v>
      </c>
      <c r="O50" s="7">
        <v>423</v>
      </c>
      <c r="P50" s="7">
        <f>SUM(P44:P49)</f>
        <v>213</v>
      </c>
      <c r="Q50" s="7">
        <f>SUM(Q44:Q49)</f>
        <v>210</v>
      </c>
      <c r="R50" s="6">
        <f>P50/(P50+Q50)</f>
        <v>0.50354609929078009</v>
      </c>
      <c r="S50" s="6">
        <f>P50/O50</f>
        <v>0.50354609929078009</v>
      </c>
      <c r="T50" s="6">
        <f>(2*R50*S50)/(R50+S50)</f>
        <v>0.50354609929078009</v>
      </c>
      <c r="U50" s="7">
        <v>1427</v>
      </c>
      <c r="V50" s="7">
        <f>SUM(V44:V49)</f>
        <v>700</v>
      </c>
      <c r="W50" s="7">
        <f>SUM(W44:W49)</f>
        <v>727</v>
      </c>
      <c r="X50" s="6">
        <f>V50/(V50+W50)</f>
        <v>0.49053959355290822</v>
      </c>
      <c r="Y50" s="6">
        <f>V50/U50</f>
        <v>0.49053959355290822</v>
      </c>
      <c r="Z50" s="6">
        <f>(2*X50*Y50)/(X50+Y50)</f>
        <v>0.49053959355290822</v>
      </c>
      <c r="AA50" s="5">
        <f t="shared" si="6"/>
        <v>2211</v>
      </c>
      <c r="AB50" s="5">
        <f t="shared" si="7"/>
        <v>1132</v>
      </c>
      <c r="AC50" s="5">
        <f t="shared" si="8"/>
        <v>1079</v>
      </c>
      <c r="AD50" s="6">
        <f t="shared" si="9"/>
        <v>0.51198552691090005</v>
      </c>
      <c r="AE50" s="6">
        <f t="shared" si="10"/>
        <v>0.51198552691090005</v>
      </c>
      <c r="AF50" s="6">
        <f t="shared" si="11"/>
        <v>0.51198552691090005</v>
      </c>
    </row>
  </sheetData>
  <mergeCells count="5">
    <mergeCell ref="C1:H1"/>
    <mergeCell ref="I1:N1"/>
    <mergeCell ref="O1:T1"/>
    <mergeCell ref="U1:Z1"/>
    <mergeCell ref="AA1:AF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TempEval-3 C</vt:lpstr>
      <vt:lpstr>TempEval3 C Relation Only</vt:lpstr>
      <vt:lpstr>TimeBankDense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Paramita </dc:creator>
  <cp:lastModifiedBy>Paramita</cp:lastModifiedBy>
  <cp:revision>41</cp:revision>
  <dcterms:created xsi:type="dcterms:W3CDTF">2016-11-28T12:24:38Z</dcterms:created>
  <dcterms:modified xsi:type="dcterms:W3CDTF">2016-11-29T23:30:30Z</dcterms:modified>
  <dc:language>en-US</dc:language>
</cp:coreProperties>
</file>