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csce435project\data\dataset_2\output\"/>
    </mc:Choice>
  </mc:AlternateContent>
  <xr:revisionPtr revIDLastSave="0" documentId="13_ncr:1_{4D12D230-922F-47B2-BBAC-23EB51E4CF77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X8" i="1" s="1"/>
  <c r="T3" i="1"/>
  <c r="S4" i="1"/>
  <c r="W4" i="1" s="1"/>
  <c r="S5" i="1"/>
  <c r="S6" i="1"/>
  <c r="S7" i="1"/>
  <c r="S8" i="1"/>
  <c r="W8" i="1" s="1"/>
  <c r="S3" i="1"/>
  <c r="R4" i="1"/>
  <c r="R5" i="1"/>
  <c r="R6" i="1"/>
  <c r="W6" i="1" s="1"/>
  <c r="R7" i="1"/>
  <c r="X7" i="1" s="1"/>
  <c r="R8" i="1"/>
  <c r="R3" i="1"/>
  <c r="T39" i="1"/>
  <c r="T40" i="1"/>
  <c r="T41" i="1"/>
  <c r="T42" i="1"/>
  <c r="T43" i="1"/>
  <c r="T38" i="1"/>
  <c r="S39" i="1"/>
  <c r="S40" i="1"/>
  <c r="S41" i="1"/>
  <c r="W41" i="1" s="1"/>
  <c r="S42" i="1"/>
  <c r="S43" i="1"/>
  <c r="S38" i="1"/>
  <c r="R39" i="1"/>
  <c r="R40" i="1"/>
  <c r="Y40" i="1" s="1"/>
  <c r="R41" i="1"/>
  <c r="Y41" i="1" s="1"/>
  <c r="R42" i="1"/>
  <c r="X42" i="1" s="1"/>
  <c r="R43" i="1"/>
  <c r="R38" i="1"/>
  <c r="Y38" i="1" s="1"/>
  <c r="V39" i="1"/>
  <c r="V40" i="1"/>
  <c r="V41" i="1"/>
  <c r="V42" i="1"/>
  <c r="V43" i="1"/>
  <c r="V38" i="1"/>
  <c r="V8" i="1"/>
  <c r="U39" i="1"/>
  <c r="U40" i="1"/>
  <c r="U41" i="1"/>
  <c r="U42" i="1"/>
  <c r="U43" i="1"/>
  <c r="U38" i="1"/>
  <c r="U8" i="1"/>
  <c r="V4" i="1"/>
  <c r="V5" i="1"/>
  <c r="V6" i="1"/>
  <c r="V7" i="1"/>
  <c r="V3" i="1"/>
  <c r="U4" i="1"/>
  <c r="U5" i="1"/>
  <c r="U6" i="1"/>
  <c r="U7" i="1"/>
  <c r="U3" i="1"/>
  <c r="X4" i="1"/>
  <c r="W5" i="1" l="1"/>
  <c r="X5" i="1"/>
  <c r="X6" i="1"/>
  <c r="X43" i="1"/>
  <c r="W39" i="1"/>
  <c r="W38" i="1"/>
  <c r="W40" i="1"/>
  <c r="X40" i="1"/>
  <c r="W43" i="1"/>
  <c r="Y43" i="1"/>
  <c r="Y42" i="1"/>
  <c r="X39" i="1"/>
  <c r="Y39" i="1"/>
  <c r="W42" i="1"/>
  <c r="X3" i="1"/>
  <c r="W7" i="1"/>
  <c r="W3" i="1"/>
  <c r="X41" i="1"/>
  <c r="X38" i="1"/>
</calcChain>
</file>

<file path=xl/sharedStrings.xml><?xml version="1.0" encoding="utf-8"?>
<sst xmlns="http://schemas.openxmlformats.org/spreadsheetml/2006/main" count="63" uniqueCount="27">
  <si>
    <t>MPI</t>
  </si>
  <si>
    <t xml:space="preserve"> size</t>
  </si>
  <si>
    <t xml:space="preserve"> dataset_size</t>
  </si>
  <si>
    <t xml:space="preserve"> num_features</t>
  </si>
  <si>
    <t xml:space="preserve"> num_labels</t>
  </si>
  <si>
    <t xml:space="preserve"> whole_program_time</t>
  </si>
  <si>
    <t xml:space="preserve"> master_init_time</t>
  </si>
  <si>
    <t xml:space="preserve"> master_send_time</t>
  </si>
  <si>
    <t xml:space="preserve"> worker_recv_time_max</t>
  </si>
  <si>
    <t xml:space="preserve"> worker_recv_time_min</t>
  </si>
  <si>
    <t xml:space="preserve"> worker_recv_time_avg</t>
  </si>
  <si>
    <t xml:space="preserve"> worker_unflatten_time_max</t>
  </si>
  <si>
    <t xml:space="preserve"> worker_unflatten_time_min</t>
  </si>
  <si>
    <t xml:space="preserve"> worker_unflatten_time_avg</t>
  </si>
  <si>
    <t xml:space="preserve"> worker_main_algorithm_time_max</t>
  </si>
  <si>
    <t xml:space="preserve"> worker_main_algorithm_time_min</t>
  </si>
  <si>
    <t xml:space="preserve"> worker_main_algorithm_time_avg</t>
  </si>
  <si>
    <t>total_comm_time_avg</t>
  </si>
  <si>
    <t>total_comm_time_max</t>
  </si>
  <si>
    <t>total_comm_time_min</t>
  </si>
  <si>
    <t>worker_comp_time_pos_error</t>
  </si>
  <si>
    <t>worker_comp_time_neg_error</t>
  </si>
  <si>
    <t>worker_comm_time_pos_error</t>
  </si>
  <si>
    <t>worker_comm_time_neg_error</t>
  </si>
  <si>
    <t>Strong Scaling (16 nodes, 4 cores/node, 8GB per node)</t>
  </si>
  <si>
    <t>Weak Scaling (16 nodes, 4 cores/node, 8GB per node)</t>
  </si>
  <si>
    <t>normalized_program_time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</si>
</sst>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&quot;0&quot;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MPI Strong Scaling Total Time (284k) </a:t>
            </a:r>
          </a:p>
          <a:p>
            <a:pPr>
              <a:defRPr/>
            </a:pPr>
            <a:r>
              <a:rPr lang="en-US"/>
              <a:t>(16 nodes, 4 cores/node, 8GB per node)</a:t>
            </a:r>
          </a:p>
          <a:p>
            <a:pPr>
              <a:defRPr/>
            </a:pPr>
            <a:r>
              <a:rPr lang="en-US"/>
              <a:t>(0.001</a:t>
            </a:r>
            <a:r>
              <a:rPr lang="en-US" baseline="0"/>
              <a:t> LR, 30 Epochs)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9.7331583552055995E-5"/>
                  <c:y val="6.97907553222518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99-495B-9B2B-AB84372D28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output!$B$3:$B$8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output!$F$3:$F$8</c:f>
              <c:numCache>
                <c:formatCode>General</c:formatCode>
                <c:ptCount val="6"/>
                <c:pt idx="0">
                  <c:v>94.253333999999995</c:v>
                </c:pt>
                <c:pt idx="1">
                  <c:v>33.048096000000001</c:v>
                </c:pt>
                <c:pt idx="2">
                  <c:v>16.141546000000002</c:v>
                </c:pt>
                <c:pt idx="3">
                  <c:v>8.7491120000000002</c:v>
                </c:pt>
                <c:pt idx="4">
                  <c:v>5.2504489999999997</c:v>
                </c:pt>
                <c:pt idx="5">
                  <c:v>3.8158509999999999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6-4A3D-AB7C-1B3A1BD7D8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6073999"/>
        <c:axId val="1226056527"/>
      </c:scatterChart>
      <c:valAx>
        <c:axId val="1226073999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6527"/>
        <c:crosses val="autoZero"/>
        <c:crossBetween val="midCat"/>
      </c:valAx>
      <c:valAx>
        <c:axId val="122605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&quot;0&quot;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MPI Strong Scaling Computation Time (284k)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44546A"/>
                </a:solidFill>
              </a:defRPr>
            </a:pPr>
            <a:r>
              <a:rPr lang="en-US" sz="1600" b="1" i="0" baseline="0">
                <a:effectLst/>
              </a:rPr>
              <a:t>(16 nodes, 4 cores/node, 8GB per node)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44546A"/>
                </a:solidFill>
              </a:defRPr>
            </a:pPr>
            <a:r>
              <a:rPr lang="en-US" sz="1600" b="1" i="0" baseline="0">
                <a:effectLst/>
              </a:rPr>
              <a:t> (0.001 LR, </a:t>
            </a:r>
            <a:r>
              <a:rPr lang="en-US" sz="1600" b="1" i="0" u="none" strike="noStrike" baseline="0">
                <a:effectLst/>
              </a:rPr>
              <a:t>30 Epochs</a:t>
            </a:r>
            <a:r>
              <a:rPr lang="en-US" sz="1600" b="1" i="0" baseline="0">
                <a:effectLst/>
              </a:rPr>
              <a:t>) 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output!$Q$3:$Q$8</c:f>
              <c:strCache>
                <c:ptCount val="6"/>
                <c:pt idx="0">
                  <c:v>91.982811</c:v>
                </c:pt>
                <c:pt idx="1">
                  <c:v>30.790956</c:v>
                </c:pt>
                <c:pt idx="2">
                  <c:v>13.907872</c:v>
                </c:pt>
                <c:pt idx="3">
                  <c:v>6.524721</c:v>
                </c:pt>
                <c:pt idx="4">
                  <c:v>3.042507</c:v>
                </c:pt>
                <c:pt idx="5">
                  <c:v>1.599658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2.8165739395591854E-3"/>
                  <c:y val="-4.903156613595154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53-43DD-8965-F7F16D4874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output!$U$3:$U$8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1.9999999985031991E-6</c:v>
                  </c:pt>
                  <c:pt idx="2">
                    <c:v>1.5578000000001424E-2</c:v>
                  </c:pt>
                  <c:pt idx="3">
                    <c:v>3.2267999999999297E-2</c:v>
                  </c:pt>
                  <c:pt idx="4">
                    <c:v>0.1001789999999998</c:v>
                  </c:pt>
                  <c:pt idx="5">
                    <c:v>0.10898199999999991</c:v>
                  </c:pt>
                </c:numCache>
              </c:numRef>
            </c:plus>
            <c:minus>
              <c:numRef>
                <c:f>output!$V$3:$V$8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2.0771999999999124E-2</c:v>
                  </c:pt>
                  <c:pt idx="3">
                    <c:v>2.738900000000033E-2</c:v>
                  </c:pt>
                  <c:pt idx="4">
                    <c:v>9.7294000000000214E-2</c:v>
                  </c:pt>
                  <c:pt idx="5">
                    <c:v>9.5641000000000087E-2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output!$B$3:$B$8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output!$Q$3:$Q$8</c:f>
              <c:numCache>
                <c:formatCode>General</c:formatCode>
                <c:ptCount val="6"/>
                <c:pt idx="0">
                  <c:v>91.982810999999998</c:v>
                </c:pt>
                <c:pt idx="1">
                  <c:v>30.790956000000001</c:v>
                </c:pt>
                <c:pt idx="2">
                  <c:v>13.907871999999999</c:v>
                </c:pt>
                <c:pt idx="3">
                  <c:v>6.5247210000000004</c:v>
                </c:pt>
                <c:pt idx="4">
                  <c:v>3.0425070000000001</c:v>
                </c:pt>
                <c:pt idx="5">
                  <c:v>1.599658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3-43DD-8965-F7F16D4874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6073999"/>
        <c:axId val="1226056527"/>
      </c:scatterChart>
      <c:valAx>
        <c:axId val="1226073999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6527"/>
        <c:crosses val="autoZero"/>
        <c:crossBetween val="midCat"/>
      </c:valAx>
      <c:valAx>
        <c:axId val="122605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&quot;0&quot;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MPI Strong Scaling Communication Time (284k)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44546A"/>
                </a:solidFill>
              </a:defRPr>
            </a:pPr>
            <a:r>
              <a:rPr lang="en-US" sz="1600" b="1" i="0" baseline="0">
                <a:effectLst/>
              </a:rPr>
              <a:t>(16 nodes, 4 cores/node, 8GB per node)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44546A"/>
                </a:solidFill>
              </a:defRPr>
            </a:pPr>
            <a:r>
              <a:rPr lang="en-US" sz="1600" b="1" i="0" baseline="0">
                <a:effectLst/>
              </a:rPr>
              <a:t> (0.001 LR, </a:t>
            </a:r>
            <a:r>
              <a:rPr lang="en-US" sz="1600" b="1" i="0" u="none" strike="noStrike" baseline="0">
                <a:effectLst/>
              </a:rPr>
              <a:t>30 Epochs</a:t>
            </a:r>
            <a:r>
              <a:rPr lang="en-US" sz="1600" b="1" i="0" baseline="0">
                <a:effectLst/>
              </a:rPr>
              <a:t>)  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1.1117618552494071E-2"/>
                  <c:y val="1.2019776597692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E2-4F02-8274-75108FDFA53A}"/>
                </c:ext>
              </c:extLst>
            </c:dLbl>
            <c:dLbl>
              <c:idx val="2"/>
              <c:layout>
                <c:manualLayout>
                  <c:x val="-4.6791763260307278E-3"/>
                  <c:y val="-2.9577222508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33-4413-975F-06EA1E5EE959}"/>
                </c:ext>
              </c:extLst>
            </c:dLbl>
            <c:dLbl>
              <c:idx val="3"/>
              <c:layout>
                <c:manualLayout>
                  <c:x val="-5.2097331583552058E-2"/>
                  <c:y val="-0.113391294838145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E2-4F02-8274-75108FDFA53A}"/>
                </c:ext>
              </c:extLst>
            </c:dLbl>
            <c:dLbl>
              <c:idx val="4"/>
              <c:layout>
                <c:manualLayout>
                  <c:x val="-0.10765288713910771"/>
                  <c:y val="-4.857648002333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E2-4F02-8274-75108FDFA53A}"/>
                </c:ext>
              </c:extLst>
            </c:dLbl>
            <c:dLbl>
              <c:idx val="5"/>
              <c:layout>
                <c:manualLayout>
                  <c:x val="-5.6402887139107613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E2-4F02-8274-75108FDFA53A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output!$W$3:$W$8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1.1171000000000042E-2</c:v>
                  </c:pt>
                  <c:pt idx="2">
                    <c:v>2.489899999999956E-2</c:v>
                  </c:pt>
                  <c:pt idx="3">
                    <c:v>0.17526600000000014</c:v>
                  </c:pt>
                  <c:pt idx="4">
                    <c:v>0.18119299999999994</c:v>
                  </c:pt>
                  <c:pt idx="5">
                    <c:v>0.19165800000000033</c:v>
                  </c:pt>
                </c:numCache>
              </c:numRef>
            </c:plus>
            <c:minus>
              <c:numRef>
                <c:f>output!$X$3:$X$8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1.0813000000000184E-2</c:v>
                  </c:pt>
                  <c:pt idx="2">
                    <c:v>2.7483000000000146E-2</c:v>
                  </c:pt>
                  <c:pt idx="3">
                    <c:v>3.5260999999999765E-2</c:v>
                  </c:pt>
                  <c:pt idx="4">
                    <c:v>0.12739199999999995</c:v>
                  </c:pt>
                  <c:pt idx="5">
                    <c:v>0.15287199999999945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output!$B$3:$B$8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output!$R$3:$R$8</c:f>
              <c:numCache>
                <c:formatCode>General</c:formatCode>
                <c:ptCount val="6"/>
                <c:pt idx="0">
                  <c:v>2.4274089999999999</c:v>
                </c:pt>
                <c:pt idx="1">
                  <c:v>2.2103649999999999</c:v>
                </c:pt>
                <c:pt idx="2">
                  <c:v>2.2025730000000001</c:v>
                </c:pt>
                <c:pt idx="3">
                  <c:v>2.154175</c:v>
                </c:pt>
                <c:pt idx="4">
                  <c:v>2.238232</c:v>
                </c:pt>
                <c:pt idx="5">
                  <c:v>2.2451969999999997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2-4F02-8274-75108FDFA5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6073999"/>
        <c:axId val="1226056527"/>
      </c:scatterChart>
      <c:valAx>
        <c:axId val="1226073999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6527"/>
        <c:crosses val="autoZero"/>
        <c:crossBetween val="midCat"/>
      </c:valAx>
      <c:valAx>
        <c:axId val="1226056527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;&quot;0&quot;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MPI Weak Scaling Total Time (~4.5k</a:t>
            </a:r>
            <a:r>
              <a:rPr lang="en-US" sz="1600" baseline="0"/>
              <a:t> Each</a:t>
            </a:r>
            <a:r>
              <a:rPr lang="en-US" sz="1600"/>
              <a:t>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44546A"/>
                </a:solidFill>
              </a:defRPr>
            </a:pPr>
            <a:r>
              <a:rPr lang="en-US" sz="1600" b="1" i="0" baseline="0">
                <a:effectLst/>
              </a:rPr>
              <a:t>(16 nodes, 4 cores/node, 8GB per node)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44546A"/>
                </a:solidFill>
              </a:defRPr>
            </a:pPr>
            <a:r>
              <a:rPr lang="en-US" sz="1600" b="1" i="0" baseline="0">
                <a:effectLst/>
              </a:rPr>
              <a:t> (0.001 LR, </a:t>
            </a:r>
            <a:r>
              <a:rPr lang="en-US" sz="1600" b="1" i="0" u="none" strike="noStrike" baseline="0">
                <a:effectLst/>
              </a:rPr>
              <a:t>30 Epochs</a:t>
            </a:r>
            <a:r>
              <a:rPr lang="en-US" sz="1600" b="1" i="0" baseline="0">
                <a:effectLst/>
              </a:rPr>
              <a:t>)   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9.7635502970785687E-4"/>
                  <c:y val="-4.857655293088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2E-44D1-9CF0-4DF84988B2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output!$B$38:$B$43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output!$F$38:$F$43</c:f>
              <c:numCache>
                <c:formatCode>General</c:formatCode>
                <c:ptCount val="6"/>
                <c:pt idx="0">
                  <c:v>1.4032690000000001</c:v>
                </c:pt>
                <c:pt idx="1">
                  <c:v>1.674466</c:v>
                </c:pt>
                <c:pt idx="2">
                  <c:v>1.8014030000000001</c:v>
                </c:pt>
                <c:pt idx="3">
                  <c:v>2.0165649999999999</c:v>
                </c:pt>
                <c:pt idx="4">
                  <c:v>2.6018319999999999</c:v>
                </c:pt>
                <c:pt idx="5">
                  <c:v>3.8002050000000001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E-44D1-9CF0-4DF84988B2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6073999"/>
        <c:axId val="1226056527"/>
      </c:scatterChart>
      <c:valAx>
        <c:axId val="1226073999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6527"/>
        <c:crosses val="autoZero"/>
        <c:crossBetween val="midCat"/>
      </c:valAx>
      <c:valAx>
        <c:axId val="122605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;&quot;0&quot;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MPI Weak Scaling Computation Time </a:t>
            </a:r>
            <a:r>
              <a:rPr lang="en-US" sz="1600" b="1" i="0" u="none" strike="noStrike" baseline="0">
                <a:effectLst/>
              </a:rPr>
              <a:t>(~4.5k Each)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44546A"/>
                </a:solidFill>
              </a:defRPr>
            </a:pPr>
            <a:r>
              <a:rPr lang="en-US" sz="1600" b="1" i="0" baseline="0">
                <a:effectLst/>
              </a:rPr>
              <a:t>(16 nodes, 4 cores/node, 8GB per node)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44546A"/>
                </a:solidFill>
              </a:defRPr>
            </a:pPr>
            <a:r>
              <a:rPr lang="en-US" sz="1600" b="1" i="0" baseline="0">
                <a:effectLst/>
              </a:rPr>
              <a:t> (0.001 LR, </a:t>
            </a:r>
            <a:r>
              <a:rPr lang="en-US" sz="1600" b="1" i="0" u="none" strike="noStrike" baseline="0">
                <a:effectLst/>
              </a:rPr>
              <a:t>30 Epochs</a:t>
            </a:r>
            <a:r>
              <a:rPr lang="en-US" sz="1600" b="1" i="0" baseline="0">
                <a:effectLst/>
              </a:rPr>
              <a:t>)  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9.7331583552055995E-5"/>
                  <c:y val="-1.61690726159230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71-4554-BB98-655579BB01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output!$U$38:$U$43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2.0000000000575113E-6</c:v>
                  </c:pt>
                  <c:pt idx="2">
                    <c:v>0.12215600000000015</c:v>
                  </c:pt>
                  <c:pt idx="3">
                    <c:v>3.2146000000000008E-2</c:v>
                  </c:pt>
                  <c:pt idx="4">
                    <c:v>5.971700000000002E-2</c:v>
                  </c:pt>
                  <c:pt idx="5">
                    <c:v>0.11007599999999984</c:v>
                  </c:pt>
                </c:numCache>
              </c:numRef>
            </c:plus>
            <c:minus>
              <c:numRef>
                <c:f>output!$V$38:$V$43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9.161599999999992E-2</c:v>
                  </c:pt>
                  <c:pt idx="3">
                    <c:v>2.826799999999996E-2</c:v>
                  </c:pt>
                  <c:pt idx="4">
                    <c:v>0.11696899999999988</c:v>
                  </c:pt>
                  <c:pt idx="5">
                    <c:v>9.994600000000009E-2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output!$B$3:$B$8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output!$Q$38:$Q$43</c:f>
              <c:numCache>
                <c:formatCode>General</c:formatCode>
                <c:ptCount val="6"/>
                <c:pt idx="0">
                  <c:v>1.40289</c:v>
                </c:pt>
                <c:pt idx="1">
                  <c:v>1.4240649999999999</c:v>
                </c:pt>
                <c:pt idx="2">
                  <c:v>1.4288149999999999</c:v>
                </c:pt>
                <c:pt idx="3">
                  <c:v>1.544303</c:v>
                </c:pt>
                <c:pt idx="4">
                  <c:v>1.6122879999999999</c:v>
                </c:pt>
                <c:pt idx="5">
                  <c:v>1.5836410000000001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1-4554-BB98-655579BB01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6073999"/>
        <c:axId val="1226056527"/>
      </c:scatterChart>
      <c:valAx>
        <c:axId val="1226073999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6527"/>
        <c:crosses val="autoZero"/>
        <c:crossBetween val="midCat"/>
      </c:valAx>
      <c:valAx>
        <c:axId val="1226056527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;&quot;0&quot;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MPI Weak Scaling Communication Time </a:t>
            </a:r>
            <a:r>
              <a:rPr lang="en-US" sz="1600" b="1" i="0" u="none" strike="noStrike" baseline="0">
                <a:effectLst/>
              </a:rPr>
              <a:t>(~4.5k Each)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44546A"/>
                </a:solidFill>
              </a:defRPr>
            </a:pPr>
            <a:r>
              <a:rPr lang="en-US" sz="1600" b="1" i="0" baseline="0">
                <a:effectLst/>
              </a:rPr>
              <a:t>(16 nodes, 4 cores/node, 8GB per node)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44546A"/>
                </a:solidFill>
              </a:defRPr>
            </a:pPr>
            <a:r>
              <a:rPr lang="en-US" sz="1600" b="1" i="0" baseline="0">
                <a:effectLst/>
              </a:rPr>
              <a:t> (0.001 LR, </a:t>
            </a:r>
            <a:r>
              <a:rPr lang="en-US" sz="1600" b="1" i="0" u="none" strike="noStrike" baseline="0">
                <a:effectLst/>
              </a:rPr>
              <a:t>30 Epochs</a:t>
            </a:r>
            <a:r>
              <a:rPr lang="en-US" sz="1600" b="1" i="0" baseline="0">
                <a:effectLst/>
              </a:rPr>
              <a:t>)  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6.133195365546117E-3"/>
                  <c:y val="-3.5901294579192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3B-4B60-AB9D-F2E1A3989E8F}"/>
                </c:ext>
              </c:extLst>
            </c:dLbl>
            <c:dLbl>
              <c:idx val="3"/>
              <c:layout>
                <c:manualLayout>
                  <c:x val="-5.2097331583552058E-2"/>
                  <c:y val="-0.113391294838145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3B-4B60-AB9D-F2E1A3989E8F}"/>
                </c:ext>
              </c:extLst>
            </c:dLbl>
            <c:dLbl>
              <c:idx val="4"/>
              <c:layout>
                <c:manualLayout>
                  <c:x val="-0.10765288713910771"/>
                  <c:y val="-4.857648002333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3B-4B60-AB9D-F2E1A3989E8F}"/>
                </c:ext>
              </c:extLst>
            </c:dLbl>
            <c:dLbl>
              <c:idx val="5"/>
              <c:layout>
                <c:manualLayout>
                  <c:x val="-5.6402887139107613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3B-4B60-AB9D-F2E1A3989E8F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output!$W$38:$W$43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3.5200000000001896E-4</c:v>
                  </c:pt>
                  <c:pt idx="2">
                    <c:v>0.138297</c:v>
                  </c:pt>
                  <c:pt idx="3">
                    <c:v>6.6312000000000038E-2</c:v>
                  </c:pt>
                  <c:pt idx="4">
                    <c:v>0.16588200000000008</c:v>
                  </c:pt>
                  <c:pt idx="5">
                    <c:v>0.21274599999999966</c:v>
                  </c:pt>
                </c:numCache>
              </c:numRef>
            </c:plus>
            <c:minus>
              <c:numRef>
                <c:f>output!$X$38:$X$43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3.5499999999999421E-4</c:v>
                  </c:pt>
                  <c:pt idx="2">
                    <c:v>0.11303799999999997</c:v>
                  </c:pt>
                  <c:pt idx="3">
                    <c:v>5.898099999999995E-2</c:v>
                  </c:pt>
                  <c:pt idx="4">
                    <c:v>0.12904099999999996</c:v>
                  </c:pt>
                  <c:pt idx="5">
                    <c:v>0.15121399999999996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output!$B$3:$B$8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output!$R$38:$R$43</c:f>
              <c:numCache>
                <c:formatCode>0.000;"0"</c:formatCode>
                <c:ptCount val="6"/>
                <c:pt idx="0">
                  <c:v>0</c:v>
                </c:pt>
                <c:pt idx="1">
                  <c:v>0.19376399999999999</c:v>
                </c:pt>
                <c:pt idx="2">
                  <c:v>0.32705499999999998</c:v>
                </c:pt>
                <c:pt idx="3">
                  <c:v>0.56308599999999998</c:v>
                </c:pt>
                <c:pt idx="4">
                  <c:v>1.088349</c:v>
                </c:pt>
                <c:pt idx="5">
                  <c:v>2.176215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B-4B60-AB9D-F2E1A3989E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6073999"/>
        <c:axId val="1226056527"/>
      </c:scatterChart>
      <c:valAx>
        <c:axId val="1226073999"/>
        <c:scaling>
          <c:logBase val="2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6527"/>
        <c:crosses val="autoZero"/>
        <c:crossBetween val="midCat"/>
      </c:valAx>
      <c:valAx>
        <c:axId val="122605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;&quot;0&quot;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8</xdr:row>
      <xdr:rowOff>152400</xdr:rowOff>
    </xdr:from>
    <xdr:to>
      <xdr:col>11</xdr:col>
      <xdr:colOff>514350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BA8E5F-22AA-4823-9686-B8DCA44B5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8</xdr:row>
      <xdr:rowOff>171450</xdr:rowOff>
    </xdr:from>
    <xdr:to>
      <xdr:col>18</xdr:col>
      <xdr:colOff>352426</xdr:colOff>
      <xdr:row>32</xdr:row>
      <xdr:rowOff>108586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6061DC-49EB-4168-A0B4-92DE76121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581024</xdr:colOff>
      <xdr:row>8</xdr:row>
      <xdr:rowOff>161924</xdr:rowOff>
    </xdr:from>
    <xdr:to>
      <xdr:col>23</xdr:col>
      <xdr:colOff>2009775</xdr:colOff>
      <xdr:row>32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61AF1B-AF04-4A4C-9594-2B60F9332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11</xdr:col>
      <xdr:colOff>371475</xdr:colOff>
      <xdr:row>68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B3A320-243E-4C29-9915-C4AE6ECDD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504825</xdr:colOff>
      <xdr:row>43</xdr:row>
      <xdr:rowOff>161925</xdr:rowOff>
    </xdr:from>
    <xdr:to>
      <xdr:col>18</xdr:col>
      <xdr:colOff>95251</xdr:colOff>
      <xdr:row>67</xdr:row>
      <xdr:rowOff>99061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C0CC35-17DF-40E2-A44D-6AA997AB5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200025</xdr:colOff>
      <xdr:row>43</xdr:row>
      <xdr:rowOff>180975</xdr:rowOff>
    </xdr:from>
    <xdr:to>
      <xdr:col>23</xdr:col>
      <xdr:colOff>1628776</xdr:colOff>
      <xdr:row>67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80EB0B-6C51-438F-8AC6-7F06CA000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tabSelected="1" topLeftCell="A16" zoomScale="70" zoomScaleNormal="70" workbookViewId="0">
      <selection activeCell="L70" sqref="L70"/>
    </sheetView>
  </sheetViews>
  <sheetFormatPr defaultRowHeight="15" x14ac:dyDescent="0.25"/>
  <cols>
    <col min="2" max="2" width="9.28515625" bestFit="1" customWidth="1"/>
    <col min="3" max="3" width="10.5703125" bestFit="1" customWidth="1"/>
    <col min="4" max="5" width="9.28515625" bestFit="1" customWidth="1"/>
    <col min="6" max="6" width="21.42578125" customWidth="1"/>
    <col min="7" max="7" width="17.140625" customWidth="1"/>
    <col min="8" max="8" width="17.85546875" customWidth="1"/>
    <col min="9" max="9" width="23" customWidth="1"/>
    <col min="10" max="10" width="22" customWidth="1"/>
    <col min="11" max="11" width="22.28515625" customWidth="1"/>
    <col min="12" max="12" width="27.28515625" customWidth="1"/>
    <col min="13" max="13" width="27.140625" customWidth="1"/>
    <col min="14" max="14" width="26.85546875" customWidth="1"/>
    <col min="15" max="15" width="32.85546875" customWidth="1"/>
    <col min="16" max="16" width="33" customWidth="1"/>
    <col min="17" max="17" width="33.140625" customWidth="1"/>
    <col min="18" max="18" width="21.85546875" customWidth="1"/>
    <col min="19" max="19" width="22.7109375" customWidth="1"/>
    <col min="20" max="20" width="23" customWidth="1"/>
    <col min="21" max="21" width="27.5703125" customWidth="1"/>
    <col min="22" max="22" width="28.42578125" customWidth="1"/>
    <col min="23" max="23" width="29.7109375" customWidth="1"/>
    <col min="24" max="24" width="32.28515625" customWidth="1"/>
    <col min="25" max="25" width="25.42578125" customWidth="1"/>
  </cols>
  <sheetData>
    <row r="1" spans="1:24" x14ac:dyDescent="0.25">
      <c r="A1" t="s">
        <v>24</v>
      </c>
    </row>
    <row r="2" spans="1:2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</row>
    <row r="3" spans="1:24" x14ac:dyDescent="0.25">
      <c r="A3" t="s">
        <v>0</v>
      </c>
      <c r="B3">
        <v>2</v>
      </c>
      <c r="C3">
        <v>284807</v>
      </c>
      <c r="D3">
        <v>30</v>
      </c>
      <c r="E3">
        <v>1</v>
      </c>
      <c r="F3">
        <v>94.253333999999995</v>
      </c>
      <c r="G3">
        <v>2.0939489999999998</v>
      </c>
      <c r="H3">
        <v>0.109111</v>
      </c>
      <c r="I3">
        <v>2.1145969999999998</v>
      </c>
      <c r="J3">
        <v>2.1145969999999998</v>
      </c>
      <c r="K3">
        <v>2.1145969999999998</v>
      </c>
      <c r="L3">
        <v>0.31281199999999998</v>
      </c>
      <c r="M3">
        <v>0.31281199999999998</v>
      </c>
      <c r="N3">
        <v>0.31281199999999998</v>
      </c>
      <c r="O3">
        <v>91.982810999999998</v>
      </c>
      <c r="P3">
        <v>91.982810999999998</v>
      </c>
      <c r="Q3">
        <v>91.982810999999998</v>
      </c>
      <c r="R3">
        <f>(K3+N3)</f>
        <v>2.4274089999999999</v>
      </c>
      <c r="S3">
        <f>(I3+L3)</f>
        <v>2.4274089999999999</v>
      </c>
      <c r="T3">
        <f>(J3+M3)</f>
        <v>2.4274089999999999</v>
      </c>
      <c r="U3">
        <f>(O3-Q3)</f>
        <v>0</v>
      </c>
      <c r="V3">
        <f>(Q3-P3)</f>
        <v>0</v>
      </c>
      <c r="W3">
        <f>(S3-R3)</f>
        <v>0</v>
      </c>
      <c r="X3">
        <f>(R3-T3)</f>
        <v>0</v>
      </c>
    </row>
    <row r="4" spans="1:24" x14ac:dyDescent="0.25">
      <c r="A4" t="s">
        <v>0</v>
      </c>
      <c r="B4">
        <v>4</v>
      </c>
      <c r="C4">
        <v>284807</v>
      </c>
      <c r="D4">
        <v>30</v>
      </c>
      <c r="E4">
        <v>1</v>
      </c>
      <c r="F4">
        <v>33.048096000000001</v>
      </c>
      <c r="G4">
        <v>2.1831130000000001</v>
      </c>
      <c r="H4">
        <v>0</v>
      </c>
      <c r="I4">
        <v>2.2020789999999999</v>
      </c>
      <c r="J4">
        <v>2.1918329999999999</v>
      </c>
      <c r="K4">
        <v>2.1969289999999999</v>
      </c>
      <c r="L4">
        <v>1.9456999999999999E-2</v>
      </c>
      <c r="M4">
        <v>7.7190000000000002E-3</v>
      </c>
      <c r="N4">
        <v>1.3436E-2</v>
      </c>
      <c r="O4">
        <v>30.790958</v>
      </c>
      <c r="P4">
        <v>30.790956000000001</v>
      </c>
      <c r="Q4">
        <v>30.790956000000001</v>
      </c>
      <c r="R4">
        <f t="shared" ref="R4:R8" si="0">(K4+N4)</f>
        <v>2.2103649999999999</v>
      </c>
      <c r="S4">
        <f t="shared" ref="S4:S8" si="1">(I4+L4)</f>
        <v>2.221536</v>
      </c>
      <c r="T4">
        <f t="shared" ref="T4:T8" si="2">(J4+M4)</f>
        <v>2.1995519999999997</v>
      </c>
      <c r="U4">
        <f t="shared" ref="U4:U7" si="3">(O4-Q4)</f>
        <v>1.9999999985031991E-6</v>
      </c>
      <c r="V4">
        <f t="shared" ref="V4:V7" si="4">(Q4-P4)</f>
        <v>0</v>
      </c>
      <c r="W4">
        <f t="shared" ref="W4:W7" si="5">(S4-R4)</f>
        <v>1.1171000000000042E-2</v>
      </c>
      <c r="X4">
        <f t="shared" ref="X4:X7" si="6">(R4-T4)</f>
        <v>1.0813000000000184E-2</v>
      </c>
    </row>
    <row r="5" spans="1:24" x14ac:dyDescent="0.25">
      <c r="A5" t="s">
        <v>0</v>
      </c>
      <c r="B5">
        <v>8</v>
      </c>
      <c r="C5">
        <v>284807</v>
      </c>
      <c r="D5">
        <v>30</v>
      </c>
      <c r="E5">
        <v>1</v>
      </c>
      <c r="F5">
        <v>16.141546000000002</v>
      </c>
      <c r="G5">
        <v>2.17178</v>
      </c>
      <c r="H5">
        <v>0</v>
      </c>
      <c r="I5">
        <v>2.2246679999999999</v>
      </c>
      <c r="J5">
        <v>2.17509</v>
      </c>
      <c r="K5">
        <v>2.2025730000000001</v>
      </c>
      <c r="L5">
        <v>2.8040000000000001E-3</v>
      </c>
      <c r="M5">
        <v>0</v>
      </c>
      <c r="N5">
        <v>0</v>
      </c>
      <c r="O5">
        <v>13.923450000000001</v>
      </c>
      <c r="P5">
        <v>13.8871</v>
      </c>
      <c r="Q5">
        <v>13.907871999999999</v>
      </c>
      <c r="R5">
        <f t="shared" si="0"/>
        <v>2.2025730000000001</v>
      </c>
      <c r="S5">
        <f t="shared" si="1"/>
        <v>2.2274719999999997</v>
      </c>
      <c r="T5">
        <f t="shared" si="2"/>
        <v>2.17509</v>
      </c>
      <c r="U5">
        <f t="shared" si="3"/>
        <v>1.5578000000001424E-2</v>
      </c>
      <c r="V5">
        <f t="shared" si="4"/>
        <v>2.0771999999999124E-2</v>
      </c>
      <c r="W5">
        <f t="shared" si="5"/>
        <v>2.489899999999956E-2</v>
      </c>
      <c r="X5">
        <f t="shared" si="6"/>
        <v>2.7483000000000146E-2</v>
      </c>
    </row>
    <row r="6" spans="1:24" x14ac:dyDescent="0.25">
      <c r="A6" t="s">
        <v>0</v>
      </c>
      <c r="B6">
        <v>16</v>
      </c>
      <c r="C6">
        <v>284807</v>
      </c>
      <c r="D6">
        <v>30</v>
      </c>
      <c r="E6">
        <v>1</v>
      </c>
      <c r="F6">
        <v>8.7491120000000002</v>
      </c>
      <c r="G6">
        <v>2.1171039999999999</v>
      </c>
      <c r="H6">
        <v>0.13561000000000001</v>
      </c>
      <c r="I6">
        <v>2.1953330000000002</v>
      </c>
      <c r="J6">
        <v>2.1189140000000002</v>
      </c>
      <c r="K6">
        <v>2.154175</v>
      </c>
      <c r="L6">
        <v>0.134108</v>
      </c>
      <c r="M6">
        <v>0</v>
      </c>
      <c r="N6">
        <v>0</v>
      </c>
      <c r="O6">
        <v>6.5569889999999997</v>
      </c>
      <c r="P6">
        <v>6.4973320000000001</v>
      </c>
      <c r="Q6">
        <v>6.5247210000000004</v>
      </c>
      <c r="R6">
        <f t="shared" si="0"/>
        <v>2.154175</v>
      </c>
      <c r="S6">
        <f t="shared" si="1"/>
        <v>2.3294410000000001</v>
      </c>
      <c r="T6">
        <f t="shared" si="2"/>
        <v>2.1189140000000002</v>
      </c>
      <c r="U6">
        <f t="shared" si="3"/>
        <v>3.2267999999999297E-2</v>
      </c>
      <c r="V6">
        <f t="shared" si="4"/>
        <v>2.738900000000033E-2</v>
      </c>
      <c r="W6">
        <f t="shared" si="5"/>
        <v>0.17526600000000014</v>
      </c>
      <c r="X6">
        <f t="shared" si="6"/>
        <v>3.5260999999999765E-2</v>
      </c>
    </row>
    <row r="7" spans="1:24" x14ac:dyDescent="0.25">
      <c r="A7" t="s">
        <v>0</v>
      </c>
      <c r="B7">
        <v>32</v>
      </c>
      <c r="C7">
        <v>284807</v>
      </c>
      <c r="D7">
        <v>30</v>
      </c>
      <c r="E7">
        <v>1</v>
      </c>
      <c r="F7">
        <v>5.2504489999999997</v>
      </c>
      <c r="G7">
        <v>2.200485</v>
      </c>
      <c r="H7">
        <v>0</v>
      </c>
      <c r="I7">
        <v>2.2993139999999999</v>
      </c>
      <c r="J7">
        <v>2.11084</v>
      </c>
      <c r="K7">
        <v>2.2247089999999998</v>
      </c>
      <c r="L7">
        <v>0.120111</v>
      </c>
      <c r="M7">
        <v>0</v>
      </c>
      <c r="N7">
        <v>1.3523E-2</v>
      </c>
      <c r="O7">
        <v>3.1426859999999999</v>
      </c>
      <c r="P7">
        <v>2.9452129999999999</v>
      </c>
      <c r="Q7">
        <v>3.0425070000000001</v>
      </c>
      <c r="R7">
        <f t="shared" si="0"/>
        <v>2.238232</v>
      </c>
      <c r="S7">
        <f t="shared" si="1"/>
        <v>2.4194249999999999</v>
      </c>
      <c r="T7">
        <f t="shared" si="2"/>
        <v>2.11084</v>
      </c>
      <c r="U7">
        <f t="shared" si="3"/>
        <v>0.1001789999999998</v>
      </c>
      <c r="V7">
        <f t="shared" si="4"/>
        <v>9.7294000000000214E-2</v>
      </c>
      <c r="W7">
        <f t="shared" si="5"/>
        <v>0.18119299999999994</v>
      </c>
      <c r="X7">
        <f t="shared" si="6"/>
        <v>0.12739199999999995</v>
      </c>
    </row>
    <row r="8" spans="1:24" x14ac:dyDescent="0.25">
      <c r="A8" t="s">
        <v>0</v>
      </c>
      <c r="B8">
        <v>64</v>
      </c>
      <c r="C8">
        <v>284807</v>
      </c>
      <c r="D8">
        <v>30</v>
      </c>
      <c r="E8">
        <v>1</v>
      </c>
      <c r="F8">
        <v>3.8158509999999999</v>
      </c>
      <c r="G8">
        <v>2.2219549999999999</v>
      </c>
      <c r="H8">
        <v>0</v>
      </c>
      <c r="I8">
        <v>2.3140559999999999</v>
      </c>
      <c r="J8">
        <v>2.0923250000000002</v>
      </c>
      <c r="K8">
        <v>2.2301289999999998</v>
      </c>
      <c r="L8">
        <v>0.12279900000000001</v>
      </c>
      <c r="M8">
        <v>0</v>
      </c>
      <c r="N8">
        <v>1.5068E-2</v>
      </c>
      <c r="O8">
        <v>1.7086399999999999</v>
      </c>
      <c r="P8">
        <v>1.5040169999999999</v>
      </c>
      <c r="Q8">
        <v>1.599658</v>
      </c>
      <c r="R8">
        <f t="shared" si="0"/>
        <v>2.2451969999999997</v>
      </c>
      <c r="S8">
        <f t="shared" si="1"/>
        <v>2.436855</v>
      </c>
      <c r="T8">
        <f t="shared" si="2"/>
        <v>2.0923250000000002</v>
      </c>
      <c r="U8">
        <f>(O8-Q8)</f>
        <v>0.10898199999999991</v>
      </c>
      <c r="V8">
        <f>(Q8-P8)</f>
        <v>9.5641000000000087E-2</v>
      </c>
      <c r="W8">
        <f>(S8-R8)</f>
        <v>0.19165800000000033</v>
      </c>
      <c r="X8">
        <f>(R8-T8)</f>
        <v>0.15287199999999945</v>
      </c>
    </row>
    <row r="35" spans="1:25" x14ac:dyDescent="0.25">
      <c r="A35" t="s">
        <v>25</v>
      </c>
    </row>
    <row r="37" spans="1:25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21</v>
      </c>
      <c r="W37" t="s">
        <v>22</v>
      </c>
      <c r="X37" t="s">
        <v>23</v>
      </c>
      <c r="Y37" t="s">
        <v>26</v>
      </c>
    </row>
    <row r="38" spans="1:25" x14ac:dyDescent="0.25">
      <c r="A38" t="s">
        <v>0</v>
      </c>
      <c r="B38">
        <v>2</v>
      </c>
      <c r="C38">
        <v>4520</v>
      </c>
      <c r="D38">
        <v>30</v>
      </c>
      <c r="E38">
        <v>1</v>
      </c>
      <c r="F38">
        <v>1.4032690000000001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1.40289</v>
      </c>
      <c r="P38">
        <v>1.40289</v>
      </c>
      <c r="Q38">
        <v>1.40289</v>
      </c>
      <c r="R38" s="1">
        <f>(K38+N38)</f>
        <v>0</v>
      </c>
      <c r="S38" s="1">
        <f>(I38+L38)</f>
        <v>0</v>
      </c>
      <c r="T38" s="1">
        <f>(J38+M38)</f>
        <v>0</v>
      </c>
      <c r="U38" s="1">
        <f>(O38-Q38)</f>
        <v>0</v>
      </c>
      <c r="V38" s="1">
        <f>(Q38-P38)</f>
        <v>0</v>
      </c>
      <c r="W38" s="1">
        <f>(S38-R38)</f>
        <v>0</v>
      </c>
      <c r="X38" s="1">
        <f>(R38-T38)</f>
        <v>0</v>
      </c>
      <c r="Y38" s="2">
        <f>(F38-R38)</f>
        <v>1.4032690000000001</v>
      </c>
    </row>
    <row r="39" spans="1:25" x14ac:dyDescent="0.25">
      <c r="A39" t="s">
        <v>0</v>
      </c>
      <c r="B39">
        <v>4</v>
      </c>
      <c r="C39">
        <v>13562</v>
      </c>
      <c r="D39">
        <v>30</v>
      </c>
      <c r="E39">
        <v>1</v>
      </c>
      <c r="F39">
        <v>1.674466</v>
      </c>
      <c r="G39">
        <v>0.19297800000000001</v>
      </c>
      <c r="H39">
        <v>0</v>
      </c>
      <c r="I39">
        <v>0.19411600000000001</v>
      </c>
      <c r="J39">
        <v>0.193409</v>
      </c>
      <c r="K39">
        <v>0.19376399999999999</v>
      </c>
      <c r="L39">
        <v>0</v>
      </c>
      <c r="M39">
        <v>0</v>
      </c>
      <c r="N39">
        <v>0</v>
      </c>
      <c r="O39">
        <v>1.424067</v>
      </c>
      <c r="P39">
        <v>1.4240649999999999</v>
      </c>
      <c r="Q39">
        <v>1.4240649999999999</v>
      </c>
      <c r="R39" s="1">
        <f t="shared" ref="R39:R43" si="7">(K39+N39)</f>
        <v>0.19376399999999999</v>
      </c>
      <c r="S39" s="1">
        <f t="shared" ref="S39:S43" si="8">(I39+L39)</f>
        <v>0.19411600000000001</v>
      </c>
      <c r="T39" s="1">
        <f t="shared" ref="T39:T43" si="9">(J39+M39)</f>
        <v>0.193409</v>
      </c>
      <c r="U39" s="1">
        <f t="shared" ref="U39:U43" si="10">(O39-Q39)</f>
        <v>2.0000000000575113E-6</v>
      </c>
      <c r="V39" s="1">
        <f t="shared" ref="V39:V43" si="11">(Q39-P39)</f>
        <v>0</v>
      </c>
      <c r="W39" s="1">
        <f t="shared" ref="W39:W43" si="12">(S39-R39)</f>
        <v>3.5200000000001896E-4</v>
      </c>
      <c r="X39" s="1">
        <f t="shared" ref="X39:X43" si="13">(R39-T39)</f>
        <v>3.5499999999999421E-4</v>
      </c>
      <c r="Y39" s="2">
        <f t="shared" ref="Y39:Y43" si="14">(F39-R39)</f>
        <v>1.480702</v>
      </c>
    </row>
    <row r="40" spans="1:25" x14ac:dyDescent="0.25">
      <c r="A40" t="s">
        <v>0</v>
      </c>
      <c r="B40">
        <v>8</v>
      </c>
      <c r="C40">
        <v>31645</v>
      </c>
      <c r="D40">
        <v>30</v>
      </c>
      <c r="E40">
        <v>1</v>
      </c>
      <c r="F40">
        <v>1.8014030000000001</v>
      </c>
      <c r="G40">
        <v>0.33651700000000001</v>
      </c>
      <c r="H40">
        <v>8.7814000000000003E-2</v>
      </c>
      <c r="I40">
        <v>0.33787899999999998</v>
      </c>
      <c r="J40">
        <v>0.124013</v>
      </c>
      <c r="K40">
        <v>0.21553900000000001</v>
      </c>
      <c r="L40">
        <v>0.127473</v>
      </c>
      <c r="M40">
        <v>9.0004000000000001E-2</v>
      </c>
      <c r="N40">
        <v>0.111516</v>
      </c>
      <c r="O40">
        <v>1.5509710000000001</v>
      </c>
      <c r="P40">
        <v>1.337199</v>
      </c>
      <c r="Q40">
        <v>1.4288149999999999</v>
      </c>
      <c r="R40" s="1">
        <f t="shared" si="7"/>
        <v>0.32705499999999998</v>
      </c>
      <c r="S40" s="1">
        <f t="shared" si="8"/>
        <v>0.46535199999999999</v>
      </c>
      <c r="T40" s="1">
        <f t="shared" si="9"/>
        <v>0.21401700000000001</v>
      </c>
      <c r="U40" s="1">
        <f t="shared" si="10"/>
        <v>0.12215600000000015</v>
      </c>
      <c r="V40" s="1">
        <f t="shared" si="11"/>
        <v>9.161599999999992E-2</v>
      </c>
      <c r="W40" s="1">
        <f t="shared" si="12"/>
        <v>0.138297</v>
      </c>
      <c r="X40" s="1">
        <f t="shared" si="13"/>
        <v>0.11303799999999997</v>
      </c>
      <c r="Y40" s="2">
        <f t="shared" si="14"/>
        <v>1.474348</v>
      </c>
    </row>
    <row r="41" spans="1:25" x14ac:dyDescent="0.25">
      <c r="A41" t="s">
        <v>0</v>
      </c>
      <c r="B41">
        <v>16</v>
      </c>
      <c r="C41">
        <v>67811</v>
      </c>
      <c r="D41">
        <v>30</v>
      </c>
      <c r="E41">
        <v>1</v>
      </c>
      <c r="F41">
        <v>2.0165649999999999</v>
      </c>
      <c r="G41">
        <v>0.49984800000000001</v>
      </c>
      <c r="H41">
        <v>2.0890000000000001E-3</v>
      </c>
      <c r="I41">
        <v>0.56313400000000002</v>
      </c>
      <c r="J41">
        <v>0.50050700000000004</v>
      </c>
      <c r="K41">
        <v>0.52997799999999995</v>
      </c>
      <c r="L41">
        <v>6.6264000000000003E-2</v>
      </c>
      <c r="M41">
        <v>3.5980000000000001E-3</v>
      </c>
      <c r="N41">
        <v>3.3107999999999999E-2</v>
      </c>
      <c r="O41">
        <v>1.576449</v>
      </c>
      <c r="P41">
        <v>1.516035</v>
      </c>
      <c r="Q41">
        <v>1.544303</v>
      </c>
      <c r="R41" s="1">
        <f t="shared" si="7"/>
        <v>0.56308599999999998</v>
      </c>
      <c r="S41" s="1">
        <f t="shared" si="8"/>
        <v>0.62939800000000001</v>
      </c>
      <c r="T41" s="1">
        <f t="shared" si="9"/>
        <v>0.50410500000000003</v>
      </c>
      <c r="U41" s="1">
        <f t="shared" si="10"/>
        <v>3.2146000000000008E-2</v>
      </c>
      <c r="V41" s="1">
        <f t="shared" si="11"/>
        <v>2.826799999999996E-2</v>
      </c>
      <c r="W41" s="1">
        <f t="shared" si="12"/>
        <v>6.6312000000000038E-2</v>
      </c>
      <c r="X41" s="1">
        <f t="shared" si="13"/>
        <v>5.898099999999995E-2</v>
      </c>
      <c r="Y41" s="2">
        <f t="shared" si="14"/>
        <v>1.453479</v>
      </c>
    </row>
    <row r="42" spans="1:25" x14ac:dyDescent="0.25">
      <c r="A42" t="s">
        <v>0</v>
      </c>
      <c r="B42">
        <v>32</v>
      </c>
      <c r="C42">
        <v>140143</v>
      </c>
      <c r="D42">
        <v>30</v>
      </c>
      <c r="E42">
        <v>1</v>
      </c>
      <c r="F42">
        <v>2.6018319999999999</v>
      </c>
      <c r="G42">
        <v>1.0117670000000001</v>
      </c>
      <c r="H42">
        <v>1.7899000000000002E-2</v>
      </c>
      <c r="I42">
        <v>1.162139</v>
      </c>
      <c r="J42">
        <v>0.95930800000000005</v>
      </c>
      <c r="K42">
        <v>1.058684</v>
      </c>
      <c r="L42">
        <v>9.2091999999999993E-2</v>
      </c>
      <c r="M42">
        <v>0</v>
      </c>
      <c r="N42">
        <v>2.9665E-2</v>
      </c>
      <c r="O42">
        <v>1.672005</v>
      </c>
      <c r="P42">
        <v>1.4953190000000001</v>
      </c>
      <c r="Q42">
        <v>1.6122879999999999</v>
      </c>
      <c r="R42" s="1">
        <f t="shared" si="7"/>
        <v>1.088349</v>
      </c>
      <c r="S42" s="1">
        <f t="shared" si="8"/>
        <v>1.2542310000000001</v>
      </c>
      <c r="T42" s="1">
        <f t="shared" si="9"/>
        <v>0.95930800000000005</v>
      </c>
      <c r="U42" s="1">
        <f t="shared" si="10"/>
        <v>5.971700000000002E-2</v>
      </c>
      <c r="V42" s="1">
        <f t="shared" si="11"/>
        <v>0.11696899999999988</v>
      </c>
      <c r="W42" s="1">
        <f t="shared" si="12"/>
        <v>0.16588200000000008</v>
      </c>
      <c r="X42" s="1">
        <f t="shared" si="13"/>
        <v>0.12904099999999996</v>
      </c>
      <c r="Y42" s="2">
        <f t="shared" si="14"/>
        <v>1.5134829999999999</v>
      </c>
    </row>
    <row r="43" spans="1:25" x14ac:dyDescent="0.25">
      <c r="A43" t="s">
        <v>0</v>
      </c>
      <c r="B43">
        <v>64</v>
      </c>
      <c r="C43">
        <v>284807</v>
      </c>
      <c r="D43">
        <v>30</v>
      </c>
      <c r="E43">
        <v>1</v>
      </c>
      <c r="F43">
        <v>3.8002050000000001</v>
      </c>
      <c r="G43">
        <v>2.1862339999999998</v>
      </c>
      <c r="H43">
        <v>0</v>
      </c>
      <c r="I43">
        <v>2.2608519999999999</v>
      </c>
      <c r="J43">
        <v>2.0250010000000001</v>
      </c>
      <c r="K43">
        <v>2.176215</v>
      </c>
      <c r="L43">
        <v>0.128109</v>
      </c>
      <c r="M43">
        <v>0</v>
      </c>
      <c r="N43">
        <v>0</v>
      </c>
      <c r="O43">
        <v>1.6937169999999999</v>
      </c>
      <c r="P43">
        <v>1.483695</v>
      </c>
      <c r="Q43">
        <v>1.5836410000000001</v>
      </c>
      <c r="R43" s="1">
        <f t="shared" si="7"/>
        <v>2.176215</v>
      </c>
      <c r="S43" s="1">
        <f t="shared" si="8"/>
        <v>2.3889609999999997</v>
      </c>
      <c r="T43" s="1">
        <f t="shared" si="9"/>
        <v>2.0250010000000001</v>
      </c>
      <c r="U43" s="1">
        <f t="shared" si="10"/>
        <v>0.11007599999999984</v>
      </c>
      <c r="V43" s="1">
        <f t="shared" si="11"/>
        <v>9.994600000000009E-2</v>
      </c>
      <c r="W43" s="1">
        <f t="shared" si="12"/>
        <v>0.21274599999999966</v>
      </c>
      <c r="X43" s="1">
        <f t="shared" si="13"/>
        <v>0.15121399999999996</v>
      </c>
      <c r="Y43" s="2">
        <f t="shared" si="14"/>
        <v>1.62399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McKinsey</cp:lastModifiedBy>
  <dcterms:created xsi:type="dcterms:W3CDTF">2021-12-01T00:49:25Z</dcterms:created>
  <dcterms:modified xsi:type="dcterms:W3CDTF">2021-12-02T00:54:33Z</dcterms:modified>
</cp:coreProperties>
</file>