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rtse\source\Workspaces\QuoteTestApp\excel_templates\"/>
    </mc:Choice>
  </mc:AlternateContent>
  <xr:revisionPtr revIDLastSave="0" documentId="13_ncr:1_{0B6078C5-2C6C-4FE1-99A7-BBB5AC1DD6F3}" xr6:coauthVersionLast="47" xr6:coauthVersionMax="47" xr10:uidLastSave="{00000000-0000-0000-0000-000000000000}"/>
  <bookViews>
    <workbookView xWindow="-120" yWindow="-120" windowWidth="29040" windowHeight="15840" xr2:uid="{46CACC1E-1B77-46EB-83A0-CFA944E72F12}"/>
  </bookViews>
  <sheets>
    <sheet name="Cover Page" sheetId="8" r:id="rId1"/>
    <sheet name="Disclosure" sheetId="7" r:id="rId2"/>
    <sheet name="CA FSC" sheetId="9" r:id="rId3"/>
    <sheet name="Shopped Lb" sheetId="10" r:id="rId4"/>
  </sheets>
  <externalReferences>
    <externalReference r:id="rId5"/>
  </externalReferences>
  <definedNames>
    <definedName name="clearance">[1]Specs!$B$2</definedName>
    <definedName name="_xlnm.Print_Area" localSheetId="0">'Cover Page'!$A$1:$A$10</definedName>
    <definedName name="_xlnm.Print_Area" localSheetId="1">Disclosure!$A$1:$A$11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 i="7" l="1"/>
  <c r="A5" i="7"/>
  <c r="B27" i="9"/>
  <c r="B28" i="9" s="1"/>
  <c r="A27" i="9"/>
  <c r="B29" i="9" l="1"/>
  <c r="A29" i="9"/>
  <c r="A28" i="9"/>
  <c r="B30" i="9" l="1"/>
  <c r="A30" i="9"/>
  <c r="A31" i="9" l="1"/>
  <c r="B31" i="9"/>
  <c r="B32" i="9" l="1"/>
  <c r="A32" i="9"/>
  <c r="B33" i="9" l="1"/>
  <c r="A33" i="9"/>
  <c r="B34" i="9" l="1"/>
  <c r="A34" i="9"/>
  <c r="A35" i="9" l="1"/>
  <c r="B35" i="9"/>
  <c r="B36" i="9" l="1"/>
  <c r="A36" i="9"/>
  <c r="A37" i="9" l="1"/>
  <c r="B37" i="9"/>
  <c r="B38" i="9" l="1"/>
  <c r="A38" i="9"/>
  <c r="A39" i="9" l="1"/>
  <c r="B39" i="9"/>
  <c r="B40" i="9" l="1"/>
  <c r="A40" i="9"/>
  <c r="B41" i="9" l="1"/>
  <c r="A41" i="9"/>
  <c r="B42" i="9" l="1"/>
  <c r="A42" i="9"/>
  <c r="A43" i="9" l="1"/>
  <c r="B43" i="9"/>
  <c r="A44" i="9" l="1"/>
  <c r="B44" i="9"/>
  <c r="B45" i="9" l="1"/>
  <c r="A45" i="9"/>
  <c r="B46" i="9" l="1"/>
  <c r="A46" i="9"/>
  <c r="A47" i="9" l="1"/>
  <c r="B47" i="9"/>
  <c r="B48" i="9" l="1"/>
  <c r="A48" i="9"/>
  <c r="B49" i="9" l="1"/>
  <c r="A49" i="9"/>
  <c r="B50" i="9" l="1"/>
  <c r="A50" i="9"/>
  <c r="A51" i="9" l="1"/>
  <c r="B51" i="9"/>
  <c r="B52" i="9" l="1"/>
  <c r="A52" i="9"/>
  <c r="B53" i="9" l="1"/>
  <c r="A53" i="9"/>
  <c r="B54" i="9" l="1"/>
  <c r="A54" i="9"/>
  <c r="A55" i="9" l="1"/>
  <c r="B55" i="9"/>
  <c r="B56" i="9" l="1"/>
  <c r="A56" i="9"/>
  <c r="B57" i="9" l="1"/>
  <c r="A57" i="9"/>
  <c r="B58" i="9" l="1"/>
  <c r="A58" i="9"/>
  <c r="A59" i="9" l="1"/>
  <c r="B59" i="9"/>
  <c r="B60" i="9" l="1"/>
  <c r="A60" i="9"/>
  <c r="B61" i="9" l="1"/>
  <c r="A61" i="9"/>
  <c r="B62" i="9" l="1"/>
  <c r="A62" i="9"/>
  <c r="A63" i="9" l="1"/>
  <c r="B63" i="9"/>
  <c r="B64" i="9" l="1"/>
  <c r="A64" i="9"/>
  <c r="B65" i="9" l="1"/>
  <c r="A65" i="9"/>
  <c r="B66" i="9" l="1"/>
  <c r="A66" i="9"/>
  <c r="A67" i="9" l="1"/>
  <c r="B67" i="9"/>
  <c r="B68" i="9" l="1"/>
  <c r="A68" i="9"/>
  <c r="B69" i="9" l="1"/>
  <c r="A69" i="9"/>
  <c r="B70" i="9" l="1"/>
  <c r="A70" i="9"/>
  <c r="A71" i="9" l="1"/>
  <c r="B71" i="9"/>
  <c r="B72" i="9" l="1"/>
  <c r="A72" i="9"/>
  <c r="A73" i="9" l="1"/>
  <c r="B73" i="9"/>
  <c r="B74" i="9" l="1"/>
  <c r="A74" i="9"/>
  <c r="A75" i="9" l="1"/>
  <c r="B75" i="9"/>
</calcChain>
</file>

<file path=xl/sharedStrings.xml><?xml version="1.0" encoding="utf-8"?>
<sst xmlns="http://schemas.openxmlformats.org/spreadsheetml/2006/main" count="88" uniqueCount="66">
  <si>
    <t>Weight (Lbs)</t>
  </si>
  <si>
    <t>ISO Code</t>
  </si>
  <si>
    <t>Product Code</t>
  </si>
  <si>
    <t>Compliant label and manifest required for all Priority Parcels</t>
  </si>
  <si>
    <t>Returns provided at additional cost</t>
  </si>
  <si>
    <t>Cancelled/Stopped orders will incur a $20 fee plus all return shipping costs</t>
  </si>
  <si>
    <t>Shipper is responsible for any fees resulting from misdeclared values or restricted items.</t>
  </si>
  <si>
    <t>Customer:</t>
  </si>
  <si>
    <t>Quote No.</t>
  </si>
  <si>
    <t>Date</t>
  </si>
  <si>
    <t>Services Overview</t>
  </si>
  <si>
    <t>Service Name</t>
  </si>
  <si>
    <t>Priority Packet Tracked</t>
  </si>
  <si>
    <t>25 (DDU)</t>
  </si>
  <si>
    <t>Max Weight</t>
  </si>
  <si>
    <t>4.4 lb.</t>
  </si>
  <si>
    <t>Max Value</t>
  </si>
  <si>
    <t>Max Length</t>
  </si>
  <si>
    <t>Max Length + Girth</t>
  </si>
  <si>
    <t>Max L + W +H</t>
  </si>
  <si>
    <t>Countries</t>
  </si>
  <si>
    <t>Clearance Types</t>
  </si>
  <si>
    <t>Insurance</t>
  </si>
  <si>
    <t>None</t>
  </si>
  <si>
    <t>Up to $100</t>
  </si>
  <si>
    <t>Tracking</t>
  </si>
  <si>
    <t>Limited</t>
  </si>
  <si>
    <t>Returns</t>
  </si>
  <si>
    <t>Dim Factor</t>
  </si>
  <si>
    <t>09 (DDU)</t>
  </si>
  <si>
    <t>Priority Parcel w DelCon</t>
  </si>
  <si>
    <t>66 lb.</t>
  </si>
  <si>
    <t>Worldwide</t>
  </si>
  <si>
    <t>Door to Door</t>
  </si>
  <si>
    <t>$100 included - Additional insurance available upon request</t>
  </si>
  <si>
    <t>Through our returns management program at additional cost</t>
  </si>
  <si>
    <t>Door to Door 
(limited events)</t>
  </si>
  <si>
    <t>24"</t>
  </si>
  <si>
    <t>36"</t>
  </si>
  <si>
    <t>87"</t>
  </si>
  <si>
    <t>39"</t>
  </si>
  <si>
    <t>Duties &amp; Taxes vary by country. 
Seller must register for United Kingdom (GB) VAT, and is responsible for VAT on shipments valued under 135 GBP. Recipient will pay for VAT on shipments valued greater than or equal to 135 GBP.
Please consult your sales representative for more information.</t>
  </si>
  <si>
    <t>Rates are subject to change with 30 days notice</t>
  </si>
  <si>
    <r>
      <rPr>
        <b/>
        <sz val="10"/>
        <color theme="1"/>
        <rFont val="Calibri"/>
        <family val="2"/>
        <scheme val="minor"/>
      </rPr>
      <t>DDP</t>
    </r>
    <r>
      <rPr>
        <sz val="10"/>
        <color theme="1"/>
        <rFont val="Calibri"/>
        <family val="2"/>
        <scheme val="minor"/>
      </rPr>
      <t xml:space="preserve"> - Seller incurs assessed duties and taxes</t>
    </r>
  </si>
  <si>
    <r>
      <rPr>
        <b/>
        <sz val="10"/>
        <color theme="1"/>
        <rFont val="Calibri"/>
        <family val="2"/>
        <scheme val="minor"/>
      </rPr>
      <t xml:space="preserve">DDU </t>
    </r>
    <r>
      <rPr>
        <sz val="10"/>
        <color theme="1"/>
        <rFont val="Calibri"/>
        <family val="2"/>
        <scheme val="minor"/>
      </rPr>
      <t>- Consignee incurs assessed fees, duties, and taxes</t>
    </r>
  </si>
  <si>
    <t>Canada average diesel price (CAN $/litre)*</t>
  </si>
  <si>
    <t>At least</t>
  </si>
  <si>
    <t>But less than</t>
  </si>
  <si>
    <t>Fuel Surcharge (%)</t>
  </si>
  <si>
    <t>Applicable Fuel Surcharge based on the previous month National Average Retail Diesel price as reported in:</t>
  </si>
  <si>
    <t> https://charting.kalibrate.com.</t>
  </si>
  <si>
    <t>Priority Parcel</t>
  </si>
  <si>
    <t>Note:</t>
  </si>
  <si>
    <t xml:space="preserve">01 (DDP) </t>
  </si>
  <si>
    <t>07 (DDU)</t>
  </si>
  <si>
    <t>N/A</t>
  </si>
  <si>
    <t>As listed</t>
  </si>
  <si>
    <t>Delivered Duties Unpaid</t>
  </si>
  <si>
    <t>Delivered Duties Paid</t>
  </si>
  <si>
    <t>Dim Weight  is LxWxH divided by 139 for Canada and 166 for all other countries</t>
  </si>
  <si>
    <t xml:space="preserve">Items that exceed the dimensions, weight or parcel value of Product Code 09 will be shipped and invoiced at the Product Code 07 rates. </t>
  </si>
  <si>
    <t xml:space="preserve">Items that exceed the dimensions, weight or parcel value of Product Code 25 will be shipped and invoiced at the Product Code 07 rates. </t>
  </si>
  <si>
    <t xml:space="preserve">Items that exceed the dimensions, weight or maximum parcel value of Product Code 01 will be shipped and invoiced as Global Courier. </t>
  </si>
  <si>
    <t xml:space="preserve">Items that exceed the dimensions, weight or maximum parcel value of Product Code 07 will be shipped and invoiced as Global Courier. </t>
  </si>
  <si>
    <t xml:space="preserve">Pre-approval and sample of products needed prior to shipping, to confirm pricing and in order to avoid customs issues </t>
  </si>
  <si>
    <t>Rates pending commodity approval, and are subject to change. Quote valid for 30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</si>
</sst>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164" formatCode="&quot;$&quot;#,##0.00"/>
    <numFmt numFmtId="165" formatCode="0.0%"/>
  </numFmts>
  <fonts count="12"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3"/>
      <color theme="1"/>
      <name val="Calibri"/>
      <family val="2"/>
      <scheme val="minor"/>
    </font>
    <font>
      <b/>
      <sz val="12"/>
      <color theme="1"/>
      <name val="Calibri"/>
      <family val="2"/>
      <scheme val="minor"/>
    </font>
    <font>
      <b/>
      <sz val="10"/>
      <color theme="1"/>
      <name val="Calibri"/>
      <family val="2"/>
      <scheme val="minor"/>
    </font>
    <font>
      <sz val="10"/>
      <color theme="1"/>
      <name val="Calibri"/>
      <family val="2"/>
      <scheme val="minor"/>
    </font>
    <font>
      <sz val="10"/>
      <name val="Arial"/>
      <family val="2"/>
    </font>
    <font>
      <b/>
      <sz val="14"/>
      <color theme="1"/>
      <name val="Calibri"/>
      <family val="2"/>
      <scheme val="minor"/>
    </font>
    <font>
      <b/>
      <sz val="12"/>
      <color theme="0"/>
      <name val="Calibri"/>
      <family val="2"/>
      <scheme val="minor"/>
    </font>
    <font>
      <u/>
      <sz val="11"/>
      <color theme="10"/>
      <name val="Calibri"/>
      <family val="2"/>
      <scheme val="minor"/>
    </font>
  </fonts>
  <fills count="6">
    <fill>
      <patternFill patternType="none"/>
    </fill>
    <fill>
      <patternFill patternType="gray125"/>
    </fill>
    <fill>
      <patternFill patternType="solid">
        <fgColor theme="0"/>
        <bgColor indexed="64"/>
      </patternFill>
    </fill>
    <fill>
      <patternFill patternType="solid">
        <fgColor rgb="FF192265"/>
        <bgColor indexed="64"/>
      </patternFill>
    </fill>
    <fill>
      <patternFill patternType="solid">
        <fgColor rgb="FFCEF5BD"/>
        <bgColor indexed="64"/>
      </patternFill>
    </fill>
    <fill>
      <patternFill patternType="solid">
        <fgColor rgb="FF002060"/>
        <bgColor indexed="64"/>
      </patternFill>
    </fill>
  </fills>
  <borders count="4">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rgb="FF002060"/>
      </bottom>
      <diagonal/>
    </border>
  </borders>
  <cellStyleXfs count="10">
    <xf numFmtId="0" fontId="0" fillId="0" borderId="0"/>
    <xf numFmtId="0" fontId="1" fillId="0" borderId="0"/>
    <xf numFmtId="0" fontId="8" fillId="0" borderId="0"/>
    <xf numFmtId="9" fontId="1" fillId="0" borderId="0" applyFont="0" applyFill="0" applyBorder="0" applyAlignment="0" applyProtection="0"/>
    <xf numFmtId="0" fontId="11" fillId="0" borderId="0" applyNumberFormat="0" applyFill="0" applyBorder="0" applyAlignment="0" applyProtection="0"/>
    <xf numFmtId="0" fontId="2" fillId="3" borderId="0">
      <alignment horizontal="center" vertical="center" wrapText="1"/>
      <protection hidden="1"/>
    </xf>
    <xf numFmtId="164" fontId="7" fillId="2" borderId="0">
      <alignment horizontal="center" vertical="center"/>
      <protection hidden="1"/>
    </xf>
    <xf numFmtId="164" fontId="7" fillId="4" borderId="0">
      <alignment horizontal="center" vertical="center"/>
      <protection hidden="1"/>
    </xf>
    <xf numFmtId="0" fontId="6" fillId="2" borderId="0">
      <alignment horizontal="center" vertical="center"/>
      <protection hidden="1"/>
    </xf>
    <xf numFmtId="0" fontId="6" fillId="4" borderId="0">
      <alignment horizontal="center" vertical="center"/>
      <protection hidden="1"/>
    </xf>
  </cellStyleXfs>
  <cellXfs count="34">
    <xf numFmtId="0" fontId="0" fillId="0" borderId="0" xfId="0"/>
    <xf numFmtId="0" fontId="4" fillId="2" borderId="0" xfId="0" applyFont="1" applyFill="1" applyAlignment="1">
      <alignment horizontal="center" vertical="center"/>
    </xf>
    <xf numFmtId="0" fontId="0" fillId="2" borderId="0" xfId="0" applyFill="1" applyAlignment="1">
      <alignment horizontal="center" vertical="center"/>
    </xf>
    <xf numFmtId="0" fontId="5" fillId="2" borderId="0" xfId="0" applyFont="1" applyFill="1" applyAlignment="1">
      <alignment vertical="center"/>
    </xf>
    <xf numFmtId="0" fontId="2" fillId="3" borderId="0" xfId="0" applyFont="1" applyFill="1" applyAlignment="1" applyProtection="1">
      <alignment horizontal="center" vertical="center" wrapText="1"/>
      <protection hidden="1"/>
    </xf>
    <xf numFmtId="0" fontId="4" fillId="2" borderId="0" xfId="0" quotePrefix="1" applyFont="1" applyFill="1" applyAlignment="1">
      <alignment horizontal="center" vertical="center"/>
    </xf>
    <xf numFmtId="0" fontId="0" fillId="0" borderId="0" xfId="0" applyAlignment="1">
      <alignment wrapText="1"/>
    </xf>
    <xf numFmtId="0" fontId="0" fillId="2" borderId="0" xfId="0" applyFill="1"/>
    <xf numFmtId="164" fontId="7" fillId="4" borderId="0" xfId="0" applyNumberFormat="1" applyFont="1" applyFill="1" applyAlignment="1" applyProtection="1">
      <alignment horizontal="center" vertical="center" wrapText="1"/>
      <protection hidden="1"/>
    </xf>
    <xf numFmtId="164" fontId="7" fillId="2" borderId="0" xfId="0" applyNumberFormat="1" applyFont="1" applyFill="1" applyAlignment="1" applyProtection="1">
      <alignment horizontal="center" vertical="center" wrapText="1"/>
      <protection hidden="1"/>
    </xf>
    <xf numFmtId="0" fontId="3" fillId="0" borderId="0" xfId="0" applyFont="1" applyAlignment="1">
      <alignment horizontal="center" shrinkToFit="1"/>
    </xf>
    <xf numFmtId="0" fontId="0" fillId="2" borderId="0" xfId="0" applyFill="1" applyAlignment="1">
      <alignment wrapText="1"/>
    </xf>
    <xf numFmtId="164" fontId="6" fillId="0" borderId="0" xfId="0" applyNumberFormat="1" applyFont="1" applyAlignment="1" applyProtection="1">
      <alignment horizontal="center" vertical="center" wrapText="1"/>
      <protection hidden="1"/>
    </xf>
    <xf numFmtId="0" fontId="0" fillId="0" borderId="0" xfId="0" applyAlignment="1">
      <alignment horizontal="center"/>
    </xf>
    <xf numFmtId="164" fontId="0" fillId="4" borderId="0" xfId="0" applyNumberFormat="1" applyFill="1" applyAlignment="1" applyProtection="1">
      <alignment horizontal="center" vertical="center" wrapText="1"/>
      <protection hidden="1"/>
    </xf>
    <xf numFmtId="164" fontId="3" fillId="4" borderId="0" xfId="0" applyNumberFormat="1" applyFont="1" applyFill="1" applyAlignment="1" applyProtection="1">
      <alignment horizontal="left" vertical="center" wrapText="1"/>
      <protection hidden="1"/>
    </xf>
    <xf numFmtId="0" fontId="0" fillId="0" borderId="0" xfId="0" quotePrefix="1" applyAlignment="1">
      <alignment horizontal="center" vertical="center" wrapText="1"/>
    </xf>
    <xf numFmtId="0" fontId="0" fillId="0" borderId="0" xfId="0" applyAlignment="1">
      <alignment horizontal="center" vertical="center" wrapText="1"/>
    </xf>
    <xf numFmtId="6" fontId="0" fillId="0" borderId="0" xfId="0" applyNumberFormat="1" applyAlignment="1">
      <alignment horizontal="center" vertical="center" wrapText="1"/>
    </xf>
    <xf numFmtId="0" fontId="3" fillId="0" borderId="0" xfId="0" applyFont="1" applyAlignment="1">
      <alignment horizontal="left" vertical="center" wrapText="1"/>
    </xf>
    <xf numFmtId="164" fontId="9" fillId="0" borderId="0" xfId="0" applyNumberFormat="1" applyFont="1" applyAlignment="1" applyProtection="1">
      <alignment horizontal="left" vertical="center"/>
      <protection hidden="1"/>
    </xf>
    <xf numFmtId="0" fontId="10" fillId="5" borderId="0" xfId="0" applyFont="1" applyFill="1" applyAlignment="1">
      <alignment wrapText="1"/>
    </xf>
    <xf numFmtId="0" fontId="10" fillId="5" borderId="0" xfId="0" applyFont="1" applyFill="1" applyAlignment="1">
      <alignment horizontal="center" wrapText="1"/>
    </xf>
    <xf numFmtId="165" fontId="7" fillId="2" borderId="0" xfId="3" applyNumberFormat="1" applyFont="1" applyFill="1" applyBorder="1" applyAlignment="1" applyProtection="1">
      <alignment horizontal="center" vertical="center" wrapText="1"/>
      <protection hidden="1"/>
    </xf>
    <xf numFmtId="165" fontId="7" fillId="4" borderId="0" xfId="3" applyNumberFormat="1" applyFont="1" applyFill="1" applyBorder="1" applyAlignment="1" applyProtection="1">
      <alignment horizontal="center" vertical="center" wrapText="1"/>
      <protection hidden="1"/>
    </xf>
    <xf numFmtId="0" fontId="0" fillId="0" borderId="1" xfId="0" applyBorder="1" applyAlignment="1">
      <alignment horizontal="center"/>
    </xf>
    <xf numFmtId="0" fontId="0" fillId="0" borderId="2" xfId="0" applyBorder="1" applyAlignment="1">
      <alignment horizontal="center"/>
    </xf>
    <xf numFmtId="164" fontId="7" fillId="4" borderId="0" xfId="0" applyNumberFormat="1" applyFont="1" applyFill="1" applyAlignment="1" applyProtection="1">
      <alignment horizontal="center" vertical="center" wrapText="1"/>
      <protection hidden="1"/>
    </xf>
    <xf numFmtId="164" fontId="7" fillId="2" borderId="0" xfId="0" applyNumberFormat="1" applyFont="1" applyFill="1" applyAlignment="1" applyProtection="1">
      <alignment horizontal="center" vertical="center" wrapText="1"/>
      <protection hidden="1"/>
    </xf>
    <xf numFmtId="0" fontId="2" fillId="3" borderId="0" xfId="0" applyFont="1" applyFill="1" applyAlignment="1" applyProtection="1">
      <alignment horizontal="center" vertical="center" wrapText="1"/>
      <protection hidden="1"/>
    </xf>
    <xf numFmtId="0" fontId="0" fillId="0" borderId="0" xfId="0" applyAlignment="1">
      <alignment horizontal="center" wrapText="1"/>
    </xf>
    <xf numFmtId="0" fontId="11" fillId="0" borderId="0" xfId="4" applyAlignment="1">
      <alignment horizontal="center" vertical="center"/>
    </xf>
    <xf numFmtId="164" fontId="3" fillId="0" borderId="3" xfId="0" applyNumberFormat="1" applyFont="1" applyBorder="1" applyAlignment="1" applyProtection="1">
      <alignment horizontal="left" vertical="center" wrapText="1"/>
      <protection hidden="1"/>
    </xf>
    <xf numFmtId="164" fontId="7" fillId="0" borderId="3" xfId="0" applyNumberFormat="1" applyFont="1" applyBorder="1" applyAlignment="1" applyProtection="1">
      <alignment horizontal="center" vertical="center" wrapText="1"/>
      <protection hidden="1"/>
    </xf>
  </cellXfs>
  <cellStyles count="10">
    <cellStyle name="CountryHeader" xfId="5" xr:uid="{6F0A85DB-7F90-41E2-8CFD-EA3D617BF5B5}"/>
    <cellStyle name="Hyperlink" xfId="4" builtinId="8"/>
    <cellStyle name="Normal" xfId="0" builtinId="0"/>
    <cellStyle name="Normal 2" xfId="1" xr:uid="{7935EA5D-5452-4453-966C-9CC40CD909A8}"/>
    <cellStyle name="Normal 3" xfId="2" xr:uid="{373F5AC9-AB29-4EDC-B368-F0033B2E31DE}"/>
    <cellStyle name="Percent" xfId="3" builtinId="5"/>
    <cellStyle name="RateEven" xfId="7" xr:uid="{411C941B-9B51-4D5F-AE40-EEB2641FBC4E}"/>
    <cellStyle name="RateOdd" xfId="6" xr:uid="{3566A2A9-62D4-4AF6-ACBB-E0D53CE81161}"/>
    <cellStyle name="WeightEven" xfId="9" xr:uid="{91D3D49F-EF05-4FA3-A3BA-1E7629B1456D}"/>
    <cellStyle name="WeightOdd" xfId="8" xr:uid="{506FB70B-F6DD-4AA3-AC51-B60923F769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46990</xdr:colOff>
      <xdr:row>0</xdr:row>
      <xdr:rowOff>86451</xdr:rowOff>
    </xdr:from>
    <xdr:to>
      <xdr:col>1</xdr:col>
      <xdr:colOff>1257300</xdr:colOff>
      <xdr:row>0</xdr:row>
      <xdr:rowOff>1011193</xdr:rowOff>
    </xdr:to>
    <xdr:pic>
      <xdr:nvPicPr>
        <xdr:cNvPr id="2" name="Picture 1" descr="851423_NewLogo4_100720.jpg">
          <a:extLst>
            <a:ext uri="{FF2B5EF4-FFF2-40B4-BE49-F238E27FC236}">
              <a16:creationId xmlns:a16="http://schemas.microsoft.com/office/drawing/2014/main" id="{85BC8ABF-E1BF-41E6-AC53-0C073B4E9867}"/>
            </a:ext>
          </a:extLst>
        </xdr:cNvPr>
        <xdr:cNvPicPr>
          <a:picLocks noChangeAspect="1"/>
        </xdr:cNvPicPr>
      </xdr:nvPicPr>
      <xdr:blipFill>
        <a:blip xmlns:r="http://schemas.openxmlformats.org/officeDocument/2006/relationships" r:embed="rId1" cstate="print"/>
        <a:srcRect t="13641" b="16544"/>
        <a:stretch>
          <a:fillRect/>
        </a:stretch>
      </xdr:blipFill>
      <xdr:spPr>
        <a:xfrm>
          <a:off x="46990" y="86451"/>
          <a:ext cx="2528570" cy="9120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175894</xdr:rowOff>
    </xdr:from>
    <xdr:to>
      <xdr:col>0</xdr:col>
      <xdr:colOff>2793845</xdr:colOff>
      <xdr:row>0</xdr:row>
      <xdr:rowOff>1167129</xdr:rowOff>
    </xdr:to>
    <xdr:pic>
      <xdr:nvPicPr>
        <xdr:cNvPr id="2" name="Picture 1" descr="851423_NewLogo4_100720.jpg">
          <a:extLst>
            <a:ext uri="{FF2B5EF4-FFF2-40B4-BE49-F238E27FC236}">
              <a16:creationId xmlns:a16="http://schemas.microsoft.com/office/drawing/2014/main" id="{09A90F6A-88B8-4251-952C-DC1ACFEC7122}"/>
            </a:ext>
          </a:extLst>
        </xdr:cNvPr>
        <xdr:cNvPicPr>
          <a:picLocks noChangeAspect="1"/>
        </xdr:cNvPicPr>
      </xdr:nvPicPr>
      <xdr:blipFill>
        <a:blip xmlns:r="http://schemas.openxmlformats.org/officeDocument/2006/relationships" r:embed="rId1" cstate="print"/>
        <a:srcRect t="13641" b="16544"/>
        <a:stretch>
          <a:fillRect/>
        </a:stretch>
      </xdr:blipFill>
      <xdr:spPr>
        <a:xfrm>
          <a:off x="0" y="175894"/>
          <a:ext cx="2784955" cy="99758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504825</xdr:colOff>
      <xdr:row>0</xdr:row>
      <xdr:rowOff>47625</xdr:rowOff>
    </xdr:from>
    <xdr:to>
      <xdr:col>2</xdr:col>
      <xdr:colOff>287020</xdr:colOff>
      <xdr:row>3</xdr:row>
      <xdr:rowOff>62566</xdr:rowOff>
    </xdr:to>
    <xdr:pic>
      <xdr:nvPicPr>
        <xdr:cNvPr id="2" name="Picture 1" descr="851423_NewLogo4_100720.jpg">
          <a:extLst>
            <a:ext uri="{FF2B5EF4-FFF2-40B4-BE49-F238E27FC236}">
              <a16:creationId xmlns:a16="http://schemas.microsoft.com/office/drawing/2014/main" id="{88329CDA-281E-4137-9377-4DCDDCA2BA5C}"/>
            </a:ext>
          </a:extLst>
        </xdr:cNvPr>
        <xdr:cNvPicPr>
          <a:picLocks noChangeAspect="1"/>
        </xdr:cNvPicPr>
      </xdr:nvPicPr>
      <xdr:blipFill>
        <a:blip xmlns:r="http://schemas.openxmlformats.org/officeDocument/2006/relationships" r:embed="rId1" cstate="print"/>
        <a:srcRect t="13641" b="16544"/>
        <a:stretch>
          <a:fillRect/>
        </a:stretch>
      </xdr:blipFill>
      <xdr:spPr>
        <a:xfrm>
          <a:off x="507365" y="50165"/>
          <a:ext cx="1702435" cy="557231"/>
        </a:xfrm>
        <a:prstGeom prst="rect">
          <a:avLst/>
        </a:prstGeom>
      </xdr:spPr>
    </xdr:pic>
    <xdr:clientData fPrintsWithSheet="0"/>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12950</xdr:colOff>
      <xdr:row>5</xdr:row>
      <xdr:rowOff>9601</xdr:rowOff>
    </xdr:to>
    <xdr:pic>
      <xdr:nvPicPr>
        <xdr:cNvPr id="2" name="Picture 1" descr="851423_NewLogo4_100720.jpg">
          <a:extLst>
            <a:ext uri="{FF2B5EF4-FFF2-40B4-BE49-F238E27FC236}">
              <a16:creationId xmlns:a16="http://schemas.microsoft.com/office/drawing/2014/main" id="{9C0B26F6-C1B7-4003-9B4D-8882CF5AE10F}"/>
            </a:ext>
          </a:extLst>
        </xdr:cNvPr>
        <xdr:cNvPicPr>
          <a:picLocks noChangeAspect="1"/>
        </xdr:cNvPicPr>
      </xdr:nvPicPr>
      <xdr:blipFill>
        <a:blip xmlns:r="http://schemas.openxmlformats.org/officeDocument/2006/relationships" r:embed="rId1" cstate="print"/>
        <a:srcRect t="13641" b="16544"/>
        <a:stretch>
          <a:fillRect/>
        </a:stretch>
      </xdr:blipFill>
      <xdr:spPr>
        <a:xfrm>
          <a:off x="0" y="0"/>
          <a:ext cx="2518025" cy="847801"/>
        </a:xfrm>
        <a:prstGeom prst="rect">
          <a:avLst/>
        </a:prstGeom>
      </xdr:spPr>
    </xdr:pic>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Y:\Rate%20Grids\Priority%20Parcel%20W%20Delcon%20Rates\2022\LAX%20Parcel%20QUOTE%20tool%20-%202022.09.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rvice Overview"/>
      <sheetName val="PPDC DDP"/>
      <sheetName val="PPDC"/>
      <sheetName val="PPDC (oz)"/>
      <sheetName val="PP (oz)"/>
      <sheetName val="PACKET TRACKED"/>
      <sheetName val="Disclosure "/>
      <sheetName val="CA FSC "/>
      <sheetName val="Specs"/>
      <sheetName val="Pivot"/>
      <sheetName val="Paste Grid"/>
      <sheetName val="Ref"/>
    </sheetNames>
    <sheetDataSet>
      <sheetData sheetId="0"/>
      <sheetData sheetId="1"/>
      <sheetData sheetId="2"/>
      <sheetData sheetId="3"/>
      <sheetData sheetId="4"/>
      <sheetData sheetId="5"/>
      <sheetData sheetId="6"/>
      <sheetData sheetId="7"/>
      <sheetData sheetId="8">
        <row r="2">
          <cell r="B2" t="str">
            <v>DDP</v>
          </cell>
        </row>
      </sheetData>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charting.kalibrate.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A3C51-4027-4215-9BD2-600CE87C4526}">
  <sheetPr>
    <tabColor theme="1" tint="0.499984740745262"/>
    <pageSetUpPr fitToPage="1"/>
  </sheetPr>
  <dimension ref="A1:AC20"/>
  <sheetViews>
    <sheetView showGridLines="0" tabSelected="1" zoomScale="90" zoomScaleNormal="90" workbookViewId="0">
      <selection activeCell="B2" sqref="B2:C2"/>
    </sheetView>
  </sheetViews>
  <sheetFormatPr defaultColWidth="9.140625" defaultRowHeight="15" x14ac:dyDescent="0.25"/>
  <cols>
    <col min="1" max="1" width="18.85546875" style="11" customWidth="1"/>
    <col min="2" max="5" width="32" style="7" customWidth="1"/>
    <col min="6" max="16384" width="9.140625" style="7"/>
  </cols>
  <sheetData>
    <row r="1" spans="1:29" ht="91.7" customHeight="1" thickBot="1" x14ac:dyDescent="0.3">
      <c r="A1"/>
      <c r="B1"/>
      <c r="C1"/>
      <c r="D1"/>
      <c r="E1"/>
      <c r="F1"/>
      <c r="G1"/>
      <c r="H1"/>
      <c r="I1"/>
      <c r="J1"/>
      <c r="K1"/>
      <c r="L1"/>
      <c r="M1"/>
      <c r="N1"/>
      <c r="O1"/>
      <c r="P1"/>
      <c r="Q1"/>
      <c r="R1"/>
      <c r="S1"/>
      <c r="T1"/>
      <c r="U1"/>
      <c r="V1"/>
      <c r="W1"/>
      <c r="X1"/>
      <c r="Y1"/>
      <c r="Z1"/>
      <c r="AA1"/>
      <c r="AB1"/>
      <c r="AC1"/>
    </row>
    <row r="2" spans="1:29" customFormat="1" ht="18.95" customHeight="1" thickBot="1" x14ac:dyDescent="0.3">
      <c r="A2" s="12" t="s">
        <v>7</v>
      </c>
      <c r="B2" s="25"/>
      <c r="C2" s="26"/>
    </row>
    <row r="3" spans="1:29" customFormat="1" ht="18.95" customHeight="1" thickBot="1" x14ac:dyDescent="0.3">
      <c r="A3" s="12" t="s">
        <v>8</v>
      </c>
      <c r="B3" s="25"/>
      <c r="C3" s="26"/>
    </row>
    <row r="4" spans="1:29" customFormat="1" ht="18.95" customHeight="1" thickBot="1" x14ac:dyDescent="0.3">
      <c r="A4" s="12" t="s">
        <v>9</v>
      </c>
      <c r="B4" s="25"/>
      <c r="C4" s="26"/>
    </row>
    <row r="5" spans="1:29" customFormat="1" ht="18.95" customHeight="1" x14ac:dyDescent="0.25">
      <c r="A5" s="12"/>
      <c r="B5" s="13"/>
      <c r="C5" s="13"/>
    </row>
    <row r="6" spans="1:29" customFormat="1" ht="21" customHeight="1" x14ac:dyDescent="0.25">
      <c r="A6" s="20" t="s">
        <v>10</v>
      </c>
    </row>
    <row r="7" spans="1:29" customFormat="1" ht="38.25" customHeight="1" x14ac:dyDescent="0.25">
      <c r="A7" s="21" t="s">
        <v>11</v>
      </c>
      <c r="B7" s="22" t="s">
        <v>51</v>
      </c>
      <c r="C7" s="22" t="s">
        <v>12</v>
      </c>
      <c r="D7" s="22" t="s">
        <v>30</v>
      </c>
      <c r="E7" s="22" t="s">
        <v>30</v>
      </c>
    </row>
    <row r="8" spans="1:29" customFormat="1" ht="25.5" customHeight="1" x14ac:dyDescent="0.25">
      <c r="A8" s="19" t="s">
        <v>2</v>
      </c>
      <c r="B8" s="16" t="s">
        <v>29</v>
      </c>
      <c r="C8" s="17" t="s">
        <v>13</v>
      </c>
      <c r="D8" s="16" t="s">
        <v>53</v>
      </c>
      <c r="E8" s="16" t="s">
        <v>54</v>
      </c>
    </row>
    <row r="9" spans="1:29" customFormat="1" ht="25.5" customHeight="1" x14ac:dyDescent="0.25">
      <c r="A9" s="15" t="s">
        <v>14</v>
      </c>
      <c r="B9" s="14" t="s">
        <v>15</v>
      </c>
      <c r="C9" s="14" t="s">
        <v>15</v>
      </c>
      <c r="D9" s="14" t="s">
        <v>31</v>
      </c>
      <c r="E9" s="14" t="s">
        <v>31</v>
      </c>
    </row>
    <row r="10" spans="1:29" ht="25.5" customHeight="1" x14ac:dyDescent="0.25">
      <c r="A10" s="19" t="s">
        <v>16</v>
      </c>
      <c r="B10" s="18">
        <v>400</v>
      </c>
      <c r="C10" s="18">
        <v>400</v>
      </c>
      <c r="D10" s="18">
        <v>2500</v>
      </c>
      <c r="E10" s="18">
        <v>2500</v>
      </c>
      <c r="F10"/>
      <c r="G10"/>
      <c r="H10"/>
      <c r="I10"/>
      <c r="J10"/>
      <c r="K10"/>
      <c r="L10"/>
      <c r="M10"/>
      <c r="N10"/>
      <c r="O10"/>
      <c r="P10"/>
      <c r="Q10"/>
      <c r="R10"/>
      <c r="S10"/>
    </row>
    <row r="11" spans="1:29" ht="25.5" customHeight="1" x14ac:dyDescent="0.25">
      <c r="A11" s="15" t="s">
        <v>17</v>
      </c>
      <c r="B11" s="14" t="s">
        <v>37</v>
      </c>
      <c r="C11" s="14" t="s">
        <v>37</v>
      </c>
      <c r="D11" s="14" t="s">
        <v>40</v>
      </c>
      <c r="E11" s="14" t="s">
        <v>40</v>
      </c>
      <c r="F11"/>
      <c r="G11"/>
      <c r="H11"/>
      <c r="I11"/>
      <c r="J11"/>
      <c r="K11"/>
      <c r="L11"/>
      <c r="M11"/>
      <c r="N11"/>
      <c r="O11"/>
      <c r="P11"/>
      <c r="Q11"/>
      <c r="R11"/>
      <c r="S11"/>
    </row>
    <row r="12" spans="1:29" ht="25.5" customHeight="1" x14ac:dyDescent="0.25">
      <c r="A12" s="19" t="s">
        <v>18</v>
      </c>
      <c r="B12" s="16" t="s">
        <v>55</v>
      </c>
      <c r="C12" s="16" t="s">
        <v>55</v>
      </c>
      <c r="D12" s="16" t="s">
        <v>39</v>
      </c>
      <c r="E12" s="16" t="s">
        <v>39</v>
      </c>
      <c r="F12"/>
      <c r="G12"/>
      <c r="H12"/>
      <c r="I12"/>
      <c r="J12"/>
      <c r="K12"/>
      <c r="L12"/>
      <c r="M12"/>
      <c r="N12"/>
      <c r="O12"/>
      <c r="P12"/>
      <c r="Q12"/>
      <c r="R12"/>
      <c r="S12"/>
    </row>
    <row r="13" spans="1:29" ht="25.5" customHeight="1" x14ac:dyDescent="0.25">
      <c r="A13" s="15" t="s">
        <v>19</v>
      </c>
      <c r="B13" s="14" t="s">
        <v>38</v>
      </c>
      <c r="C13" s="14" t="s">
        <v>38</v>
      </c>
      <c r="D13" s="14" t="s">
        <v>55</v>
      </c>
      <c r="E13" s="14" t="s">
        <v>55</v>
      </c>
      <c r="F13"/>
      <c r="G13"/>
      <c r="H13"/>
      <c r="I13"/>
      <c r="J13"/>
      <c r="K13"/>
      <c r="L13"/>
      <c r="M13"/>
      <c r="N13"/>
      <c r="O13"/>
      <c r="P13"/>
      <c r="Q13"/>
      <c r="R13"/>
      <c r="S13"/>
    </row>
    <row r="14" spans="1:29" ht="32.1" customHeight="1" x14ac:dyDescent="0.25">
      <c r="A14" s="19" t="s">
        <v>20</v>
      </c>
      <c r="B14" s="16" t="s">
        <v>32</v>
      </c>
      <c r="C14" s="17" t="s">
        <v>32</v>
      </c>
      <c r="D14" s="16" t="s">
        <v>56</v>
      </c>
      <c r="E14" s="16" t="s">
        <v>32</v>
      </c>
      <c r="F14"/>
      <c r="G14"/>
      <c r="H14"/>
      <c r="I14"/>
      <c r="J14"/>
      <c r="K14"/>
      <c r="L14"/>
      <c r="M14"/>
      <c r="N14"/>
      <c r="O14"/>
      <c r="P14"/>
      <c r="Q14"/>
      <c r="R14"/>
      <c r="S14"/>
    </row>
    <row r="15" spans="1:29" ht="25.5" customHeight="1" x14ac:dyDescent="0.25">
      <c r="A15" s="15" t="s">
        <v>21</v>
      </c>
      <c r="B15" s="14" t="s">
        <v>57</v>
      </c>
      <c r="C15" s="14" t="s">
        <v>57</v>
      </c>
      <c r="D15" s="14" t="s">
        <v>58</v>
      </c>
      <c r="E15" s="14" t="s">
        <v>57</v>
      </c>
      <c r="F15"/>
      <c r="G15"/>
      <c r="H15"/>
      <c r="I15"/>
      <c r="J15"/>
      <c r="K15"/>
      <c r="L15"/>
      <c r="M15"/>
      <c r="N15"/>
      <c r="O15"/>
      <c r="P15"/>
      <c r="Q15"/>
      <c r="R15"/>
      <c r="S15"/>
    </row>
    <row r="16" spans="1:29" ht="50.1" customHeight="1" x14ac:dyDescent="0.25">
      <c r="A16" s="19" t="s">
        <v>22</v>
      </c>
      <c r="B16" s="17" t="s">
        <v>55</v>
      </c>
      <c r="C16" s="17" t="s">
        <v>24</v>
      </c>
      <c r="D16" s="16" t="s">
        <v>34</v>
      </c>
      <c r="E16" s="16" t="s">
        <v>34</v>
      </c>
      <c r="F16"/>
      <c r="G16"/>
      <c r="H16"/>
      <c r="I16"/>
      <c r="J16"/>
      <c r="K16"/>
      <c r="L16"/>
      <c r="M16"/>
      <c r="N16"/>
      <c r="O16"/>
      <c r="P16"/>
      <c r="Q16"/>
      <c r="R16"/>
      <c r="S16"/>
    </row>
    <row r="17" spans="1:19" ht="31.5" customHeight="1" x14ac:dyDescent="0.25">
      <c r="A17" s="15" t="s">
        <v>25</v>
      </c>
      <c r="B17" s="14" t="s">
        <v>26</v>
      </c>
      <c r="C17" s="14" t="s">
        <v>36</v>
      </c>
      <c r="D17" s="14" t="s">
        <v>33</v>
      </c>
      <c r="E17" s="14" t="s">
        <v>33</v>
      </c>
      <c r="F17"/>
      <c r="G17"/>
      <c r="H17"/>
      <c r="I17"/>
      <c r="J17"/>
      <c r="K17"/>
      <c r="L17"/>
      <c r="M17"/>
      <c r="N17"/>
      <c r="O17"/>
      <c r="P17"/>
      <c r="Q17"/>
      <c r="R17"/>
      <c r="S17"/>
    </row>
    <row r="18" spans="1:19" ht="45" x14ac:dyDescent="0.25">
      <c r="A18" s="19" t="s">
        <v>27</v>
      </c>
      <c r="B18" s="16" t="s">
        <v>35</v>
      </c>
      <c r="C18" s="16" t="s">
        <v>35</v>
      </c>
      <c r="D18" s="16" t="s">
        <v>35</v>
      </c>
      <c r="E18" s="16" t="s">
        <v>35</v>
      </c>
      <c r="F18"/>
      <c r="G18"/>
      <c r="H18"/>
      <c r="I18"/>
      <c r="J18"/>
      <c r="K18"/>
      <c r="L18"/>
      <c r="M18"/>
      <c r="N18"/>
      <c r="O18"/>
      <c r="P18"/>
      <c r="Q18"/>
      <c r="R18"/>
      <c r="S18"/>
    </row>
    <row r="19" spans="1:19" ht="45" x14ac:dyDescent="0.25">
      <c r="A19" s="15" t="s">
        <v>28</v>
      </c>
      <c r="B19" s="14" t="s">
        <v>23</v>
      </c>
      <c r="C19" s="14" t="s">
        <v>23</v>
      </c>
      <c r="D19" s="14" t="s">
        <v>59</v>
      </c>
      <c r="E19" s="14" t="s">
        <v>59</v>
      </c>
      <c r="F19"/>
      <c r="G19"/>
      <c r="H19"/>
      <c r="I19"/>
      <c r="J19"/>
      <c r="K19"/>
      <c r="L19"/>
      <c r="M19"/>
      <c r="N19"/>
      <c r="O19"/>
      <c r="P19"/>
      <c r="Q19"/>
      <c r="R19"/>
      <c r="S19"/>
    </row>
    <row r="20" spans="1:19" ht="64.5" thickBot="1" x14ac:dyDescent="0.3">
      <c r="A20" s="32" t="s">
        <v>52</v>
      </c>
      <c r="B20" s="33" t="s">
        <v>60</v>
      </c>
      <c r="C20" s="33" t="s">
        <v>61</v>
      </c>
      <c r="D20" s="33" t="s">
        <v>62</v>
      </c>
      <c r="E20" s="33" t="s">
        <v>63</v>
      </c>
      <c r="F20"/>
      <c r="G20"/>
      <c r="H20"/>
      <c r="I20"/>
      <c r="J20"/>
      <c r="K20"/>
      <c r="L20"/>
      <c r="M20"/>
      <c r="N20"/>
      <c r="O20"/>
      <c r="P20"/>
      <c r="Q20"/>
      <c r="R20"/>
      <c r="S20"/>
    </row>
  </sheetData>
  <mergeCells count="3">
    <mergeCell ref="B2:C2"/>
    <mergeCell ref="B3:C3"/>
    <mergeCell ref="B4:C4"/>
  </mergeCells>
  <printOptions horizontalCentered="1"/>
  <pageMargins left="0.7" right="0.7" top="0.75" bottom="0.75" header="0.3" footer="0.3"/>
  <pageSetup scale="9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75903-251F-48BC-901A-76019D13C6B9}">
  <sheetPr>
    <tabColor theme="1" tint="0.499984740745262"/>
    <pageSetUpPr fitToPage="1"/>
  </sheetPr>
  <dimension ref="A1:E11"/>
  <sheetViews>
    <sheetView zoomScale="90" zoomScaleNormal="90" workbookViewId="0">
      <selection activeCell="A2" sqref="A2:B2"/>
    </sheetView>
  </sheetViews>
  <sheetFormatPr defaultColWidth="9.140625" defaultRowHeight="15" x14ac:dyDescent="0.25"/>
  <cols>
    <col min="1" max="1" width="61.42578125" style="11" customWidth="1"/>
    <col min="2" max="2" width="58" style="7" customWidth="1"/>
    <col min="3" max="3" width="9.140625" style="7"/>
    <col min="4" max="4" width="61.5703125" style="7" customWidth="1"/>
    <col min="5" max="5" width="57.85546875" style="7" customWidth="1"/>
    <col min="6" max="16384" width="9.140625" style="7"/>
  </cols>
  <sheetData>
    <row r="1" spans="1:5" ht="114.75" customHeight="1" x14ac:dyDescent="0.25">
      <c r="A1" s="6"/>
    </row>
    <row r="2" spans="1:5" ht="38.25" customHeight="1" x14ac:dyDescent="0.25">
      <c r="A2" s="27" t="s">
        <v>3</v>
      </c>
      <c r="B2" s="27"/>
    </row>
    <row r="3" spans="1:5" ht="38.25" customHeight="1" x14ac:dyDescent="0.25">
      <c r="A3" s="28" t="s">
        <v>64</v>
      </c>
      <c r="B3" s="28"/>
    </row>
    <row r="4" spans="1:5" ht="52.5" customHeight="1" x14ac:dyDescent="0.25">
      <c r="A4" s="8" t="s">
        <v>43</v>
      </c>
      <c r="B4" s="8" t="s">
        <v>44</v>
      </c>
    </row>
    <row r="5" spans="1:5" ht="102.75" customHeight="1" x14ac:dyDescent="0.25">
      <c r="A5" s="9" t="str">
        <f>"Duties &amp; Taxes vary by country. 
Seller must register for United Kingdom (GB) VAT, and is responsible for VAT on shipments valued under 135 GBP. "&amp;IF(LEFT(clearance,3)="DDP","ePost Global will pay for VAT on shipments valued greater than or equal to 135 GBP, then bill the seller.
For EU shipments valued under 150 EUR, Duties and Taxes will apply from first dollar to all goods unless an IOSS number is provided.","Recipient will pay for VAT on shipments valued greater than or equal to 135 GBP.")&amp;"
Please consult your sales representative for more information."</f>
        <v>Duties &amp; Taxes vary by country. 
Seller must register for United Kingdom (GB) VAT, and is responsible for VAT on shipments valued under 135 GBP. ePost Global will pay for VAT on shipments valued greater than or equal to 135 GBP, then bill the seller.
For EU shipments valued under 150 EUR, Duties and Taxes will apply from first dollar to all goods unless an IOSS number is provided.
Please consult your sales representative for more information.</v>
      </c>
      <c r="B5" s="9" t="s">
        <v>41</v>
      </c>
    </row>
    <row r="6" spans="1:5" ht="38.25" customHeight="1" x14ac:dyDescent="0.25">
      <c r="A6" s="8" t="str">
        <f>IF(clearance="DDP","See CA FSC chart for applicable % that will be applied to CA rate. Rates are subject to change with 30 days notice",IF(clearance="DDU","Rates are subject to change with 30 days notice","See CA FSC chart for applicable % that will be applied to CA rate. Rates are subject to change with 30 days notice"))</f>
        <v>See CA FSC chart for applicable % that will be applied to CA rate. Rates are subject to change with 30 days notice</v>
      </c>
      <c r="B6" s="8" t="s">
        <v>42</v>
      </c>
    </row>
    <row r="7" spans="1:5" ht="38.25" customHeight="1" x14ac:dyDescent="0.25">
      <c r="A7" s="28" t="s">
        <v>65</v>
      </c>
      <c r="B7" s="28"/>
    </row>
    <row r="8" spans="1:5" ht="38.25" customHeight="1" x14ac:dyDescent="0.25">
      <c r="A8" s="27" t="s">
        <v>4</v>
      </c>
      <c r="B8" s="27"/>
    </row>
    <row r="9" spans="1:5" ht="38.25" customHeight="1" x14ac:dyDescent="0.25">
      <c r="A9" s="28" t="s">
        <v>5</v>
      </c>
      <c r="B9" s="28"/>
    </row>
    <row r="10" spans="1:5" ht="38.25" customHeight="1" x14ac:dyDescent="0.25">
      <c r="A10" s="27" t="s">
        <v>6</v>
      </c>
      <c r="B10" s="27"/>
    </row>
    <row r="11" spans="1:5" x14ac:dyDescent="0.25">
      <c r="A11" s="10"/>
      <c r="D11" s="10"/>
      <c r="E11" s="10"/>
    </row>
  </sheetData>
  <mergeCells count="6">
    <mergeCell ref="A10:B10"/>
    <mergeCell ref="A3:B3"/>
    <mergeCell ref="A2:B2"/>
    <mergeCell ref="A8:B8"/>
    <mergeCell ref="A7:B7"/>
    <mergeCell ref="A9:B9"/>
  </mergeCells>
  <printOptions horizontalCentered="1"/>
  <pageMargins left="0.7" right="0.7" top="0.75" bottom="0.75" header="0.3" footer="0.3"/>
  <pageSetup scale="9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8E86E-599C-4036-B3F0-7139F97C04DA}">
  <sheetPr>
    <tabColor theme="1" tint="0.499984740745262"/>
  </sheetPr>
  <dimension ref="A5:C78"/>
  <sheetViews>
    <sheetView showGridLines="0" zoomScaleNormal="100" workbookViewId="0">
      <pane ySplit="6" topLeftCell="A7" activePane="bottomLeft" state="frozen"/>
      <selection activeCell="D7" sqref="D7"/>
      <selection pane="bottomLeft" activeCell="A7" sqref="A7"/>
    </sheetView>
  </sheetViews>
  <sheetFormatPr defaultRowHeight="15" x14ac:dyDescent="0.25"/>
  <cols>
    <col min="1" max="3" width="13.7109375" customWidth="1"/>
  </cols>
  <sheetData>
    <row r="5" spans="1:3" ht="51" customHeight="1" x14ac:dyDescent="0.25">
      <c r="A5" s="29" t="s">
        <v>45</v>
      </c>
      <c r="B5" s="29"/>
      <c r="C5" s="29"/>
    </row>
    <row r="6" spans="1:3" ht="30" x14ac:dyDescent="0.25">
      <c r="A6" s="4" t="s">
        <v>46</v>
      </c>
      <c r="B6" s="4" t="s">
        <v>47</v>
      </c>
      <c r="C6" s="4" t="s">
        <v>48</v>
      </c>
    </row>
    <row r="7" spans="1:3" x14ac:dyDescent="0.25">
      <c r="A7" s="9">
        <v>1.25</v>
      </c>
      <c r="B7" s="9">
        <v>1.27</v>
      </c>
      <c r="C7" s="23">
        <v>0.01</v>
      </c>
    </row>
    <row r="8" spans="1:3" x14ac:dyDescent="0.25">
      <c r="A8" s="8">
        <v>1.27</v>
      </c>
      <c r="B8" s="8">
        <v>1.29</v>
      </c>
      <c r="C8" s="24">
        <v>1.4999999999999999E-2</v>
      </c>
    </row>
    <row r="9" spans="1:3" x14ac:dyDescent="0.25">
      <c r="A9" s="9">
        <v>1.29</v>
      </c>
      <c r="B9" s="9">
        <v>1.31</v>
      </c>
      <c r="C9" s="23">
        <v>0.02</v>
      </c>
    </row>
    <row r="10" spans="1:3" x14ac:dyDescent="0.25">
      <c r="A10" s="8">
        <v>1.31</v>
      </c>
      <c r="B10" s="8">
        <v>1.33</v>
      </c>
      <c r="C10" s="24">
        <v>2.5000000000000001E-2</v>
      </c>
    </row>
    <row r="11" spans="1:3" x14ac:dyDescent="0.25">
      <c r="A11" s="9">
        <v>1.33</v>
      </c>
      <c r="B11" s="9">
        <v>1.35</v>
      </c>
      <c r="C11" s="23">
        <v>3.0000000000000002E-2</v>
      </c>
    </row>
    <row r="12" spans="1:3" x14ac:dyDescent="0.25">
      <c r="A12" s="8">
        <v>1.35</v>
      </c>
      <c r="B12" s="8">
        <v>1.37</v>
      </c>
      <c r="C12" s="24">
        <v>3.5000000000000003E-2</v>
      </c>
    </row>
    <row r="13" spans="1:3" x14ac:dyDescent="0.25">
      <c r="A13" s="9">
        <v>1.37</v>
      </c>
      <c r="B13" s="9">
        <v>1.39</v>
      </c>
      <c r="C13" s="23">
        <v>0.04</v>
      </c>
    </row>
    <row r="14" spans="1:3" x14ac:dyDescent="0.25">
      <c r="A14" s="8">
        <v>1.39</v>
      </c>
      <c r="B14" s="8">
        <v>1.41</v>
      </c>
      <c r="C14" s="24">
        <v>4.4999999999999998E-2</v>
      </c>
    </row>
    <row r="15" spans="1:3" x14ac:dyDescent="0.25">
      <c r="A15" s="9">
        <v>1.41</v>
      </c>
      <c r="B15" s="9">
        <v>1.43</v>
      </c>
      <c r="C15" s="23">
        <v>4.9999999999999996E-2</v>
      </c>
    </row>
    <row r="16" spans="1:3" x14ac:dyDescent="0.25">
      <c r="A16" s="8">
        <v>1.43</v>
      </c>
      <c r="B16" s="8">
        <v>1.45</v>
      </c>
      <c r="C16" s="24">
        <v>5.4999999999999993E-2</v>
      </c>
    </row>
    <row r="17" spans="1:3" x14ac:dyDescent="0.25">
      <c r="A17" s="9">
        <v>1.45</v>
      </c>
      <c r="B17" s="9">
        <v>1.47</v>
      </c>
      <c r="C17" s="23">
        <v>5.9999999999999991E-2</v>
      </c>
    </row>
    <row r="18" spans="1:3" x14ac:dyDescent="0.25">
      <c r="A18" s="8">
        <v>1.47</v>
      </c>
      <c r="B18" s="8">
        <v>1.49</v>
      </c>
      <c r="C18" s="24">
        <v>6.4999999999999988E-2</v>
      </c>
    </row>
    <row r="19" spans="1:3" x14ac:dyDescent="0.25">
      <c r="A19" s="9">
        <v>1.49</v>
      </c>
      <c r="B19" s="9">
        <v>1.51</v>
      </c>
      <c r="C19" s="23">
        <v>6.9999999999999993E-2</v>
      </c>
    </row>
    <row r="20" spans="1:3" x14ac:dyDescent="0.25">
      <c r="A20" s="8">
        <v>1.51</v>
      </c>
      <c r="B20" s="8">
        <v>1.53</v>
      </c>
      <c r="C20" s="24">
        <v>7.4999999999999997E-2</v>
      </c>
    </row>
    <row r="21" spans="1:3" x14ac:dyDescent="0.25">
      <c r="A21" s="9">
        <v>1.53</v>
      </c>
      <c r="B21" s="9">
        <v>1.55</v>
      </c>
      <c r="C21" s="23">
        <v>0.08</v>
      </c>
    </row>
    <row r="22" spans="1:3" x14ac:dyDescent="0.25">
      <c r="A22" s="8">
        <v>1.55</v>
      </c>
      <c r="B22" s="8">
        <v>1.57</v>
      </c>
      <c r="C22" s="24">
        <v>8.5000000000000006E-2</v>
      </c>
    </row>
    <row r="23" spans="1:3" x14ac:dyDescent="0.25">
      <c r="A23" s="9">
        <v>1.57</v>
      </c>
      <c r="B23" s="9">
        <v>1.59</v>
      </c>
      <c r="C23" s="23">
        <v>9.0000000000000011E-2</v>
      </c>
    </row>
    <row r="24" spans="1:3" x14ac:dyDescent="0.25">
      <c r="A24" s="8">
        <v>1.59</v>
      </c>
      <c r="B24" s="8">
        <v>1.61</v>
      </c>
      <c r="C24" s="24">
        <v>9.5000000000000015E-2</v>
      </c>
    </row>
    <row r="25" spans="1:3" x14ac:dyDescent="0.25">
      <c r="A25" s="9">
        <v>1.61</v>
      </c>
      <c r="B25" s="9">
        <v>1.63</v>
      </c>
      <c r="C25" s="23">
        <v>0.10000000000000002</v>
      </c>
    </row>
    <row r="26" spans="1:3" x14ac:dyDescent="0.25">
      <c r="A26" s="8">
        <v>1.63</v>
      </c>
      <c r="B26" s="8">
        <v>1.65</v>
      </c>
      <c r="C26" s="24">
        <v>0.10500000000000002</v>
      </c>
    </row>
    <row r="27" spans="1:3" x14ac:dyDescent="0.25">
      <c r="A27" s="9">
        <f>B26</f>
        <v>1.65</v>
      </c>
      <c r="B27" s="9">
        <f>B26+0.02</f>
        <v>1.67</v>
      </c>
      <c r="C27" s="23">
        <v>0.11000000000000003</v>
      </c>
    </row>
    <row r="28" spans="1:3" x14ac:dyDescent="0.25">
      <c r="A28" s="8">
        <f t="shared" ref="A28:A75" si="0">B27</f>
        <v>1.67</v>
      </c>
      <c r="B28" s="8">
        <f t="shared" ref="B28:B75" si="1">B27+0.02</f>
        <v>1.69</v>
      </c>
      <c r="C28" s="24">
        <v>0.11500000000000003</v>
      </c>
    </row>
    <row r="29" spans="1:3" x14ac:dyDescent="0.25">
      <c r="A29" s="9">
        <f t="shared" si="0"/>
        <v>1.69</v>
      </c>
      <c r="B29" s="9">
        <f t="shared" si="1"/>
        <v>1.71</v>
      </c>
      <c r="C29" s="23">
        <v>0.12000000000000004</v>
      </c>
    </row>
    <row r="30" spans="1:3" x14ac:dyDescent="0.25">
      <c r="A30" s="8">
        <f t="shared" si="0"/>
        <v>1.71</v>
      </c>
      <c r="B30" s="8">
        <f t="shared" si="1"/>
        <v>1.73</v>
      </c>
      <c r="C30" s="24">
        <v>0.12500000000000003</v>
      </c>
    </row>
    <row r="31" spans="1:3" x14ac:dyDescent="0.25">
      <c r="A31" s="9">
        <f t="shared" si="0"/>
        <v>1.73</v>
      </c>
      <c r="B31" s="9">
        <f t="shared" si="1"/>
        <v>1.75</v>
      </c>
      <c r="C31" s="23">
        <v>0.13000000000000003</v>
      </c>
    </row>
    <row r="32" spans="1:3" x14ac:dyDescent="0.25">
      <c r="A32" s="8">
        <f t="shared" si="0"/>
        <v>1.75</v>
      </c>
      <c r="B32" s="8">
        <f t="shared" si="1"/>
        <v>1.77</v>
      </c>
      <c r="C32" s="24">
        <v>0.13500000000000004</v>
      </c>
    </row>
    <row r="33" spans="1:3" x14ac:dyDescent="0.25">
      <c r="A33" s="9">
        <f t="shared" si="0"/>
        <v>1.77</v>
      </c>
      <c r="B33" s="9">
        <f t="shared" si="1"/>
        <v>1.79</v>
      </c>
      <c r="C33" s="23">
        <v>0.14000000000000004</v>
      </c>
    </row>
    <row r="34" spans="1:3" x14ac:dyDescent="0.25">
      <c r="A34" s="8">
        <f t="shared" si="0"/>
        <v>1.79</v>
      </c>
      <c r="B34" s="8">
        <f t="shared" si="1"/>
        <v>1.81</v>
      </c>
      <c r="C34" s="24">
        <v>0.14500000000000005</v>
      </c>
    </row>
    <row r="35" spans="1:3" x14ac:dyDescent="0.25">
      <c r="A35" s="9">
        <f t="shared" si="0"/>
        <v>1.81</v>
      </c>
      <c r="B35" s="9">
        <f t="shared" si="1"/>
        <v>1.83</v>
      </c>
      <c r="C35" s="23">
        <v>0.15000000000000005</v>
      </c>
    </row>
    <row r="36" spans="1:3" x14ac:dyDescent="0.25">
      <c r="A36" s="8">
        <f t="shared" si="0"/>
        <v>1.83</v>
      </c>
      <c r="B36" s="8">
        <f t="shared" si="1"/>
        <v>1.85</v>
      </c>
      <c r="C36" s="24">
        <v>0.15500000000000005</v>
      </c>
    </row>
    <row r="37" spans="1:3" x14ac:dyDescent="0.25">
      <c r="A37" s="9">
        <f t="shared" si="0"/>
        <v>1.85</v>
      </c>
      <c r="B37" s="9">
        <f t="shared" si="1"/>
        <v>1.87</v>
      </c>
      <c r="C37" s="23">
        <v>0.16000000000000006</v>
      </c>
    </row>
    <row r="38" spans="1:3" x14ac:dyDescent="0.25">
      <c r="A38" s="8">
        <f t="shared" si="0"/>
        <v>1.87</v>
      </c>
      <c r="B38" s="8">
        <f t="shared" si="1"/>
        <v>1.8900000000000001</v>
      </c>
      <c r="C38" s="24">
        <v>0.16500000000000006</v>
      </c>
    </row>
    <row r="39" spans="1:3" x14ac:dyDescent="0.25">
      <c r="A39" s="9">
        <f t="shared" si="0"/>
        <v>1.8900000000000001</v>
      </c>
      <c r="B39" s="9">
        <f t="shared" si="1"/>
        <v>1.9100000000000001</v>
      </c>
      <c r="C39" s="23">
        <v>0.17</v>
      </c>
    </row>
    <row r="40" spans="1:3" x14ac:dyDescent="0.25">
      <c r="A40" s="8">
        <f t="shared" si="0"/>
        <v>1.9100000000000001</v>
      </c>
      <c r="B40" s="8">
        <f t="shared" si="1"/>
        <v>1.9300000000000002</v>
      </c>
      <c r="C40" s="24">
        <v>0.17499999999999999</v>
      </c>
    </row>
    <row r="41" spans="1:3" x14ac:dyDescent="0.25">
      <c r="A41" s="9">
        <f t="shared" si="0"/>
        <v>1.9300000000000002</v>
      </c>
      <c r="B41" s="9">
        <f t="shared" si="1"/>
        <v>1.9500000000000002</v>
      </c>
      <c r="C41" s="23">
        <v>0.18</v>
      </c>
    </row>
    <row r="42" spans="1:3" x14ac:dyDescent="0.25">
      <c r="A42" s="8">
        <f t="shared" si="0"/>
        <v>1.9500000000000002</v>
      </c>
      <c r="B42" s="8">
        <f t="shared" si="1"/>
        <v>1.9700000000000002</v>
      </c>
      <c r="C42" s="24">
        <v>0.185</v>
      </c>
    </row>
    <row r="43" spans="1:3" x14ac:dyDescent="0.25">
      <c r="A43" s="9">
        <f t="shared" si="0"/>
        <v>1.9700000000000002</v>
      </c>
      <c r="B43" s="9">
        <f t="shared" si="1"/>
        <v>1.9900000000000002</v>
      </c>
      <c r="C43" s="23">
        <v>0.19</v>
      </c>
    </row>
    <row r="44" spans="1:3" x14ac:dyDescent="0.25">
      <c r="A44" s="8">
        <f t="shared" si="0"/>
        <v>1.9900000000000002</v>
      </c>
      <c r="B44" s="8">
        <f t="shared" si="1"/>
        <v>2.0100000000000002</v>
      </c>
      <c r="C44" s="24">
        <v>0.19500000000000001</v>
      </c>
    </row>
    <row r="45" spans="1:3" x14ac:dyDescent="0.25">
      <c r="A45" s="9">
        <f t="shared" si="0"/>
        <v>2.0100000000000002</v>
      </c>
      <c r="B45" s="9">
        <f t="shared" si="1"/>
        <v>2.0300000000000002</v>
      </c>
      <c r="C45" s="23">
        <v>0.2</v>
      </c>
    </row>
    <row r="46" spans="1:3" x14ac:dyDescent="0.25">
      <c r="A46" s="8">
        <f t="shared" si="0"/>
        <v>2.0300000000000002</v>
      </c>
      <c r="B46" s="8">
        <f t="shared" si="1"/>
        <v>2.0500000000000003</v>
      </c>
      <c r="C46" s="24">
        <v>0.20499999999999999</v>
      </c>
    </row>
    <row r="47" spans="1:3" x14ac:dyDescent="0.25">
      <c r="A47" s="9">
        <f t="shared" si="0"/>
        <v>2.0500000000000003</v>
      </c>
      <c r="B47" s="9">
        <f t="shared" si="1"/>
        <v>2.0700000000000003</v>
      </c>
      <c r="C47" s="23">
        <v>0.21</v>
      </c>
    </row>
    <row r="48" spans="1:3" x14ac:dyDescent="0.25">
      <c r="A48" s="8">
        <f t="shared" si="0"/>
        <v>2.0700000000000003</v>
      </c>
      <c r="B48" s="8">
        <f t="shared" si="1"/>
        <v>2.0900000000000003</v>
      </c>
      <c r="C48" s="24">
        <v>0.215</v>
      </c>
    </row>
    <row r="49" spans="1:3" x14ac:dyDescent="0.25">
      <c r="A49" s="9">
        <f t="shared" si="0"/>
        <v>2.0900000000000003</v>
      </c>
      <c r="B49" s="9">
        <f t="shared" si="1"/>
        <v>2.1100000000000003</v>
      </c>
      <c r="C49" s="23">
        <v>0.22</v>
      </c>
    </row>
    <row r="50" spans="1:3" x14ac:dyDescent="0.25">
      <c r="A50" s="8">
        <f t="shared" si="0"/>
        <v>2.1100000000000003</v>
      </c>
      <c r="B50" s="8">
        <f t="shared" si="1"/>
        <v>2.1300000000000003</v>
      </c>
      <c r="C50" s="24">
        <v>0.22500000000000001</v>
      </c>
    </row>
    <row r="51" spans="1:3" x14ac:dyDescent="0.25">
      <c r="A51" s="9">
        <f t="shared" si="0"/>
        <v>2.1300000000000003</v>
      </c>
      <c r="B51" s="9">
        <f t="shared" si="1"/>
        <v>2.1500000000000004</v>
      </c>
      <c r="C51" s="23">
        <v>0.23</v>
      </c>
    </row>
    <row r="52" spans="1:3" x14ac:dyDescent="0.25">
      <c r="A52" s="8">
        <f t="shared" si="0"/>
        <v>2.1500000000000004</v>
      </c>
      <c r="B52" s="8">
        <f t="shared" si="1"/>
        <v>2.1700000000000004</v>
      </c>
      <c r="C52" s="24">
        <v>0.23499999999999999</v>
      </c>
    </row>
    <row r="53" spans="1:3" x14ac:dyDescent="0.25">
      <c r="A53" s="9">
        <f t="shared" si="0"/>
        <v>2.1700000000000004</v>
      </c>
      <c r="B53" s="9">
        <f t="shared" si="1"/>
        <v>2.1900000000000004</v>
      </c>
      <c r="C53" s="23">
        <v>0.24</v>
      </c>
    </row>
    <row r="54" spans="1:3" x14ac:dyDescent="0.25">
      <c r="A54" s="8">
        <f t="shared" si="0"/>
        <v>2.1900000000000004</v>
      </c>
      <c r="B54" s="8">
        <f t="shared" si="1"/>
        <v>2.2100000000000004</v>
      </c>
      <c r="C54" s="24">
        <v>0.245</v>
      </c>
    </row>
    <row r="55" spans="1:3" x14ac:dyDescent="0.25">
      <c r="A55" s="9">
        <f t="shared" si="0"/>
        <v>2.2100000000000004</v>
      </c>
      <c r="B55" s="9">
        <f t="shared" si="1"/>
        <v>2.2300000000000004</v>
      </c>
      <c r="C55" s="23">
        <v>0.25</v>
      </c>
    </row>
    <row r="56" spans="1:3" x14ac:dyDescent="0.25">
      <c r="A56" s="8">
        <f t="shared" si="0"/>
        <v>2.2300000000000004</v>
      </c>
      <c r="B56" s="8">
        <f t="shared" si="1"/>
        <v>2.2500000000000004</v>
      </c>
      <c r="C56" s="24">
        <v>0.255</v>
      </c>
    </row>
    <row r="57" spans="1:3" x14ac:dyDescent="0.25">
      <c r="A57" s="9">
        <f t="shared" si="0"/>
        <v>2.2500000000000004</v>
      </c>
      <c r="B57" s="9">
        <f t="shared" si="1"/>
        <v>2.2700000000000005</v>
      </c>
      <c r="C57" s="23">
        <v>0.26</v>
      </c>
    </row>
    <row r="58" spans="1:3" x14ac:dyDescent="0.25">
      <c r="A58" s="8">
        <f t="shared" si="0"/>
        <v>2.2700000000000005</v>
      </c>
      <c r="B58" s="8">
        <f t="shared" si="1"/>
        <v>2.2900000000000005</v>
      </c>
      <c r="C58" s="24">
        <v>0.26500000000000001</v>
      </c>
    </row>
    <row r="59" spans="1:3" x14ac:dyDescent="0.25">
      <c r="A59" s="9">
        <f t="shared" si="0"/>
        <v>2.2900000000000005</v>
      </c>
      <c r="B59" s="9">
        <f t="shared" si="1"/>
        <v>2.3100000000000005</v>
      </c>
      <c r="C59" s="23">
        <v>0.27</v>
      </c>
    </row>
    <row r="60" spans="1:3" x14ac:dyDescent="0.25">
      <c r="A60" s="8">
        <f t="shared" si="0"/>
        <v>2.3100000000000005</v>
      </c>
      <c r="B60" s="8">
        <f t="shared" si="1"/>
        <v>2.3300000000000005</v>
      </c>
      <c r="C60" s="24">
        <v>0.27500000000000002</v>
      </c>
    </row>
    <row r="61" spans="1:3" x14ac:dyDescent="0.25">
      <c r="A61" s="9">
        <f t="shared" si="0"/>
        <v>2.3300000000000005</v>
      </c>
      <c r="B61" s="9">
        <f t="shared" si="1"/>
        <v>2.3500000000000005</v>
      </c>
      <c r="C61" s="23">
        <v>0.28000000000000003</v>
      </c>
    </row>
    <row r="62" spans="1:3" x14ac:dyDescent="0.25">
      <c r="A62" s="8">
        <f t="shared" si="0"/>
        <v>2.3500000000000005</v>
      </c>
      <c r="B62" s="8">
        <f t="shared" si="1"/>
        <v>2.3700000000000006</v>
      </c>
      <c r="C62" s="24">
        <v>0.28499999999999998</v>
      </c>
    </row>
    <row r="63" spans="1:3" x14ac:dyDescent="0.25">
      <c r="A63" s="9">
        <f t="shared" si="0"/>
        <v>2.3700000000000006</v>
      </c>
      <c r="B63" s="9">
        <f t="shared" si="1"/>
        <v>2.3900000000000006</v>
      </c>
      <c r="C63" s="23">
        <v>0.28999999999999998</v>
      </c>
    </row>
    <row r="64" spans="1:3" x14ac:dyDescent="0.25">
      <c r="A64" s="8">
        <f t="shared" si="0"/>
        <v>2.3900000000000006</v>
      </c>
      <c r="B64" s="8">
        <f t="shared" si="1"/>
        <v>2.4100000000000006</v>
      </c>
      <c r="C64" s="24">
        <v>0.29499999999999998</v>
      </c>
    </row>
    <row r="65" spans="1:3" x14ac:dyDescent="0.25">
      <c r="A65" s="9">
        <f t="shared" si="0"/>
        <v>2.4100000000000006</v>
      </c>
      <c r="B65" s="9">
        <f t="shared" si="1"/>
        <v>2.4300000000000006</v>
      </c>
      <c r="C65" s="23">
        <v>0.3</v>
      </c>
    </row>
    <row r="66" spans="1:3" x14ac:dyDescent="0.25">
      <c r="A66" s="8">
        <f t="shared" si="0"/>
        <v>2.4300000000000006</v>
      </c>
      <c r="B66" s="8">
        <f t="shared" si="1"/>
        <v>2.4500000000000006</v>
      </c>
      <c r="C66" s="24">
        <v>0.30499999999999999</v>
      </c>
    </row>
    <row r="67" spans="1:3" x14ac:dyDescent="0.25">
      <c r="A67" s="9">
        <f t="shared" si="0"/>
        <v>2.4500000000000006</v>
      </c>
      <c r="B67" s="9">
        <f t="shared" si="1"/>
        <v>2.4700000000000006</v>
      </c>
      <c r="C67" s="23">
        <v>0.31</v>
      </c>
    </row>
    <row r="68" spans="1:3" x14ac:dyDescent="0.25">
      <c r="A68" s="8">
        <f t="shared" si="0"/>
        <v>2.4700000000000006</v>
      </c>
      <c r="B68" s="8">
        <f t="shared" si="1"/>
        <v>2.4900000000000007</v>
      </c>
      <c r="C68" s="24">
        <v>0.315</v>
      </c>
    </row>
    <row r="69" spans="1:3" x14ac:dyDescent="0.25">
      <c r="A69" s="9">
        <f t="shared" si="0"/>
        <v>2.4900000000000007</v>
      </c>
      <c r="B69" s="9">
        <f t="shared" si="1"/>
        <v>2.5100000000000007</v>
      </c>
      <c r="C69" s="23">
        <v>0.32</v>
      </c>
    </row>
    <row r="70" spans="1:3" x14ac:dyDescent="0.25">
      <c r="A70" s="8">
        <f t="shared" si="0"/>
        <v>2.5100000000000007</v>
      </c>
      <c r="B70" s="8">
        <f t="shared" si="1"/>
        <v>2.5300000000000007</v>
      </c>
      <c r="C70" s="24">
        <v>0.32500000000000001</v>
      </c>
    </row>
    <row r="71" spans="1:3" x14ac:dyDescent="0.25">
      <c r="A71" s="9">
        <f t="shared" si="0"/>
        <v>2.5300000000000007</v>
      </c>
      <c r="B71" s="9">
        <f t="shared" si="1"/>
        <v>2.5500000000000007</v>
      </c>
      <c r="C71" s="23">
        <v>0.33</v>
      </c>
    </row>
    <row r="72" spans="1:3" x14ac:dyDescent="0.25">
      <c r="A72" s="8">
        <f t="shared" si="0"/>
        <v>2.5500000000000007</v>
      </c>
      <c r="B72" s="8">
        <f t="shared" si="1"/>
        <v>2.5700000000000007</v>
      </c>
      <c r="C72" s="24">
        <v>0.33500000000000002</v>
      </c>
    </row>
    <row r="73" spans="1:3" x14ac:dyDescent="0.25">
      <c r="A73" s="9">
        <f t="shared" si="0"/>
        <v>2.5700000000000007</v>
      </c>
      <c r="B73" s="9">
        <f t="shared" si="1"/>
        <v>2.5900000000000007</v>
      </c>
      <c r="C73" s="23">
        <v>0.34</v>
      </c>
    </row>
    <row r="74" spans="1:3" x14ac:dyDescent="0.25">
      <c r="A74" s="8">
        <f t="shared" si="0"/>
        <v>2.5900000000000007</v>
      </c>
      <c r="B74" s="8">
        <f t="shared" si="1"/>
        <v>2.6100000000000008</v>
      </c>
      <c r="C74" s="24">
        <v>0.34499999999999997</v>
      </c>
    </row>
    <row r="75" spans="1:3" x14ac:dyDescent="0.25">
      <c r="A75" s="9">
        <f t="shared" si="0"/>
        <v>2.6100000000000008</v>
      </c>
      <c r="B75" s="9">
        <f t="shared" si="1"/>
        <v>2.6300000000000008</v>
      </c>
      <c r="C75" s="23">
        <v>0.35</v>
      </c>
    </row>
    <row r="77" spans="1:3" ht="45.75" customHeight="1" x14ac:dyDescent="0.25">
      <c r="A77" s="30" t="s">
        <v>49</v>
      </c>
      <c r="B77" s="30"/>
      <c r="C77" s="30"/>
    </row>
    <row r="78" spans="1:3" x14ac:dyDescent="0.25">
      <c r="A78" s="31" t="s">
        <v>50</v>
      </c>
      <c r="B78" s="31"/>
      <c r="C78" s="31"/>
    </row>
  </sheetData>
  <mergeCells count="3">
    <mergeCell ref="A5:C5"/>
    <mergeCell ref="A77:C77"/>
    <mergeCell ref="A78:C78"/>
  </mergeCells>
  <hyperlinks>
    <hyperlink ref="A78" r:id="rId1" display="https://charting.kalibrate.com/" xr:uid="{7BD5D0C5-A0FA-4269-9B1D-999BA13CEAEF}"/>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C4292-31F6-45CC-ABA5-E4C40A83A247}">
  <dimension ref="B1:C8"/>
  <sheetViews>
    <sheetView zoomScaleNormal="100" workbookViewId="0">
      <pane xSplit="3" ySplit="8" topLeftCell="D9" activePane="bottomRight" state="frozen"/>
      <selection pane="topRight" activeCell="D1" sqref="D1"/>
      <selection pane="bottomLeft" activeCell="A9" sqref="A9"/>
      <selection pane="bottomRight" activeCell="C8" sqref="C8"/>
    </sheetView>
  </sheetViews>
  <sheetFormatPr defaultColWidth="13.7109375" defaultRowHeight="15" customHeight="1" x14ac:dyDescent="0.25"/>
  <cols>
    <col min="1" max="1" width="9" style="2" customWidth="1"/>
    <col min="2" max="2" width="14.85546875" style="2" bestFit="1" customWidth="1"/>
    <col min="3" max="3" width="13.7109375" style="1" customWidth="1"/>
    <col min="4" max="16384" width="13.7109375" style="2"/>
  </cols>
  <sheetData>
    <row r="1" spans="2:3" ht="12.95" customHeight="1" x14ac:dyDescent="0.25"/>
    <row r="2" spans="2:3" ht="12.95" customHeight="1" x14ac:dyDescent="0.25"/>
    <row r="3" spans="2:3" ht="12.95" customHeight="1" x14ac:dyDescent="0.25"/>
    <row r="4" spans="2:3" ht="12.95" customHeight="1" x14ac:dyDescent="0.25"/>
    <row r="5" spans="2:3" ht="15" customHeight="1" x14ac:dyDescent="0.25">
      <c r="C5" s="3"/>
    </row>
    <row r="6" spans="2:3" ht="25.7" customHeight="1" x14ac:dyDescent="0.25">
      <c r="B6" s="1"/>
      <c r="C6" s="5"/>
    </row>
    <row r="7" spans="2:3" ht="29.1" customHeight="1" x14ac:dyDescent="0.25">
      <c r="C7" s="4" t="s">
        <v>0</v>
      </c>
    </row>
    <row r="8" spans="2:3" ht="15" customHeight="1" x14ac:dyDescent="0.25">
      <c r="C8" s="4" t="s">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 Page</vt:lpstr>
      <vt:lpstr>Disclosure</vt:lpstr>
      <vt:lpstr>CA FSC</vt:lpstr>
      <vt:lpstr>Shopped Lb</vt:lpstr>
      <vt:lpstr>'Cover Page'!Print_Area</vt:lpstr>
      <vt:lpstr>Disclosure!Print_Area</vt:lpstr>
    </vt:vector>
  </TitlesOfParts>
  <Company>RR Donnelley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Barbosa</dc:creator>
  <cp:lastModifiedBy>Romand Tse</cp:lastModifiedBy>
  <dcterms:created xsi:type="dcterms:W3CDTF">2022-02-03T20:47:35Z</dcterms:created>
  <dcterms:modified xsi:type="dcterms:W3CDTF">2022-11-21T22:53:32Z</dcterms:modified>
</cp:coreProperties>
</file>