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CSU\Acads\2018-19\Sem 1\MAE 531\HW\HW4\hw4_q3\"/>
    </mc:Choice>
  </mc:AlternateContent>
  <xr:revisionPtr revIDLastSave="0" documentId="13_ncr:1_{4B6E6FA4-8BC8-468D-916A-759FDE1B8EC1}" xr6:coauthVersionLast="37" xr6:coauthVersionMax="37" xr10:uidLastSave="{00000000-0000-0000-0000-000000000000}"/>
  <bookViews>
    <workbookView xWindow="0" yWindow="0" windowWidth="23040" windowHeight="9000" xr2:uid="{93641C78-6C53-454F-8DD8-6C1C5005A05B}"/>
  </bookViews>
  <sheets>
    <sheet name="Sheet1" sheetId="1" r:id="rId1"/>
  </sheets>
  <definedNames>
    <definedName name="solver_adj" localSheetId="0" hidden="1">Sheet1!$B$2:$B$3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Sheet1!$B$15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3" i="1" l="1"/>
  <c r="L10" i="1"/>
  <c r="L8" i="1"/>
  <c r="L6" i="1"/>
  <c r="L5" i="1"/>
  <c r="L12" i="1" s="1"/>
  <c r="L15" i="1" s="1"/>
  <c r="B10" i="1"/>
  <c r="I8" i="1"/>
  <c r="I6" i="1"/>
  <c r="I13" i="1" s="1"/>
  <c r="I5" i="1"/>
  <c r="I12" i="1" s="1"/>
  <c r="F13" i="1"/>
  <c r="F12" i="1"/>
  <c r="F8" i="1"/>
  <c r="F15" i="1" s="1"/>
  <c r="F6" i="1"/>
  <c r="F5" i="1"/>
  <c r="B8" i="1"/>
  <c r="B6" i="1"/>
  <c r="B13" i="1" s="1"/>
  <c r="B5" i="1"/>
  <c r="B12" i="1" s="1"/>
  <c r="I15" i="1" l="1"/>
  <c r="B15" i="1"/>
</calcChain>
</file>

<file path=xl/sharedStrings.xml><?xml version="1.0" encoding="utf-8"?>
<sst xmlns="http://schemas.openxmlformats.org/spreadsheetml/2006/main" count="19" uniqueCount="10">
  <si>
    <t>x1</t>
  </si>
  <si>
    <t>x2</t>
  </si>
  <si>
    <t>g1</t>
  </si>
  <si>
    <t>g2</t>
  </si>
  <si>
    <t>rp</t>
  </si>
  <si>
    <t>F</t>
  </si>
  <si>
    <t>P1</t>
  </si>
  <si>
    <t>P2</t>
  </si>
  <si>
    <t>pseudoF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</si>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</sst>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4B77-AC8C-4C59-839E-CA7448708851}">
  <dimension ref="A1:L15"/>
  <sheetViews>
    <sheetView tabSelected="1" workbookViewId="0">
      <selection activeCell="D1" sqref="D1:L15"/>
    </sheetView>
  </sheetViews>
  <sheetFormatPr defaultRowHeight="14.4" x14ac:dyDescent="0.3"/>
  <sheetData>
    <row r="1" spans="1:12" x14ac:dyDescent="0.3">
      <c r="E1" s="1" t="s">
        <v>9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</row>
    <row r="2" spans="1:12" x14ac:dyDescent="0.3">
      <c r="A2" t="s">
        <v>0</v>
      </c>
      <c r="B2">
        <v>1.7647876538562737</v>
      </c>
      <c r="E2" s="1" t="s">
        <v>0</v>
      </c>
      <c r="F2" s="1">
        <v>1</v>
      </c>
      <c r="G2" s="1">
        <v>2.8378378370429096</v>
      </c>
      <c r="H2" s="1">
        <v>2.2566371833464913</v>
      </c>
      <c r="I2" s="1">
        <v>1.8413793043040956</v>
      </c>
      <c r="J2" s="1">
        <v>1.7728268740345878</v>
      </c>
      <c r="K2" s="1">
        <v>1.7655228086653729</v>
      </c>
      <c r="L2" s="1">
        <v>1.7647876538562737</v>
      </c>
    </row>
    <row r="3" spans="1:12" x14ac:dyDescent="0.3">
      <c r="A3" t="s">
        <v>1</v>
      </c>
      <c r="B3">
        <v>1.9413126895433386</v>
      </c>
      <c r="E3" s="1" t="s">
        <v>1</v>
      </c>
      <c r="F3" s="1">
        <v>1</v>
      </c>
      <c r="G3" s="1">
        <v>3.7297297451813236</v>
      </c>
      <c r="H3" s="1">
        <v>2.7610619373585159</v>
      </c>
      <c r="I3" s="1">
        <v>2.068965520845337</v>
      </c>
      <c r="J3" s="1">
        <v>1.9547114723641692</v>
      </c>
      <c r="K3" s="1">
        <v>1.9425380305771256</v>
      </c>
      <c r="L3" s="1">
        <v>1.9413126895433386</v>
      </c>
    </row>
    <row r="4" spans="1:12" x14ac:dyDescent="0.3">
      <c r="E4" s="1"/>
      <c r="F4" s="1"/>
      <c r="G4" s="1"/>
      <c r="H4" s="1"/>
      <c r="I4" s="1"/>
      <c r="J4" s="1"/>
      <c r="K4" s="1"/>
      <c r="L4" s="1"/>
    </row>
    <row r="5" spans="1:12" x14ac:dyDescent="0.3">
      <c r="A5" t="s">
        <v>2</v>
      </c>
      <c r="B5">
        <f>1-(B2^2)/4 - (B3^2)/16</f>
        <v>-1.4162300712257103E-2</v>
      </c>
      <c r="E5" s="1" t="s">
        <v>2</v>
      </c>
      <c r="F5" s="1">
        <f>1-(F2^2)/4 - (F3^2)/16</f>
        <v>0.6875</v>
      </c>
      <c r="G5" s="1">
        <v>-1.882761145593741</v>
      </c>
      <c r="H5" s="1">
        <v>-0.74956928318611915</v>
      </c>
      <c r="I5" s="1">
        <f>1-(I2^2)/4 - (I3^2)/16</f>
        <v>-0.11520808098278479</v>
      </c>
      <c r="J5" s="1">
        <v>-2.4534840086818194E-2</v>
      </c>
      <c r="K5" s="1">
        <v>-1.5108571994320391E-2</v>
      </c>
      <c r="L5" s="1">
        <f>1-(L2^2)/4 - (L3^2)/16</f>
        <v>-1.4162300712257103E-2</v>
      </c>
    </row>
    <row r="6" spans="1:12" x14ac:dyDescent="0.3">
      <c r="A6" t="s">
        <v>3</v>
      </c>
      <c r="B6">
        <f>B2/5 + B3/3 -1</f>
        <v>6.1760619034290087E-5</v>
      </c>
      <c r="E6" s="1" t="s">
        <v>3</v>
      </c>
      <c r="F6" s="1">
        <f>F2/5 + F3/3 -1</f>
        <v>-0.46666666666666667</v>
      </c>
      <c r="G6" s="1">
        <v>0.81081081580235637</v>
      </c>
      <c r="H6" s="1">
        <v>0.37168141578880354</v>
      </c>
      <c r="I6" s="1">
        <f>I2/5 + I3/3 -1</f>
        <v>5.7931034475931398E-2</v>
      </c>
      <c r="J6" s="1">
        <v>6.1358655949739216E-3</v>
      </c>
      <c r="K6" s="1">
        <v>6.1723859211637588E-4</v>
      </c>
      <c r="L6" s="1">
        <f>L2/5 + L3/3 -1</f>
        <v>6.1760619034290087E-5</v>
      </c>
    </row>
    <row r="7" spans="1:12" x14ac:dyDescent="0.3">
      <c r="E7" s="1"/>
      <c r="F7" s="1"/>
      <c r="G7" s="1"/>
      <c r="H7" s="1"/>
      <c r="I7" s="1"/>
      <c r="J7" s="1"/>
      <c r="K7" s="1"/>
      <c r="L7" s="1"/>
    </row>
    <row r="8" spans="1:12" x14ac:dyDescent="0.3">
      <c r="A8" t="s">
        <v>5</v>
      </c>
      <c r="B8">
        <f>B2^2 + B3^2 - 6*B2 - 8*B3 +15</f>
        <v>-4.2360570176988261</v>
      </c>
      <c r="E8" s="1" t="s">
        <v>5</v>
      </c>
      <c r="F8" s="1">
        <f>F2^2 + F3^2 - 6*F2 - 8*F3 +15</f>
        <v>3</v>
      </c>
      <c r="G8" s="1">
        <v>-9.9006574222653256</v>
      </c>
      <c r="H8" s="1">
        <v>-7.9124441997551287</v>
      </c>
      <c r="I8" s="1">
        <f>I2^2 + I3^2 - 6*I2 - 8*I3 +15</f>
        <v>-4.9287039238210184</v>
      </c>
      <c r="J8" s="1">
        <v>-4.3108409576295337</v>
      </c>
      <c r="K8" s="1">
        <v>-4.2429163084531183</v>
      </c>
      <c r="L8" s="1">
        <f>L2^2 + L3^2 - 6*L2 - 8*L3 +15</f>
        <v>-4.2360570176988261</v>
      </c>
    </row>
    <row r="9" spans="1:12" x14ac:dyDescent="0.3">
      <c r="E9" s="1"/>
      <c r="F9" s="1"/>
      <c r="G9" s="1"/>
      <c r="H9" s="1"/>
      <c r="I9" s="1"/>
      <c r="J9" s="1"/>
      <c r="K9" s="1"/>
      <c r="L9" s="1"/>
    </row>
    <row r="10" spans="1:12" x14ac:dyDescent="0.3">
      <c r="A10" t="s">
        <v>4</v>
      </c>
      <c r="B10">
        <f>K10*10</f>
        <v>100000</v>
      </c>
      <c r="E10" s="1" t="s">
        <v>4</v>
      </c>
      <c r="F10" s="1">
        <v>1</v>
      </c>
      <c r="G10" s="1">
        <v>1</v>
      </c>
      <c r="H10" s="1">
        <v>10</v>
      </c>
      <c r="I10" s="1">
        <v>100</v>
      </c>
      <c r="J10" s="1">
        <v>1000</v>
      </c>
      <c r="K10" s="1">
        <v>10000</v>
      </c>
      <c r="L10" s="1">
        <f>U10*10</f>
        <v>0</v>
      </c>
    </row>
    <row r="11" spans="1:12" x14ac:dyDescent="0.3"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t="s">
        <v>6</v>
      </c>
      <c r="B12">
        <f>MAX(0,B5)^2</f>
        <v>0</v>
      </c>
      <c r="E12" s="1" t="s">
        <v>6</v>
      </c>
      <c r="F12" s="1">
        <f>MAX(0,F5)^2</f>
        <v>0.47265625</v>
      </c>
      <c r="G12" s="1">
        <v>0</v>
      </c>
      <c r="H12" s="1">
        <v>0</v>
      </c>
      <c r="I12" s="1">
        <f>MAX(0,I5)^2</f>
        <v>0</v>
      </c>
      <c r="J12" s="1">
        <v>0</v>
      </c>
      <c r="K12" s="1">
        <v>0</v>
      </c>
      <c r="L12" s="1">
        <f>MAX(0,L5)^2</f>
        <v>0</v>
      </c>
    </row>
    <row r="13" spans="1:12" x14ac:dyDescent="0.3">
      <c r="A13" t="s">
        <v>7</v>
      </c>
      <c r="B13">
        <f>MAX(0,B6)^2</f>
        <v>3.8143740634987153E-9</v>
      </c>
      <c r="E13" s="1" t="s">
        <v>7</v>
      </c>
      <c r="F13" s="1">
        <f>MAX(0,F6)^2</f>
        <v>0</v>
      </c>
      <c r="G13" s="1">
        <v>0.65741417902208266</v>
      </c>
      <c r="H13" s="1">
        <v>0.13814707484276945</v>
      </c>
      <c r="I13" s="1">
        <f>MAX(0,I6)^2</f>
        <v>3.3560047554515521E-3</v>
      </c>
      <c r="J13" s="1">
        <v>3.7648846599584676E-5</v>
      </c>
      <c r="K13" s="1">
        <v>3.8098347959780582E-7</v>
      </c>
      <c r="L13" s="1">
        <f>MAX(0,L6)^2</f>
        <v>3.8143740634987153E-9</v>
      </c>
    </row>
    <row r="14" spans="1:12" x14ac:dyDescent="0.3"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t="s">
        <v>8</v>
      </c>
      <c r="B15">
        <f>B8+B10*(B12+B13)</f>
        <v>-4.2356755802924759</v>
      </c>
      <c r="E15" s="1" t="s">
        <v>8</v>
      </c>
      <c r="F15" s="1">
        <f>F8+F10*(F12+F13)</f>
        <v>3.47265625</v>
      </c>
      <c r="G15" s="1">
        <v>-9.2432432432432421</v>
      </c>
      <c r="H15" s="1">
        <v>-6.5309734513274345</v>
      </c>
      <c r="I15" s="1">
        <f>I8+I10*(I12+I13)</f>
        <v>-4.5931034482758628</v>
      </c>
      <c r="J15" s="1">
        <v>-4.2731921110299487</v>
      </c>
      <c r="K15" s="1">
        <v>-4.2391064736571407</v>
      </c>
      <c r="L15" s="1">
        <f>L8+L10*(L12+L13)</f>
        <v>-4.2360570176988261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Bhagat</dc:creator>
  <cp:lastModifiedBy>Yash Bhagat</cp:lastModifiedBy>
  <cp:lastPrinted>2018-10-23T15:41:49Z</cp:lastPrinted>
  <dcterms:created xsi:type="dcterms:W3CDTF">2018-10-19T23:24:56Z</dcterms:created>
  <dcterms:modified xsi:type="dcterms:W3CDTF">2018-10-23T15:49:12Z</dcterms:modified>
</cp:coreProperties>
</file>